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ECHNOL\Společné\Poskytnutá data\Výzkum a vývoj\RIS\2025\"/>
    </mc:Choice>
  </mc:AlternateContent>
  <bookViews>
    <workbookView xWindow="-120" yWindow="-120" windowWidth="24240" windowHeight="13140"/>
  </bookViews>
  <sheets>
    <sheet name="OBSAH" sheetId="27" r:id="rId1"/>
    <sheet name="Metodika" sheetId="50" r:id="rId2"/>
    <sheet name="Poznámky" sheetId="49" r:id="rId3"/>
    <sheet name="1" sheetId="38" r:id="rId4"/>
    <sheet name="2" sheetId="39" r:id="rId5"/>
    <sheet name="3" sheetId="40" r:id="rId6"/>
    <sheet name="4" sheetId="41" r:id="rId7"/>
    <sheet name="5" sheetId="48" r:id="rId8"/>
    <sheet name="6" sheetId="42" r:id="rId9"/>
    <sheet name="7" sheetId="43" r:id="rId10"/>
    <sheet name="8" sheetId="45" r:id="rId11"/>
    <sheet name="9" sheetId="46" r:id="rId12"/>
    <sheet name="10" sheetId="47" r:id="rId13"/>
  </sheets>
  <definedNames>
    <definedName name="_xlnm.Print_Area" localSheetId="1">Metodika!$A$1:$C$70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5" i="48" l="1"/>
  <c r="Q13" i="47" l="1"/>
  <c r="Q14" i="47"/>
  <c r="Q15" i="47"/>
  <c r="Q17" i="47"/>
  <c r="Q18" i="47"/>
  <c r="Q19" i="47"/>
  <c r="Q20" i="47"/>
  <c r="R8" i="47"/>
  <c r="R9" i="47"/>
  <c r="R10" i="47"/>
  <c r="R12" i="47"/>
  <c r="R13" i="47"/>
  <c r="R14" i="47"/>
  <c r="R15" i="47"/>
  <c r="R16" i="47"/>
  <c r="R17" i="47"/>
  <c r="R18" i="47"/>
  <c r="R19" i="47"/>
  <c r="R20" i="47"/>
  <c r="R7" i="47"/>
  <c r="S7" i="47"/>
  <c r="R6" i="47"/>
  <c r="S6" i="47"/>
  <c r="M9" i="47"/>
  <c r="M10" i="47"/>
  <c r="M11" i="47"/>
  <c r="M12" i="47"/>
  <c r="M13" i="47"/>
  <c r="M14" i="47"/>
  <c r="M15" i="47"/>
  <c r="M16" i="47"/>
  <c r="M17" i="47"/>
  <c r="M18" i="47"/>
  <c r="M19" i="47"/>
  <c r="M20" i="47"/>
  <c r="M8" i="47"/>
  <c r="N8" i="47"/>
  <c r="M7" i="47"/>
  <c r="N7" i="47"/>
  <c r="O7" i="47"/>
  <c r="M6" i="47"/>
  <c r="N6" i="47"/>
  <c r="O6" i="47"/>
  <c r="H8" i="47"/>
  <c r="H9" i="47"/>
  <c r="H10" i="47"/>
  <c r="H11" i="47"/>
  <c r="H12" i="47"/>
  <c r="H13" i="47"/>
  <c r="H14" i="47"/>
  <c r="H15" i="47"/>
  <c r="H16" i="47"/>
  <c r="H17" i="47"/>
  <c r="H18" i="47"/>
  <c r="H19" i="47"/>
  <c r="H20" i="47"/>
  <c r="H7" i="47"/>
  <c r="I7" i="47"/>
  <c r="J7" i="47"/>
  <c r="H6" i="47"/>
  <c r="I6" i="47"/>
  <c r="J6" i="47"/>
  <c r="C8" i="47"/>
  <c r="C9" i="47"/>
  <c r="C10" i="47"/>
  <c r="C11" i="47"/>
  <c r="C12" i="47"/>
  <c r="C13" i="47"/>
  <c r="C14" i="47"/>
  <c r="C15" i="47"/>
  <c r="C16" i="47"/>
  <c r="C17" i="47"/>
  <c r="C18" i="47"/>
  <c r="C19" i="47"/>
  <c r="C20" i="47"/>
  <c r="C7" i="47"/>
  <c r="D7" i="47"/>
  <c r="C6" i="47"/>
  <c r="D6" i="47"/>
  <c r="U8" i="43"/>
  <c r="U9" i="43"/>
  <c r="U10" i="43"/>
  <c r="U12" i="43"/>
  <c r="U13" i="43"/>
  <c r="U14" i="43"/>
  <c r="U15" i="43"/>
  <c r="U16" i="43"/>
  <c r="U17" i="43"/>
  <c r="U18" i="43"/>
  <c r="U19" i="43"/>
  <c r="U20" i="43"/>
  <c r="T7" i="43"/>
  <c r="U7" i="43"/>
  <c r="R8" i="45"/>
  <c r="R9" i="45"/>
  <c r="R10" i="45"/>
  <c r="R12" i="45"/>
  <c r="R13" i="45"/>
  <c r="R14" i="45"/>
  <c r="R15" i="45"/>
  <c r="R16" i="45"/>
  <c r="R17" i="45"/>
  <c r="R18" i="45"/>
  <c r="R19" i="45"/>
  <c r="R20" i="45"/>
  <c r="R7" i="45"/>
  <c r="R6" i="45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7" i="45"/>
  <c r="M6" i="45"/>
  <c r="H8" i="45"/>
  <c r="H9" i="45"/>
  <c r="H10" i="45"/>
  <c r="H11" i="45"/>
  <c r="H12" i="45"/>
  <c r="H13" i="45"/>
  <c r="H14" i="45"/>
  <c r="H15" i="45"/>
  <c r="H16" i="45"/>
  <c r="H17" i="45"/>
  <c r="H18" i="45"/>
  <c r="H19" i="45"/>
  <c r="H20" i="45"/>
  <c r="H7" i="45"/>
  <c r="H6" i="45"/>
  <c r="Q13" i="43"/>
  <c r="Q14" i="43"/>
  <c r="Q15" i="43"/>
  <c r="Q17" i="43"/>
  <c r="Q18" i="43"/>
  <c r="Q19" i="43"/>
  <c r="Q20" i="43"/>
  <c r="Q12" i="43"/>
  <c r="R8" i="43"/>
  <c r="R9" i="43"/>
  <c r="R10" i="43"/>
  <c r="R12" i="43"/>
  <c r="R13" i="43"/>
  <c r="R14" i="43"/>
  <c r="R15" i="43"/>
  <c r="R16" i="43"/>
  <c r="R17" i="43"/>
  <c r="R18" i="43"/>
  <c r="R19" i="43"/>
  <c r="R20" i="43"/>
  <c r="R7" i="43"/>
  <c r="M8" i="43"/>
  <c r="M9" i="43"/>
  <c r="M10" i="43"/>
  <c r="M11" i="43"/>
  <c r="M12" i="43"/>
  <c r="M13" i="43"/>
  <c r="M14" i="43"/>
  <c r="M15" i="43"/>
  <c r="M16" i="43"/>
  <c r="M17" i="43"/>
  <c r="M18" i="43"/>
  <c r="M19" i="43"/>
  <c r="M20" i="43"/>
  <c r="M7" i="43"/>
  <c r="H8" i="43"/>
  <c r="H9" i="43"/>
  <c r="H10" i="43"/>
  <c r="H11" i="43"/>
  <c r="H12" i="43"/>
  <c r="H13" i="43"/>
  <c r="H14" i="43"/>
  <c r="H15" i="43"/>
  <c r="H16" i="43"/>
  <c r="H17" i="43"/>
  <c r="H18" i="43"/>
  <c r="H19" i="43"/>
  <c r="H20" i="43"/>
  <c r="H7" i="43"/>
  <c r="C8" i="43"/>
  <c r="C9" i="43"/>
  <c r="C10" i="43"/>
  <c r="C11" i="43"/>
  <c r="C12" i="43"/>
  <c r="C13" i="43"/>
  <c r="C14" i="43"/>
  <c r="C15" i="43"/>
  <c r="C16" i="43"/>
  <c r="C17" i="43"/>
  <c r="C18" i="43"/>
  <c r="C19" i="43"/>
  <c r="C20" i="43"/>
  <c r="C7" i="43"/>
  <c r="T49" i="48"/>
  <c r="T50" i="48"/>
  <c r="T51" i="48"/>
  <c r="T52" i="48"/>
  <c r="T53" i="48"/>
  <c r="T54" i="48"/>
  <c r="T55" i="48"/>
  <c r="T56" i="48"/>
  <c r="T57" i="48"/>
  <c r="T58" i="48"/>
  <c r="T59" i="48"/>
  <c r="T60" i="48"/>
  <c r="T61" i="48"/>
  <c r="T48" i="48"/>
  <c r="T47" i="48"/>
  <c r="T29" i="48"/>
  <c r="T30" i="48"/>
  <c r="T31" i="48"/>
  <c r="T32" i="48"/>
  <c r="T33" i="48"/>
  <c r="T34" i="48"/>
  <c r="T35" i="48"/>
  <c r="T36" i="48"/>
  <c r="T37" i="48"/>
  <c r="T38" i="48"/>
  <c r="T39" i="48"/>
  <c r="T40" i="48"/>
  <c r="T41" i="48"/>
  <c r="T28" i="48"/>
  <c r="T27" i="48"/>
  <c r="T7" i="48"/>
  <c r="T8" i="48"/>
  <c r="T9" i="48"/>
  <c r="T10" i="48"/>
  <c r="T11" i="48"/>
  <c r="T12" i="48"/>
  <c r="T13" i="48"/>
  <c r="T14" i="48"/>
  <c r="T15" i="48"/>
  <c r="T16" i="48"/>
  <c r="T17" i="48"/>
  <c r="T18" i="48"/>
  <c r="T19" i="48"/>
  <c r="T6" i="48"/>
  <c r="T7" i="41"/>
  <c r="T8" i="41"/>
  <c r="T9" i="41"/>
  <c r="T10" i="41"/>
  <c r="T11" i="41"/>
  <c r="T12" i="41"/>
  <c r="T13" i="41"/>
  <c r="T14" i="41"/>
  <c r="T15" i="41"/>
  <c r="T16" i="41"/>
  <c r="T17" i="41"/>
  <c r="T18" i="41"/>
  <c r="T19" i="41"/>
  <c r="T6" i="41"/>
  <c r="T5" i="41"/>
  <c r="S6" i="41"/>
  <c r="AP61" i="39" l="1"/>
  <c r="AP60" i="39"/>
  <c r="AP59" i="39"/>
  <c r="AP58" i="39"/>
  <c r="AP57" i="39"/>
  <c r="AP56" i="39"/>
  <c r="AP55" i="39"/>
  <c r="AP54" i="39"/>
  <c r="AP53" i="39"/>
  <c r="AP52" i="39"/>
  <c r="AP51" i="39"/>
  <c r="AP50" i="39"/>
  <c r="AP49" i="39"/>
  <c r="AP48" i="39"/>
  <c r="AP47" i="39"/>
  <c r="AP41" i="39"/>
  <c r="AP40" i="39"/>
  <c r="AP39" i="39"/>
  <c r="AP38" i="39"/>
  <c r="AP37" i="39"/>
  <c r="AP36" i="39"/>
  <c r="AP35" i="39"/>
  <c r="AP34" i="39"/>
  <c r="AP33" i="39"/>
  <c r="AP32" i="39"/>
  <c r="AP31" i="39"/>
  <c r="AP30" i="39"/>
  <c r="AP29" i="39"/>
  <c r="AP28" i="39"/>
  <c r="AP27" i="39"/>
  <c r="AP19" i="39"/>
  <c r="AP18" i="39"/>
  <c r="AP17" i="39"/>
  <c r="AP16" i="39"/>
  <c r="AP15" i="39"/>
  <c r="AP14" i="39"/>
  <c r="AP13" i="39"/>
  <c r="AP12" i="39"/>
  <c r="AP11" i="39"/>
  <c r="AP10" i="39"/>
  <c r="AP9" i="39"/>
  <c r="AP8" i="39"/>
  <c r="AP7" i="39"/>
  <c r="AP6" i="39"/>
  <c r="AP5" i="39"/>
  <c r="U20" i="47" l="1"/>
  <c r="U19" i="47"/>
  <c r="U18" i="47"/>
  <c r="U17" i="47"/>
  <c r="U16" i="47"/>
  <c r="U15" i="47"/>
  <c r="U14" i="47"/>
  <c r="U13" i="47"/>
  <c r="U12" i="47"/>
  <c r="U10" i="47"/>
  <c r="U9" i="47"/>
  <c r="U8" i="47"/>
  <c r="U7" i="47"/>
  <c r="U6" i="47"/>
  <c r="P20" i="47"/>
  <c r="P19" i="47"/>
  <c r="P18" i="47"/>
  <c r="P17" i="47"/>
  <c r="P16" i="47"/>
  <c r="P15" i="47"/>
  <c r="P14" i="47"/>
  <c r="P13" i="47"/>
  <c r="P12" i="47"/>
  <c r="P11" i="47"/>
  <c r="P10" i="47"/>
  <c r="P9" i="47"/>
  <c r="P8" i="47"/>
  <c r="P7" i="47"/>
  <c r="P6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K6" i="47"/>
  <c r="F20" i="47"/>
  <c r="F19" i="47"/>
  <c r="F18" i="47"/>
  <c r="F17" i="47"/>
  <c r="F16" i="47"/>
  <c r="F15" i="47"/>
  <c r="F14" i="47"/>
  <c r="F13" i="47"/>
  <c r="F12" i="47"/>
  <c r="F11" i="47"/>
  <c r="F10" i="47"/>
  <c r="F9" i="47"/>
  <c r="F8" i="47"/>
  <c r="F7" i="47"/>
  <c r="F6" i="47"/>
  <c r="U20" i="45"/>
  <c r="U19" i="45"/>
  <c r="U18" i="45"/>
  <c r="U17" i="45"/>
  <c r="U16" i="45"/>
  <c r="U15" i="45"/>
  <c r="U14" i="45"/>
  <c r="U13" i="45"/>
  <c r="U12" i="45"/>
  <c r="U10" i="45"/>
  <c r="U9" i="45"/>
  <c r="U8" i="45"/>
  <c r="U7" i="45"/>
  <c r="U6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P6" i="45"/>
  <c r="K20" i="45"/>
  <c r="K19" i="45"/>
  <c r="K18" i="45"/>
  <c r="K17" i="45"/>
  <c r="K16" i="45"/>
  <c r="K15" i="45"/>
  <c r="K14" i="45"/>
  <c r="K13" i="45"/>
  <c r="K12" i="45"/>
  <c r="K11" i="45"/>
  <c r="K10" i="45"/>
  <c r="K9" i="45"/>
  <c r="K8" i="45"/>
  <c r="K7" i="45"/>
  <c r="K6" i="45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K20" i="43"/>
  <c r="K19" i="43"/>
  <c r="K18" i="43"/>
  <c r="K17" i="43"/>
  <c r="K16" i="43"/>
  <c r="K15" i="43"/>
  <c r="K14" i="43"/>
  <c r="K13" i="43"/>
  <c r="K12" i="43"/>
  <c r="K11" i="43"/>
  <c r="K10" i="43"/>
  <c r="K9" i="43"/>
  <c r="K8" i="43"/>
  <c r="K7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AP59" i="38" l="1"/>
  <c r="AP58" i="38"/>
  <c r="AP57" i="38"/>
  <c r="AP56" i="38"/>
  <c r="AP55" i="38"/>
  <c r="AP54" i="38"/>
  <c r="AP53" i="38"/>
  <c r="AP52" i="38"/>
  <c r="AP51" i="38"/>
  <c r="AP50" i="38"/>
  <c r="AP49" i="38"/>
  <c r="AP48" i="38"/>
  <c r="AP47" i="38"/>
  <c r="AP46" i="38"/>
  <c r="AP45" i="38"/>
  <c r="T65" i="40" l="1"/>
  <c r="T64" i="40"/>
  <c r="T63" i="40"/>
  <c r="T62" i="40"/>
  <c r="T61" i="40"/>
  <c r="T60" i="40"/>
  <c r="T59" i="40"/>
  <c r="T58" i="40"/>
  <c r="T57" i="40"/>
  <c r="T56" i="40"/>
  <c r="T55" i="40"/>
  <c r="T54" i="40"/>
  <c r="T53" i="40"/>
  <c r="T52" i="40"/>
  <c r="T42" i="40"/>
  <c r="T41" i="40"/>
  <c r="T40" i="40"/>
  <c r="T39" i="40"/>
  <c r="T38" i="40"/>
  <c r="T37" i="40"/>
  <c r="T36" i="40"/>
  <c r="T35" i="40"/>
  <c r="T34" i="40"/>
  <c r="T33" i="40"/>
  <c r="T32" i="40"/>
  <c r="T31" i="40"/>
  <c r="T30" i="40"/>
  <c r="T29" i="40"/>
  <c r="T19" i="40"/>
  <c r="T18" i="40"/>
  <c r="T17" i="40"/>
  <c r="T16" i="40"/>
  <c r="T15" i="40"/>
  <c r="T14" i="40"/>
  <c r="T13" i="40"/>
  <c r="T12" i="40"/>
  <c r="T11" i="40"/>
  <c r="T10" i="40"/>
  <c r="T9" i="40"/>
  <c r="T8" i="40"/>
  <c r="T7" i="40"/>
  <c r="T6" i="40"/>
  <c r="AP39" i="38"/>
  <c r="AP38" i="38"/>
  <c r="AP37" i="38"/>
  <c r="AP36" i="38"/>
  <c r="AP35" i="38"/>
  <c r="AP34" i="38"/>
  <c r="AP33" i="38"/>
  <c r="AP32" i="38"/>
  <c r="AP31" i="38"/>
  <c r="AP30" i="38"/>
  <c r="AP29" i="38"/>
  <c r="AP28" i="38"/>
  <c r="AP27" i="38"/>
  <c r="AP26" i="38"/>
  <c r="AP25" i="38"/>
  <c r="AP19" i="38"/>
  <c r="AP18" i="38"/>
  <c r="AP17" i="38"/>
  <c r="AP16" i="38"/>
  <c r="AP15" i="38"/>
  <c r="AP14" i="38"/>
  <c r="AP13" i="38"/>
  <c r="AP12" i="38"/>
  <c r="AP11" i="38"/>
  <c r="AP10" i="38"/>
  <c r="AP9" i="38"/>
  <c r="AP8" i="38"/>
  <c r="AP7" i="38"/>
  <c r="AP6" i="38"/>
  <c r="AP5" i="38"/>
  <c r="AO47" i="39"/>
  <c r="AO48" i="39"/>
  <c r="AO49" i="39"/>
  <c r="AO50" i="39"/>
  <c r="AO51" i="39"/>
  <c r="AO52" i="39"/>
  <c r="AO53" i="39"/>
  <c r="AO54" i="39"/>
  <c r="AO55" i="39"/>
  <c r="AO56" i="39"/>
  <c r="AO57" i="39"/>
  <c r="AO58" i="39"/>
  <c r="AO59" i="39"/>
  <c r="AO60" i="39"/>
  <c r="AO61" i="39"/>
  <c r="D8" i="43" l="1"/>
  <c r="S8" i="47" l="1"/>
  <c r="S9" i="47"/>
  <c r="S10" i="47"/>
  <c r="S12" i="47"/>
  <c r="S13" i="47"/>
  <c r="S14" i="47"/>
  <c r="S15" i="47"/>
  <c r="S16" i="47"/>
  <c r="S17" i="47"/>
  <c r="S18" i="47"/>
  <c r="S19" i="47"/>
  <c r="S20" i="47"/>
  <c r="N9" i="47"/>
  <c r="N10" i="47"/>
  <c r="N11" i="47"/>
  <c r="N12" i="47"/>
  <c r="N13" i="47"/>
  <c r="N14" i="47"/>
  <c r="N15" i="47"/>
  <c r="N16" i="47"/>
  <c r="N17" i="47"/>
  <c r="N18" i="47"/>
  <c r="N19" i="47"/>
  <c r="N20" i="47"/>
  <c r="I8" i="47"/>
  <c r="I9" i="47"/>
  <c r="I10" i="47"/>
  <c r="I11" i="47"/>
  <c r="I12" i="47"/>
  <c r="I13" i="47"/>
  <c r="I14" i="47"/>
  <c r="I15" i="47"/>
  <c r="I16" i="47"/>
  <c r="I17" i="47"/>
  <c r="I18" i="47"/>
  <c r="I19" i="47"/>
  <c r="I20" i="47"/>
  <c r="D8" i="47"/>
  <c r="D9" i="47"/>
  <c r="D10" i="47"/>
  <c r="D11" i="47"/>
  <c r="D12" i="47"/>
  <c r="D13" i="47"/>
  <c r="D14" i="47"/>
  <c r="D15" i="47"/>
  <c r="D16" i="47"/>
  <c r="D17" i="47"/>
  <c r="D18" i="47"/>
  <c r="D19" i="47"/>
  <c r="D20" i="47"/>
  <c r="S12" i="45"/>
  <c r="S13" i="45"/>
  <c r="S14" i="45"/>
  <c r="S15" i="45"/>
  <c r="S16" i="45"/>
  <c r="S17" i="45"/>
  <c r="S18" i="45"/>
  <c r="S19" i="45"/>
  <c r="S20" i="45"/>
  <c r="S8" i="45"/>
  <c r="S9" i="45"/>
  <c r="S10" i="45"/>
  <c r="S7" i="45"/>
  <c r="S6" i="45"/>
  <c r="N8" i="45"/>
  <c r="N9" i="45"/>
  <c r="N10" i="45"/>
  <c r="N11" i="45"/>
  <c r="N12" i="45"/>
  <c r="N13" i="45"/>
  <c r="N14" i="45"/>
  <c r="N15" i="45"/>
  <c r="N16" i="45"/>
  <c r="N17" i="45"/>
  <c r="N18" i="45"/>
  <c r="N19" i="45"/>
  <c r="N20" i="45"/>
  <c r="N7" i="45"/>
  <c r="N6" i="45"/>
  <c r="I8" i="45"/>
  <c r="I9" i="45"/>
  <c r="I10" i="45"/>
  <c r="I11" i="45"/>
  <c r="I12" i="45"/>
  <c r="I13" i="45"/>
  <c r="I14" i="45"/>
  <c r="I15" i="45"/>
  <c r="I16" i="45"/>
  <c r="I17" i="45"/>
  <c r="I18" i="45"/>
  <c r="I19" i="45"/>
  <c r="I20" i="45"/>
  <c r="I7" i="45"/>
  <c r="I6" i="45"/>
  <c r="B8" i="43"/>
  <c r="E8" i="43"/>
  <c r="G8" i="43"/>
  <c r="I8" i="43"/>
  <c r="J8" i="43"/>
  <c r="L8" i="43"/>
  <c r="N8" i="43"/>
  <c r="O8" i="43"/>
  <c r="Q8" i="43"/>
  <c r="S8" i="43"/>
  <c r="B9" i="43"/>
  <c r="D9" i="43"/>
  <c r="E9" i="43"/>
  <c r="G9" i="43"/>
  <c r="I9" i="43"/>
  <c r="J9" i="43"/>
  <c r="L9" i="43"/>
  <c r="N9" i="43"/>
  <c r="O9" i="43"/>
  <c r="Q9" i="43"/>
  <c r="S9" i="43"/>
  <c r="B10" i="43"/>
  <c r="D10" i="43"/>
  <c r="E10" i="43"/>
  <c r="G10" i="43"/>
  <c r="I10" i="43"/>
  <c r="J10" i="43"/>
  <c r="L10" i="43"/>
  <c r="N10" i="43"/>
  <c r="O10" i="43"/>
  <c r="Q10" i="43"/>
  <c r="S10" i="43"/>
  <c r="B11" i="43"/>
  <c r="D11" i="43"/>
  <c r="E11" i="43"/>
  <c r="G11" i="43"/>
  <c r="I11" i="43"/>
  <c r="J11" i="43"/>
  <c r="L11" i="43"/>
  <c r="N11" i="43"/>
  <c r="O11" i="43"/>
  <c r="B12" i="43"/>
  <c r="D12" i="43"/>
  <c r="E12" i="43"/>
  <c r="G12" i="43"/>
  <c r="I12" i="43"/>
  <c r="J12" i="43"/>
  <c r="L12" i="43"/>
  <c r="N12" i="43"/>
  <c r="O12" i="43"/>
  <c r="S12" i="43"/>
  <c r="B13" i="43"/>
  <c r="D13" i="43"/>
  <c r="E13" i="43"/>
  <c r="G13" i="43"/>
  <c r="I13" i="43"/>
  <c r="J13" i="43"/>
  <c r="L13" i="43"/>
  <c r="N13" i="43"/>
  <c r="O13" i="43"/>
  <c r="S13" i="43"/>
  <c r="B14" i="43"/>
  <c r="D14" i="43"/>
  <c r="E14" i="43"/>
  <c r="G14" i="43"/>
  <c r="I14" i="43"/>
  <c r="J14" i="43"/>
  <c r="L14" i="43"/>
  <c r="N14" i="43"/>
  <c r="O14" i="43"/>
  <c r="S14" i="43"/>
  <c r="B15" i="43"/>
  <c r="D15" i="43"/>
  <c r="E15" i="43"/>
  <c r="G15" i="43"/>
  <c r="I15" i="43"/>
  <c r="J15" i="43"/>
  <c r="L15" i="43"/>
  <c r="N15" i="43"/>
  <c r="O15" i="43"/>
  <c r="S15" i="43"/>
  <c r="B16" i="43"/>
  <c r="D16" i="43"/>
  <c r="E16" i="43"/>
  <c r="G16" i="43"/>
  <c r="I16" i="43"/>
  <c r="J16" i="43"/>
  <c r="L16" i="43"/>
  <c r="N16" i="43"/>
  <c r="O16" i="43"/>
  <c r="S16" i="43"/>
  <c r="B17" i="43"/>
  <c r="D17" i="43"/>
  <c r="E17" i="43"/>
  <c r="G17" i="43"/>
  <c r="I17" i="43"/>
  <c r="J17" i="43"/>
  <c r="L17" i="43"/>
  <c r="N17" i="43"/>
  <c r="O17" i="43"/>
  <c r="S17" i="43"/>
  <c r="B18" i="43"/>
  <c r="D18" i="43"/>
  <c r="E18" i="43"/>
  <c r="G18" i="43"/>
  <c r="I18" i="43"/>
  <c r="J18" i="43"/>
  <c r="L18" i="43"/>
  <c r="N18" i="43"/>
  <c r="O18" i="43"/>
  <c r="S18" i="43"/>
  <c r="B19" i="43"/>
  <c r="D19" i="43"/>
  <c r="E19" i="43"/>
  <c r="G19" i="43"/>
  <c r="I19" i="43"/>
  <c r="J19" i="43"/>
  <c r="L19" i="43"/>
  <c r="N19" i="43"/>
  <c r="O19" i="43"/>
  <c r="S19" i="43"/>
  <c r="B20" i="43"/>
  <c r="D20" i="43"/>
  <c r="E20" i="43"/>
  <c r="G20" i="43"/>
  <c r="I20" i="43"/>
  <c r="J20" i="43"/>
  <c r="L20" i="43"/>
  <c r="N20" i="43"/>
  <c r="O20" i="43"/>
  <c r="S20" i="43"/>
  <c r="D7" i="43"/>
  <c r="E7" i="43"/>
  <c r="G7" i="43"/>
  <c r="I7" i="43"/>
  <c r="J7" i="43"/>
  <c r="L7" i="43"/>
  <c r="N7" i="43"/>
  <c r="O7" i="43"/>
  <c r="Q7" i="43"/>
  <c r="S7" i="43"/>
  <c r="R49" i="48"/>
  <c r="R50" i="48"/>
  <c r="R51" i="48"/>
  <c r="R52" i="48"/>
  <c r="R53" i="48"/>
  <c r="R54" i="48"/>
  <c r="R55" i="48"/>
  <c r="R56" i="48"/>
  <c r="R57" i="48"/>
  <c r="R58" i="48"/>
  <c r="R59" i="48"/>
  <c r="R60" i="48"/>
  <c r="R61" i="48"/>
  <c r="R48" i="48"/>
  <c r="R47" i="48"/>
  <c r="R29" i="48"/>
  <c r="R30" i="48"/>
  <c r="R31" i="48"/>
  <c r="R32" i="48"/>
  <c r="R33" i="48"/>
  <c r="R34" i="48"/>
  <c r="R35" i="48"/>
  <c r="R36" i="48"/>
  <c r="R37" i="48"/>
  <c r="R38" i="48"/>
  <c r="R39" i="48"/>
  <c r="R40" i="48"/>
  <c r="R41" i="48"/>
  <c r="R28" i="48"/>
  <c r="R27" i="48"/>
  <c r="R7" i="48"/>
  <c r="R8" i="48"/>
  <c r="R9" i="48"/>
  <c r="R10" i="48"/>
  <c r="R11" i="48"/>
  <c r="R12" i="48"/>
  <c r="R13" i="48"/>
  <c r="R14" i="48"/>
  <c r="R15" i="48"/>
  <c r="R16" i="48"/>
  <c r="R17" i="48"/>
  <c r="R18" i="48"/>
  <c r="R19" i="48"/>
  <c r="R6" i="48"/>
  <c r="R5" i="48"/>
  <c r="R7" i="41" l="1"/>
  <c r="R8" i="41"/>
  <c r="R9" i="41"/>
  <c r="R10" i="41"/>
  <c r="R11" i="41"/>
  <c r="R12" i="41"/>
  <c r="R13" i="41"/>
  <c r="R14" i="41"/>
  <c r="R15" i="41"/>
  <c r="R16" i="41"/>
  <c r="R17" i="41"/>
  <c r="R18" i="41"/>
  <c r="R19" i="41"/>
  <c r="R6" i="41"/>
  <c r="R5" i="41"/>
  <c r="R53" i="40" l="1"/>
  <c r="R54" i="40"/>
  <c r="R55" i="40"/>
  <c r="R56" i="40"/>
  <c r="R57" i="40"/>
  <c r="R58" i="40"/>
  <c r="R59" i="40"/>
  <c r="R60" i="40"/>
  <c r="R61" i="40"/>
  <c r="R62" i="40"/>
  <c r="R63" i="40"/>
  <c r="R64" i="40"/>
  <c r="R65" i="40"/>
  <c r="R52" i="40"/>
  <c r="R30" i="40"/>
  <c r="R31" i="40"/>
  <c r="R32" i="40"/>
  <c r="R33" i="40"/>
  <c r="R34" i="40"/>
  <c r="R35" i="40"/>
  <c r="R36" i="40"/>
  <c r="R37" i="40"/>
  <c r="R38" i="40"/>
  <c r="R39" i="40"/>
  <c r="R40" i="40"/>
  <c r="R41" i="40"/>
  <c r="R42" i="40"/>
  <c r="R29" i="40"/>
  <c r="R7" i="40"/>
  <c r="R8" i="40"/>
  <c r="R9" i="40"/>
  <c r="R10" i="40"/>
  <c r="R11" i="40"/>
  <c r="R12" i="40"/>
  <c r="R13" i="40"/>
  <c r="R14" i="40"/>
  <c r="R15" i="40"/>
  <c r="R16" i="40"/>
  <c r="R17" i="40"/>
  <c r="R18" i="40"/>
  <c r="R19" i="40"/>
  <c r="R6" i="40"/>
  <c r="AN49" i="39"/>
  <c r="AN50" i="39"/>
  <c r="AN51" i="39"/>
  <c r="AN52" i="39"/>
  <c r="AN53" i="39"/>
  <c r="AN54" i="39"/>
  <c r="AN55" i="39"/>
  <c r="AN56" i="39"/>
  <c r="AN57" i="39"/>
  <c r="AN58" i="39"/>
  <c r="AN59" i="39"/>
  <c r="AN60" i="39"/>
  <c r="AN61" i="39"/>
  <c r="AN48" i="39"/>
  <c r="AN47" i="39"/>
  <c r="AN29" i="39"/>
  <c r="AN30" i="39"/>
  <c r="AN31" i="39"/>
  <c r="AN32" i="39"/>
  <c r="AN33" i="39"/>
  <c r="AN34" i="39"/>
  <c r="AN35" i="39"/>
  <c r="AN36" i="39"/>
  <c r="AN37" i="39"/>
  <c r="AN38" i="39"/>
  <c r="AN39" i="39"/>
  <c r="AN40" i="39"/>
  <c r="AN41" i="39"/>
  <c r="AN28" i="39"/>
  <c r="AN27" i="39"/>
  <c r="AN7" i="39"/>
  <c r="AN8" i="39"/>
  <c r="AN9" i="39"/>
  <c r="AN10" i="39"/>
  <c r="AN11" i="39"/>
  <c r="AN12" i="39"/>
  <c r="AN13" i="39"/>
  <c r="AN14" i="39"/>
  <c r="AN15" i="39"/>
  <c r="AN16" i="39"/>
  <c r="AN17" i="39"/>
  <c r="AN18" i="39"/>
  <c r="AN19" i="39"/>
  <c r="AN6" i="39"/>
  <c r="AN5" i="39"/>
  <c r="AO5" i="39"/>
  <c r="AN47" i="38"/>
  <c r="AN48" i="38"/>
  <c r="AN49" i="38"/>
  <c r="AN50" i="38"/>
  <c r="AN51" i="38"/>
  <c r="AN52" i="38"/>
  <c r="AN53" i="38"/>
  <c r="AN54" i="38"/>
  <c r="AN55" i="38"/>
  <c r="AN56" i="38"/>
  <c r="AN57" i="38"/>
  <c r="AN58" i="38"/>
  <c r="AN59" i="38"/>
  <c r="AN46" i="38"/>
  <c r="AN45" i="38"/>
  <c r="AN27" i="38"/>
  <c r="AN28" i="38"/>
  <c r="AN29" i="38"/>
  <c r="AN30" i="38"/>
  <c r="AN31" i="38"/>
  <c r="AN32" i="38"/>
  <c r="AN33" i="38"/>
  <c r="AN34" i="38"/>
  <c r="AN35" i="38"/>
  <c r="AN36" i="38"/>
  <c r="AN37" i="38"/>
  <c r="AN38" i="38"/>
  <c r="AN39" i="38"/>
  <c r="AN26" i="38"/>
  <c r="AN25" i="38"/>
  <c r="AM7" i="38"/>
  <c r="AN7" i="38"/>
  <c r="AO7" i="38"/>
  <c r="AM8" i="38"/>
  <c r="AN8" i="38"/>
  <c r="AO8" i="38"/>
  <c r="AM9" i="38"/>
  <c r="AN9" i="38"/>
  <c r="AO9" i="38"/>
  <c r="AM10" i="38"/>
  <c r="AN10" i="38"/>
  <c r="AO10" i="38"/>
  <c r="AM11" i="38"/>
  <c r="AN11" i="38"/>
  <c r="AO11" i="38"/>
  <c r="AM12" i="38"/>
  <c r="AN12" i="38"/>
  <c r="AO12" i="38"/>
  <c r="AM13" i="38"/>
  <c r="AN13" i="38"/>
  <c r="AO13" i="38"/>
  <c r="AM14" i="38"/>
  <c r="AN14" i="38"/>
  <c r="AO14" i="38"/>
  <c r="AM15" i="38"/>
  <c r="AN15" i="38"/>
  <c r="AO15" i="38"/>
  <c r="AM16" i="38"/>
  <c r="AN16" i="38"/>
  <c r="AO16" i="38"/>
  <c r="AM17" i="38"/>
  <c r="AN17" i="38"/>
  <c r="AO17" i="38"/>
  <c r="AM18" i="38"/>
  <c r="AN18" i="38"/>
  <c r="AO18" i="38"/>
  <c r="AM19" i="38"/>
  <c r="AN19" i="38"/>
  <c r="AO19" i="38"/>
  <c r="AN6" i="38"/>
  <c r="AO6" i="38"/>
  <c r="AK5" i="38"/>
  <c r="AL5" i="38"/>
  <c r="AM5" i="38"/>
  <c r="AN5" i="38"/>
  <c r="AO5" i="38"/>
  <c r="B53" i="40" l="1"/>
  <c r="C53" i="40"/>
  <c r="D53" i="40"/>
  <c r="E53" i="40"/>
  <c r="F53" i="40"/>
  <c r="G53" i="40"/>
  <c r="H53" i="40"/>
  <c r="I53" i="40"/>
  <c r="J53" i="40"/>
  <c r="K53" i="40"/>
  <c r="L53" i="40"/>
  <c r="M53" i="40"/>
  <c r="N53" i="40"/>
  <c r="O53" i="40"/>
  <c r="P53" i="40"/>
  <c r="Q53" i="40"/>
  <c r="S53" i="40"/>
  <c r="B54" i="40"/>
  <c r="C54" i="40"/>
  <c r="D54" i="40"/>
  <c r="E54" i="40"/>
  <c r="F54" i="40"/>
  <c r="G54" i="40"/>
  <c r="H54" i="40"/>
  <c r="I54" i="40"/>
  <c r="J54" i="40"/>
  <c r="K54" i="40"/>
  <c r="L54" i="40"/>
  <c r="M54" i="40"/>
  <c r="N54" i="40"/>
  <c r="O54" i="40"/>
  <c r="P54" i="40"/>
  <c r="Q54" i="40"/>
  <c r="S54" i="40"/>
  <c r="B55" i="40"/>
  <c r="C55" i="40"/>
  <c r="D55" i="40"/>
  <c r="E55" i="40"/>
  <c r="F55" i="40"/>
  <c r="G55" i="40"/>
  <c r="H55" i="40"/>
  <c r="I55" i="40"/>
  <c r="J55" i="40"/>
  <c r="K55" i="40"/>
  <c r="L55" i="40"/>
  <c r="M55" i="40"/>
  <c r="N55" i="40"/>
  <c r="O55" i="40"/>
  <c r="P55" i="40"/>
  <c r="Q55" i="40"/>
  <c r="S55" i="40"/>
  <c r="B56" i="40"/>
  <c r="C56" i="40"/>
  <c r="D56" i="40"/>
  <c r="E56" i="40"/>
  <c r="F56" i="40"/>
  <c r="G56" i="40"/>
  <c r="H56" i="40"/>
  <c r="I56" i="40"/>
  <c r="J56" i="40"/>
  <c r="K56" i="40"/>
  <c r="L56" i="40"/>
  <c r="M56" i="40"/>
  <c r="N56" i="40"/>
  <c r="O56" i="40"/>
  <c r="P56" i="40"/>
  <c r="Q56" i="40"/>
  <c r="S56" i="40"/>
  <c r="B57" i="40"/>
  <c r="C57" i="40"/>
  <c r="D57" i="40"/>
  <c r="E57" i="40"/>
  <c r="F57" i="40"/>
  <c r="G57" i="40"/>
  <c r="H57" i="40"/>
  <c r="I57" i="40"/>
  <c r="J57" i="40"/>
  <c r="K57" i="40"/>
  <c r="L57" i="40"/>
  <c r="M57" i="40"/>
  <c r="N57" i="40"/>
  <c r="O57" i="40"/>
  <c r="P57" i="40"/>
  <c r="Q57" i="40"/>
  <c r="S57" i="40"/>
  <c r="B58" i="40"/>
  <c r="C58" i="40"/>
  <c r="D58" i="40"/>
  <c r="E58" i="40"/>
  <c r="F58" i="40"/>
  <c r="G58" i="40"/>
  <c r="H58" i="40"/>
  <c r="I58" i="40"/>
  <c r="J58" i="40"/>
  <c r="K58" i="40"/>
  <c r="L58" i="40"/>
  <c r="M58" i="40"/>
  <c r="N58" i="40"/>
  <c r="O58" i="40"/>
  <c r="P58" i="40"/>
  <c r="Q58" i="40"/>
  <c r="S58" i="40"/>
  <c r="B59" i="40"/>
  <c r="C59" i="40"/>
  <c r="D59" i="40"/>
  <c r="E59" i="40"/>
  <c r="F59" i="40"/>
  <c r="G59" i="40"/>
  <c r="H59" i="40"/>
  <c r="I59" i="40"/>
  <c r="J59" i="40"/>
  <c r="K59" i="40"/>
  <c r="L59" i="40"/>
  <c r="M59" i="40"/>
  <c r="N59" i="40"/>
  <c r="O59" i="40"/>
  <c r="P59" i="40"/>
  <c r="Q59" i="40"/>
  <c r="S59" i="40"/>
  <c r="B60" i="40"/>
  <c r="C60" i="40"/>
  <c r="D60" i="40"/>
  <c r="E60" i="40"/>
  <c r="F60" i="40"/>
  <c r="G60" i="40"/>
  <c r="H60" i="40"/>
  <c r="I60" i="40"/>
  <c r="J60" i="40"/>
  <c r="K60" i="40"/>
  <c r="L60" i="40"/>
  <c r="M60" i="40"/>
  <c r="N60" i="40"/>
  <c r="O60" i="40"/>
  <c r="P60" i="40"/>
  <c r="Q60" i="40"/>
  <c r="S60" i="40"/>
  <c r="B61" i="40"/>
  <c r="C61" i="40"/>
  <c r="D61" i="40"/>
  <c r="E61" i="40"/>
  <c r="F61" i="40"/>
  <c r="G61" i="40"/>
  <c r="H61" i="40"/>
  <c r="I61" i="40"/>
  <c r="J61" i="40"/>
  <c r="K61" i="40"/>
  <c r="L61" i="40"/>
  <c r="M61" i="40"/>
  <c r="N61" i="40"/>
  <c r="O61" i="40"/>
  <c r="P61" i="40"/>
  <c r="Q61" i="40"/>
  <c r="S61" i="40"/>
  <c r="B62" i="40"/>
  <c r="C62" i="40"/>
  <c r="D62" i="40"/>
  <c r="E62" i="40"/>
  <c r="F62" i="40"/>
  <c r="G62" i="40"/>
  <c r="H62" i="40"/>
  <c r="I62" i="40"/>
  <c r="J62" i="40"/>
  <c r="K62" i="40"/>
  <c r="L62" i="40"/>
  <c r="M62" i="40"/>
  <c r="N62" i="40"/>
  <c r="O62" i="40"/>
  <c r="P62" i="40"/>
  <c r="Q62" i="40"/>
  <c r="S62" i="40"/>
  <c r="B63" i="40"/>
  <c r="C63" i="40"/>
  <c r="D63" i="40"/>
  <c r="E63" i="40"/>
  <c r="F63" i="40"/>
  <c r="G63" i="40"/>
  <c r="H63" i="40"/>
  <c r="I63" i="40"/>
  <c r="J63" i="40"/>
  <c r="K63" i="40"/>
  <c r="L63" i="40"/>
  <c r="M63" i="40"/>
  <c r="N63" i="40"/>
  <c r="O63" i="40"/>
  <c r="P63" i="40"/>
  <c r="Q63" i="40"/>
  <c r="S63" i="40"/>
  <c r="B64" i="40"/>
  <c r="C64" i="40"/>
  <c r="D64" i="40"/>
  <c r="E64" i="40"/>
  <c r="F64" i="40"/>
  <c r="G64" i="40"/>
  <c r="H64" i="40"/>
  <c r="I64" i="40"/>
  <c r="J64" i="40"/>
  <c r="K64" i="40"/>
  <c r="L64" i="40"/>
  <c r="M64" i="40"/>
  <c r="N64" i="40"/>
  <c r="O64" i="40"/>
  <c r="P64" i="40"/>
  <c r="Q64" i="40"/>
  <c r="S64" i="40"/>
  <c r="B65" i="40"/>
  <c r="C65" i="40"/>
  <c r="D65" i="40"/>
  <c r="E65" i="40"/>
  <c r="F65" i="40"/>
  <c r="G65" i="40"/>
  <c r="H65" i="40"/>
  <c r="I65" i="40"/>
  <c r="J65" i="40"/>
  <c r="K65" i="40"/>
  <c r="L65" i="40"/>
  <c r="M65" i="40"/>
  <c r="N65" i="40"/>
  <c r="O65" i="40"/>
  <c r="P65" i="40"/>
  <c r="Q65" i="40"/>
  <c r="S65" i="40"/>
  <c r="C52" i="40"/>
  <c r="D52" i="40"/>
  <c r="E52" i="40"/>
  <c r="F52" i="40"/>
  <c r="G52" i="40"/>
  <c r="H52" i="40"/>
  <c r="I52" i="40"/>
  <c r="J52" i="40"/>
  <c r="K52" i="40"/>
  <c r="L52" i="40"/>
  <c r="M52" i="40"/>
  <c r="N52" i="40"/>
  <c r="O52" i="40"/>
  <c r="P52" i="40"/>
  <c r="Q52" i="40"/>
  <c r="S52" i="40"/>
  <c r="B52" i="40"/>
  <c r="B30" i="40"/>
  <c r="C30" i="40"/>
  <c r="D30" i="40"/>
  <c r="E30" i="40"/>
  <c r="F30" i="40"/>
  <c r="G30" i="40"/>
  <c r="H30" i="40"/>
  <c r="I30" i="40"/>
  <c r="J30" i="40"/>
  <c r="K30" i="40"/>
  <c r="L30" i="40"/>
  <c r="M30" i="40"/>
  <c r="N30" i="40"/>
  <c r="O30" i="40"/>
  <c r="P30" i="40"/>
  <c r="Q30" i="40"/>
  <c r="S30" i="40"/>
  <c r="B31" i="40"/>
  <c r="C31" i="40"/>
  <c r="D31" i="40"/>
  <c r="E31" i="40"/>
  <c r="F31" i="40"/>
  <c r="G31" i="40"/>
  <c r="H31" i="40"/>
  <c r="I31" i="40"/>
  <c r="J31" i="40"/>
  <c r="K31" i="40"/>
  <c r="L31" i="40"/>
  <c r="M31" i="40"/>
  <c r="N31" i="40"/>
  <c r="O31" i="40"/>
  <c r="P31" i="40"/>
  <c r="Q31" i="40"/>
  <c r="S31" i="40"/>
  <c r="B32" i="40"/>
  <c r="C32" i="40"/>
  <c r="D32" i="40"/>
  <c r="E32" i="40"/>
  <c r="F32" i="40"/>
  <c r="G32" i="40"/>
  <c r="H32" i="40"/>
  <c r="I32" i="40"/>
  <c r="J32" i="40"/>
  <c r="K32" i="40"/>
  <c r="L32" i="40"/>
  <c r="M32" i="40"/>
  <c r="N32" i="40"/>
  <c r="O32" i="40"/>
  <c r="P32" i="40"/>
  <c r="Q32" i="40"/>
  <c r="S32" i="40"/>
  <c r="B33" i="40"/>
  <c r="C33" i="40"/>
  <c r="D33" i="40"/>
  <c r="E33" i="40"/>
  <c r="F33" i="40"/>
  <c r="G33" i="40"/>
  <c r="H33" i="40"/>
  <c r="I33" i="40"/>
  <c r="J33" i="40"/>
  <c r="K33" i="40"/>
  <c r="L33" i="40"/>
  <c r="M33" i="40"/>
  <c r="N33" i="40"/>
  <c r="O33" i="40"/>
  <c r="P33" i="40"/>
  <c r="Q33" i="40"/>
  <c r="S33" i="40"/>
  <c r="B34" i="40"/>
  <c r="C34" i="40"/>
  <c r="D34" i="40"/>
  <c r="E34" i="40"/>
  <c r="F34" i="40"/>
  <c r="G34" i="40"/>
  <c r="H34" i="40"/>
  <c r="I34" i="40"/>
  <c r="J34" i="40"/>
  <c r="K34" i="40"/>
  <c r="L34" i="40"/>
  <c r="M34" i="40"/>
  <c r="N34" i="40"/>
  <c r="O34" i="40"/>
  <c r="P34" i="40"/>
  <c r="Q34" i="40"/>
  <c r="S34" i="40"/>
  <c r="B35" i="40"/>
  <c r="C35" i="40"/>
  <c r="D35" i="40"/>
  <c r="E35" i="40"/>
  <c r="F35" i="40"/>
  <c r="G35" i="40"/>
  <c r="H35" i="40"/>
  <c r="I35" i="40"/>
  <c r="J35" i="40"/>
  <c r="K35" i="40"/>
  <c r="L35" i="40"/>
  <c r="M35" i="40"/>
  <c r="N35" i="40"/>
  <c r="O35" i="40"/>
  <c r="P35" i="40"/>
  <c r="Q35" i="40"/>
  <c r="S35" i="40"/>
  <c r="B36" i="40"/>
  <c r="C36" i="40"/>
  <c r="D36" i="40"/>
  <c r="E36" i="40"/>
  <c r="F36" i="40"/>
  <c r="G36" i="40"/>
  <c r="H36" i="40"/>
  <c r="I36" i="40"/>
  <c r="J36" i="40"/>
  <c r="K36" i="40"/>
  <c r="L36" i="40"/>
  <c r="M36" i="40"/>
  <c r="N36" i="40"/>
  <c r="O36" i="40"/>
  <c r="P36" i="40"/>
  <c r="Q36" i="40"/>
  <c r="S36" i="40"/>
  <c r="B37" i="40"/>
  <c r="C37" i="40"/>
  <c r="D37" i="40"/>
  <c r="E37" i="40"/>
  <c r="F37" i="40"/>
  <c r="G37" i="40"/>
  <c r="H37" i="40"/>
  <c r="I37" i="40"/>
  <c r="J37" i="40"/>
  <c r="K37" i="40"/>
  <c r="L37" i="40"/>
  <c r="M37" i="40"/>
  <c r="N37" i="40"/>
  <c r="O37" i="40"/>
  <c r="P37" i="40"/>
  <c r="Q37" i="40"/>
  <c r="S37" i="40"/>
  <c r="B38" i="40"/>
  <c r="C38" i="40"/>
  <c r="D38" i="40"/>
  <c r="E38" i="40"/>
  <c r="F38" i="40"/>
  <c r="G38" i="40"/>
  <c r="H38" i="40"/>
  <c r="I38" i="40"/>
  <c r="J38" i="40"/>
  <c r="K38" i="40"/>
  <c r="L38" i="40"/>
  <c r="M38" i="40"/>
  <c r="N38" i="40"/>
  <c r="O38" i="40"/>
  <c r="P38" i="40"/>
  <c r="Q38" i="40"/>
  <c r="S38" i="40"/>
  <c r="B39" i="40"/>
  <c r="C39" i="40"/>
  <c r="D39" i="40"/>
  <c r="E39" i="40"/>
  <c r="F39" i="40"/>
  <c r="G39" i="40"/>
  <c r="H39" i="40"/>
  <c r="I39" i="40"/>
  <c r="J39" i="40"/>
  <c r="K39" i="40"/>
  <c r="L39" i="40"/>
  <c r="M39" i="40"/>
  <c r="N39" i="40"/>
  <c r="O39" i="40"/>
  <c r="P39" i="40"/>
  <c r="Q39" i="40"/>
  <c r="S39" i="40"/>
  <c r="B40" i="40"/>
  <c r="C40" i="40"/>
  <c r="D40" i="40"/>
  <c r="E40" i="40"/>
  <c r="F40" i="40"/>
  <c r="G40" i="40"/>
  <c r="H40" i="40"/>
  <c r="I40" i="40"/>
  <c r="J40" i="40"/>
  <c r="K40" i="40"/>
  <c r="L40" i="40"/>
  <c r="M40" i="40"/>
  <c r="N40" i="40"/>
  <c r="O40" i="40"/>
  <c r="P40" i="40"/>
  <c r="Q40" i="40"/>
  <c r="S40" i="40"/>
  <c r="B41" i="40"/>
  <c r="C41" i="40"/>
  <c r="D41" i="40"/>
  <c r="E41" i="40"/>
  <c r="F41" i="40"/>
  <c r="G41" i="40"/>
  <c r="H41" i="40"/>
  <c r="I41" i="40"/>
  <c r="J41" i="40"/>
  <c r="K41" i="40"/>
  <c r="L41" i="40"/>
  <c r="M41" i="40"/>
  <c r="N41" i="40"/>
  <c r="O41" i="40"/>
  <c r="P41" i="40"/>
  <c r="Q41" i="40"/>
  <c r="S41" i="40"/>
  <c r="B42" i="40"/>
  <c r="C42" i="40"/>
  <c r="D42" i="40"/>
  <c r="E42" i="40"/>
  <c r="F42" i="40"/>
  <c r="G42" i="40"/>
  <c r="H42" i="40"/>
  <c r="I42" i="40"/>
  <c r="J42" i="40"/>
  <c r="K42" i="40"/>
  <c r="L42" i="40"/>
  <c r="M42" i="40"/>
  <c r="N42" i="40"/>
  <c r="O42" i="40"/>
  <c r="P42" i="40"/>
  <c r="Q42" i="40"/>
  <c r="S42" i="40"/>
  <c r="C29" i="40"/>
  <c r="D29" i="40"/>
  <c r="E29" i="40"/>
  <c r="F29" i="40"/>
  <c r="G29" i="40"/>
  <c r="H29" i="40"/>
  <c r="I29" i="40"/>
  <c r="J29" i="40"/>
  <c r="K29" i="40"/>
  <c r="L29" i="40"/>
  <c r="M29" i="40"/>
  <c r="N29" i="40"/>
  <c r="O29" i="40"/>
  <c r="P29" i="40"/>
  <c r="Q29" i="40"/>
  <c r="S29" i="40"/>
  <c r="B29" i="40"/>
  <c r="B48" i="48"/>
  <c r="C48" i="48"/>
  <c r="D48" i="48"/>
  <c r="E48" i="48"/>
  <c r="F48" i="48"/>
  <c r="G48" i="48"/>
  <c r="H48" i="48"/>
  <c r="I48" i="48"/>
  <c r="J48" i="48"/>
  <c r="K48" i="48"/>
  <c r="L48" i="48"/>
  <c r="M48" i="48"/>
  <c r="N48" i="48"/>
  <c r="O48" i="48"/>
  <c r="P48" i="48"/>
  <c r="Q48" i="48"/>
  <c r="S48" i="48"/>
  <c r="B49" i="48"/>
  <c r="C49" i="48"/>
  <c r="D49" i="48"/>
  <c r="E49" i="48"/>
  <c r="F49" i="48"/>
  <c r="G49" i="48"/>
  <c r="H49" i="48"/>
  <c r="I49" i="48"/>
  <c r="J49" i="48"/>
  <c r="K49" i="48"/>
  <c r="L49" i="48"/>
  <c r="M49" i="48"/>
  <c r="N49" i="48"/>
  <c r="O49" i="48"/>
  <c r="P49" i="48"/>
  <c r="Q49" i="48"/>
  <c r="S49" i="48"/>
  <c r="B50" i="48"/>
  <c r="C50" i="48"/>
  <c r="D50" i="48"/>
  <c r="E50" i="48"/>
  <c r="F50" i="48"/>
  <c r="G50" i="48"/>
  <c r="H50" i="48"/>
  <c r="I50" i="48"/>
  <c r="J50" i="48"/>
  <c r="K50" i="48"/>
  <c r="L50" i="48"/>
  <c r="M50" i="48"/>
  <c r="N50" i="48"/>
  <c r="O50" i="48"/>
  <c r="P50" i="48"/>
  <c r="Q50" i="48"/>
  <c r="S50" i="48"/>
  <c r="B51" i="48"/>
  <c r="C51" i="48"/>
  <c r="D51" i="48"/>
  <c r="E51" i="48"/>
  <c r="F51" i="48"/>
  <c r="G51" i="48"/>
  <c r="H51" i="48"/>
  <c r="I51" i="48"/>
  <c r="J51" i="48"/>
  <c r="K51" i="48"/>
  <c r="L51" i="48"/>
  <c r="M51" i="48"/>
  <c r="N51" i="48"/>
  <c r="O51" i="48"/>
  <c r="P51" i="48"/>
  <c r="Q51" i="48"/>
  <c r="S51" i="48"/>
  <c r="B52" i="48"/>
  <c r="C52" i="48"/>
  <c r="D52" i="48"/>
  <c r="E52" i="48"/>
  <c r="F52" i="48"/>
  <c r="G52" i="48"/>
  <c r="H52" i="48"/>
  <c r="I52" i="48"/>
  <c r="J52" i="48"/>
  <c r="K52" i="48"/>
  <c r="L52" i="48"/>
  <c r="M52" i="48"/>
  <c r="N52" i="48"/>
  <c r="O52" i="48"/>
  <c r="P52" i="48"/>
  <c r="Q52" i="48"/>
  <c r="S52" i="48"/>
  <c r="B53" i="48"/>
  <c r="C53" i="48"/>
  <c r="D53" i="48"/>
  <c r="E53" i="48"/>
  <c r="F53" i="48"/>
  <c r="G53" i="48"/>
  <c r="H53" i="48"/>
  <c r="I53" i="48"/>
  <c r="J53" i="48"/>
  <c r="K53" i="48"/>
  <c r="L53" i="48"/>
  <c r="M53" i="48"/>
  <c r="N53" i="48"/>
  <c r="O53" i="48"/>
  <c r="P53" i="48"/>
  <c r="Q53" i="48"/>
  <c r="S53" i="48"/>
  <c r="B54" i="48"/>
  <c r="C54" i="48"/>
  <c r="D54" i="48"/>
  <c r="E54" i="48"/>
  <c r="F54" i="48"/>
  <c r="G54" i="48"/>
  <c r="H54" i="48"/>
  <c r="I54" i="48"/>
  <c r="J54" i="48"/>
  <c r="K54" i="48"/>
  <c r="L54" i="48"/>
  <c r="M54" i="48"/>
  <c r="N54" i="48"/>
  <c r="O54" i="48"/>
  <c r="P54" i="48"/>
  <c r="Q54" i="48"/>
  <c r="S54" i="48"/>
  <c r="B55" i="48"/>
  <c r="C55" i="48"/>
  <c r="D55" i="48"/>
  <c r="E55" i="48"/>
  <c r="F55" i="48"/>
  <c r="G55" i="48"/>
  <c r="H55" i="48"/>
  <c r="I55" i="48"/>
  <c r="J55" i="48"/>
  <c r="K55" i="48"/>
  <c r="L55" i="48"/>
  <c r="M55" i="48"/>
  <c r="N55" i="48"/>
  <c r="O55" i="48"/>
  <c r="P55" i="48"/>
  <c r="Q55" i="48"/>
  <c r="S55" i="48"/>
  <c r="B56" i="48"/>
  <c r="C56" i="48"/>
  <c r="D56" i="48"/>
  <c r="E56" i="48"/>
  <c r="F56" i="48"/>
  <c r="G56" i="48"/>
  <c r="H56" i="48"/>
  <c r="I56" i="48"/>
  <c r="J56" i="48"/>
  <c r="K56" i="48"/>
  <c r="L56" i="48"/>
  <c r="M56" i="48"/>
  <c r="N56" i="48"/>
  <c r="O56" i="48"/>
  <c r="P56" i="48"/>
  <c r="Q56" i="48"/>
  <c r="S56" i="48"/>
  <c r="B57" i="48"/>
  <c r="C57" i="48"/>
  <c r="D57" i="48"/>
  <c r="E57" i="48"/>
  <c r="F57" i="48"/>
  <c r="G57" i="48"/>
  <c r="H57" i="48"/>
  <c r="I57" i="48"/>
  <c r="J57" i="48"/>
  <c r="K57" i="48"/>
  <c r="L57" i="48"/>
  <c r="M57" i="48"/>
  <c r="N57" i="48"/>
  <c r="O57" i="48"/>
  <c r="P57" i="48"/>
  <c r="Q57" i="48"/>
  <c r="S57" i="48"/>
  <c r="B58" i="48"/>
  <c r="C58" i="48"/>
  <c r="D58" i="48"/>
  <c r="E58" i="48"/>
  <c r="F58" i="48"/>
  <c r="G58" i="48"/>
  <c r="H58" i="48"/>
  <c r="I58" i="48"/>
  <c r="J58" i="48"/>
  <c r="K58" i="48"/>
  <c r="L58" i="48"/>
  <c r="M58" i="48"/>
  <c r="N58" i="48"/>
  <c r="O58" i="48"/>
  <c r="P58" i="48"/>
  <c r="Q58" i="48"/>
  <c r="S58" i="48"/>
  <c r="B59" i="48"/>
  <c r="C59" i="48"/>
  <c r="D59" i="48"/>
  <c r="E59" i="48"/>
  <c r="F59" i="48"/>
  <c r="G59" i="48"/>
  <c r="H59" i="48"/>
  <c r="I59" i="48"/>
  <c r="J59" i="48"/>
  <c r="K59" i="48"/>
  <c r="L59" i="48"/>
  <c r="M59" i="48"/>
  <c r="N59" i="48"/>
  <c r="O59" i="48"/>
  <c r="P59" i="48"/>
  <c r="Q59" i="48"/>
  <c r="S59" i="48"/>
  <c r="B60" i="48"/>
  <c r="C60" i="48"/>
  <c r="D60" i="48"/>
  <c r="E60" i="48"/>
  <c r="F60" i="48"/>
  <c r="G60" i="48"/>
  <c r="H60" i="48"/>
  <c r="I60" i="48"/>
  <c r="J60" i="48"/>
  <c r="K60" i="48"/>
  <c r="L60" i="48"/>
  <c r="M60" i="48"/>
  <c r="N60" i="48"/>
  <c r="O60" i="48"/>
  <c r="P60" i="48"/>
  <c r="Q60" i="48"/>
  <c r="S60" i="48"/>
  <c r="B61" i="48"/>
  <c r="C61" i="48"/>
  <c r="D61" i="48"/>
  <c r="E61" i="48"/>
  <c r="F61" i="48"/>
  <c r="G61" i="48"/>
  <c r="H61" i="48"/>
  <c r="I61" i="48"/>
  <c r="J61" i="48"/>
  <c r="K61" i="48"/>
  <c r="L61" i="48"/>
  <c r="M61" i="48"/>
  <c r="N61" i="48"/>
  <c r="O61" i="48"/>
  <c r="P61" i="48"/>
  <c r="Q61" i="48"/>
  <c r="S61" i="48"/>
  <c r="C47" i="48"/>
  <c r="D47" i="48"/>
  <c r="E47" i="48"/>
  <c r="F47" i="48"/>
  <c r="G47" i="48"/>
  <c r="H47" i="48"/>
  <c r="I47" i="48"/>
  <c r="J47" i="48"/>
  <c r="K47" i="48"/>
  <c r="L47" i="48"/>
  <c r="M47" i="48"/>
  <c r="N47" i="48"/>
  <c r="O47" i="48"/>
  <c r="P47" i="48"/>
  <c r="Q47" i="48"/>
  <c r="S47" i="48"/>
  <c r="B47" i="48"/>
  <c r="B28" i="48"/>
  <c r="C28" i="48"/>
  <c r="D28" i="48"/>
  <c r="E28" i="48"/>
  <c r="F28" i="48"/>
  <c r="G28" i="48"/>
  <c r="H28" i="48"/>
  <c r="I28" i="48"/>
  <c r="J28" i="48"/>
  <c r="K28" i="48"/>
  <c r="L28" i="48"/>
  <c r="M28" i="48"/>
  <c r="N28" i="48"/>
  <c r="O28" i="48"/>
  <c r="P28" i="48"/>
  <c r="Q28" i="48"/>
  <c r="S28" i="48"/>
  <c r="B29" i="48"/>
  <c r="C29" i="48"/>
  <c r="D29" i="48"/>
  <c r="E29" i="48"/>
  <c r="F29" i="48"/>
  <c r="G29" i="48"/>
  <c r="H29" i="48"/>
  <c r="I29" i="48"/>
  <c r="J29" i="48"/>
  <c r="K29" i="48"/>
  <c r="L29" i="48"/>
  <c r="M29" i="48"/>
  <c r="N29" i="48"/>
  <c r="O29" i="48"/>
  <c r="P29" i="48"/>
  <c r="Q29" i="48"/>
  <c r="S29" i="48"/>
  <c r="B30" i="48"/>
  <c r="C30" i="48"/>
  <c r="D30" i="48"/>
  <c r="E30" i="48"/>
  <c r="F30" i="48"/>
  <c r="G30" i="48"/>
  <c r="H30" i="48"/>
  <c r="I30" i="48"/>
  <c r="J30" i="48"/>
  <c r="K30" i="48"/>
  <c r="L30" i="48"/>
  <c r="M30" i="48"/>
  <c r="N30" i="48"/>
  <c r="O30" i="48"/>
  <c r="P30" i="48"/>
  <c r="Q30" i="48"/>
  <c r="S30" i="48"/>
  <c r="B31" i="48"/>
  <c r="C31" i="48"/>
  <c r="D31" i="48"/>
  <c r="E31" i="48"/>
  <c r="F31" i="48"/>
  <c r="G31" i="48"/>
  <c r="H31" i="48"/>
  <c r="I31" i="48"/>
  <c r="J31" i="48"/>
  <c r="K31" i="48"/>
  <c r="L31" i="48"/>
  <c r="M31" i="48"/>
  <c r="N31" i="48"/>
  <c r="O31" i="48"/>
  <c r="P31" i="48"/>
  <c r="Q31" i="48"/>
  <c r="S31" i="48"/>
  <c r="B32" i="48"/>
  <c r="C32" i="48"/>
  <c r="D32" i="48"/>
  <c r="E32" i="48"/>
  <c r="F32" i="48"/>
  <c r="G32" i="48"/>
  <c r="H32" i="48"/>
  <c r="I32" i="48"/>
  <c r="J32" i="48"/>
  <c r="K32" i="48"/>
  <c r="L32" i="48"/>
  <c r="M32" i="48"/>
  <c r="N32" i="48"/>
  <c r="O32" i="48"/>
  <c r="P32" i="48"/>
  <c r="Q32" i="48"/>
  <c r="S32" i="48"/>
  <c r="B33" i="48"/>
  <c r="C33" i="48"/>
  <c r="D33" i="48"/>
  <c r="E33" i="48"/>
  <c r="F33" i="48"/>
  <c r="G33" i="48"/>
  <c r="H33" i="48"/>
  <c r="I33" i="48"/>
  <c r="J33" i="48"/>
  <c r="K33" i="48"/>
  <c r="L33" i="48"/>
  <c r="M33" i="48"/>
  <c r="N33" i="48"/>
  <c r="O33" i="48"/>
  <c r="P33" i="48"/>
  <c r="Q33" i="48"/>
  <c r="S33" i="48"/>
  <c r="B34" i="48"/>
  <c r="C34" i="48"/>
  <c r="D34" i="48"/>
  <c r="E34" i="48"/>
  <c r="F34" i="48"/>
  <c r="G34" i="48"/>
  <c r="H34" i="48"/>
  <c r="I34" i="48"/>
  <c r="J34" i="48"/>
  <c r="K34" i="48"/>
  <c r="L34" i="48"/>
  <c r="M34" i="48"/>
  <c r="N34" i="48"/>
  <c r="O34" i="48"/>
  <c r="P34" i="48"/>
  <c r="Q34" i="48"/>
  <c r="S34" i="48"/>
  <c r="B35" i="48"/>
  <c r="C35" i="48"/>
  <c r="D35" i="48"/>
  <c r="E35" i="48"/>
  <c r="F35" i="48"/>
  <c r="G35" i="48"/>
  <c r="H35" i="48"/>
  <c r="I35" i="48"/>
  <c r="J35" i="48"/>
  <c r="K35" i="48"/>
  <c r="L35" i="48"/>
  <c r="M35" i="48"/>
  <c r="N35" i="48"/>
  <c r="O35" i="48"/>
  <c r="P35" i="48"/>
  <c r="Q35" i="48"/>
  <c r="S35" i="48"/>
  <c r="B36" i="48"/>
  <c r="C36" i="48"/>
  <c r="D36" i="48"/>
  <c r="E36" i="48"/>
  <c r="F36" i="48"/>
  <c r="G36" i="48"/>
  <c r="H36" i="48"/>
  <c r="I36" i="48"/>
  <c r="J36" i="48"/>
  <c r="K36" i="48"/>
  <c r="L36" i="48"/>
  <c r="M36" i="48"/>
  <c r="N36" i="48"/>
  <c r="O36" i="48"/>
  <c r="P36" i="48"/>
  <c r="Q36" i="48"/>
  <c r="S36" i="48"/>
  <c r="B37" i="48"/>
  <c r="C37" i="48"/>
  <c r="D37" i="48"/>
  <c r="E37" i="48"/>
  <c r="F37" i="48"/>
  <c r="G37" i="48"/>
  <c r="H37" i="48"/>
  <c r="I37" i="48"/>
  <c r="J37" i="48"/>
  <c r="K37" i="48"/>
  <c r="L37" i="48"/>
  <c r="M37" i="48"/>
  <c r="N37" i="48"/>
  <c r="O37" i="48"/>
  <c r="P37" i="48"/>
  <c r="Q37" i="48"/>
  <c r="S37" i="48"/>
  <c r="B38" i="48"/>
  <c r="C38" i="48"/>
  <c r="D38" i="48"/>
  <c r="E38" i="48"/>
  <c r="F38" i="48"/>
  <c r="G38" i="48"/>
  <c r="H38" i="48"/>
  <c r="I38" i="48"/>
  <c r="J38" i="48"/>
  <c r="K38" i="48"/>
  <c r="L38" i="48"/>
  <c r="M38" i="48"/>
  <c r="N38" i="48"/>
  <c r="O38" i="48"/>
  <c r="P38" i="48"/>
  <c r="Q38" i="48"/>
  <c r="S38" i="48"/>
  <c r="B39" i="48"/>
  <c r="C39" i="48"/>
  <c r="D39" i="48"/>
  <c r="E39" i="48"/>
  <c r="F39" i="48"/>
  <c r="G39" i="48"/>
  <c r="H39" i="48"/>
  <c r="I39" i="48"/>
  <c r="J39" i="48"/>
  <c r="K39" i="48"/>
  <c r="L39" i="48"/>
  <c r="M39" i="48"/>
  <c r="N39" i="48"/>
  <c r="O39" i="48"/>
  <c r="P39" i="48"/>
  <c r="Q39" i="48"/>
  <c r="S39" i="48"/>
  <c r="B40" i="48"/>
  <c r="C40" i="48"/>
  <c r="D40" i="48"/>
  <c r="E40" i="48"/>
  <c r="F40" i="48"/>
  <c r="G40" i="48"/>
  <c r="H40" i="48"/>
  <c r="I40" i="48"/>
  <c r="J40" i="48"/>
  <c r="K40" i="48"/>
  <c r="L40" i="48"/>
  <c r="M40" i="48"/>
  <c r="N40" i="48"/>
  <c r="O40" i="48"/>
  <c r="P40" i="48"/>
  <c r="Q40" i="48"/>
  <c r="S40" i="48"/>
  <c r="B41" i="48"/>
  <c r="C41" i="48"/>
  <c r="D41" i="48"/>
  <c r="E41" i="48"/>
  <c r="F41" i="48"/>
  <c r="G41" i="48"/>
  <c r="H41" i="48"/>
  <c r="I41" i="48"/>
  <c r="J41" i="48"/>
  <c r="K41" i="48"/>
  <c r="L41" i="48"/>
  <c r="M41" i="48"/>
  <c r="N41" i="48"/>
  <c r="O41" i="48"/>
  <c r="P41" i="48"/>
  <c r="Q41" i="48"/>
  <c r="S41" i="48"/>
  <c r="C27" i="48"/>
  <c r="D27" i="48"/>
  <c r="E27" i="48"/>
  <c r="F27" i="48"/>
  <c r="G27" i="48"/>
  <c r="H27" i="48"/>
  <c r="I27" i="48"/>
  <c r="J27" i="48"/>
  <c r="K27" i="48"/>
  <c r="L27" i="48"/>
  <c r="M27" i="48"/>
  <c r="N27" i="48"/>
  <c r="O27" i="48"/>
  <c r="P27" i="48"/>
  <c r="Q27" i="48"/>
  <c r="S27" i="48"/>
  <c r="B27" i="48"/>
  <c r="G6" i="47" l="1"/>
  <c r="L6" i="47"/>
  <c r="Q6" i="47"/>
  <c r="T6" i="47"/>
  <c r="G7" i="47"/>
  <c r="L7" i="47"/>
  <c r="Q7" i="47"/>
  <c r="T7" i="47"/>
  <c r="G8" i="47"/>
  <c r="J8" i="47"/>
  <c r="L8" i="47"/>
  <c r="O8" i="47"/>
  <c r="Q8" i="47"/>
  <c r="T8" i="47"/>
  <c r="G9" i="47"/>
  <c r="J9" i="47"/>
  <c r="L9" i="47"/>
  <c r="O9" i="47"/>
  <c r="Q9" i="47"/>
  <c r="T9" i="47"/>
  <c r="G10" i="47"/>
  <c r="J10" i="47"/>
  <c r="L10" i="47"/>
  <c r="O10" i="47"/>
  <c r="Q10" i="47"/>
  <c r="T10" i="47"/>
  <c r="G11" i="47"/>
  <c r="J11" i="47"/>
  <c r="L11" i="47"/>
  <c r="O11" i="47"/>
  <c r="G12" i="47"/>
  <c r="J12" i="47"/>
  <c r="L12" i="47"/>
  <c r="O12" i="47"/>
  <c r="Q12" i="47"/>
  <c r="T12" i="47"/>
  <c r="G13" i="47"/>
  <c r="J13" i="47"/>
  <c r="L13" i="47"/>
  <c r="O13" i="47"/>
  <c r="T13" i="47"/>
  <c r="G14" i="47"/>
  <c r="J14" i="47"/>
  <c r="L14" i="47"/>
  <c r="O14" i="47"/>
  <c r="T14" i="47"/>
  <c r="G15" i="47"/>
  <c r="J15" i="47"/>
  <c r="L15" i="47"/>
  <c r="O15" i="47"/>
  <c r="T15" i="47"/>
  <c r="G16" i="47"/>
  <c r="J16" i="47"/>
  <c r="L16" i="47"/>
  <c r="O16" i="47"/>
  <c r="T16" i="47"/>
  <c r="G17" i="47"/>
  <c r="J17" i="47"/>
  <c r="L17" i="47"/>
  <c r="O17" i="47"/>
  <c r="T17" i="47"/>
  <c r="G18" i="47"/>
  <c r="J18" i="47"/>
  <c r="L18" i="47"/>
  <c r="O18" i="47"/>
  <c r="T18" i="47"/>
  <c r="G19" i="47"/>
  <c r="J19" i="47"/>
  <c r="L19" i="47"/>
  <c r="O19" i="47"/>
  <c r="T19" i="47"/>
  <c r="G20" i="47"/>
  <c r="J20" i="47"/>
  <c r="L20" i="47"/>
  <c r="O20" i="47"/>
  <c r="T20" i="47"/>
  <c r="E8" i="47"/>
  <c r="E9" i="47"/>
  <c r="E10" i="47"/>
  <c r="E11" i="47"/>
  <c r="E12" i="47"/>
  <c r="E13" i="47"/>
  <c r="E14" i="47"/>
  <c r="E15" i="47"/>
  <c r="E16" i="47"/>
  <c r="E17" i="47"/>
  <c r="E18" i="47"/>
  <c r="E19" i="47"/>
  <c r="E20" i="47"/>
  <c r="E7" i="47"/>
  <c r="E6" i="47"/>
  <c r="B8" i="47"/>
  <c r="B9" i="47"/>
  <c r="B10" i="47"/>
  <c r="B11" i="47"/>
  <c r="B12" i="47"/>
  <c r="B13" i="47"/>
  <c r="B14" i="47"/>
  <c r="B15" i="47"/>
  <c r="B16" i="47"/>
  <c r="B17" i="47"/>
  <c r="B18" i="47"/>
  <c r="B19" i="47"/>
  <c r="B20" i="47"/>
  <c r="B7" i="47"/>
  <c r="B6" i="47"/>
  <c r="T8" i="45" l="1"/>
  <c r="T9" i="45"/>
  <c r="T10" i="45"/>
  <c r="T12" i="45"/>
  <c r="T13" i="45"/>
  <c r="T14" i="45"/>
  <c r="T15" i="45"/>
  <c r="T16" i="45"/>
  <c r="T17" i="45"/>
  <c r="T18" i="45"/>
  <c r="T19" i="45"/>
  <c r="T20" i="45"/>
  <c r="T7" i="45"/>
  <c r="T6" i="45"/>
  <c r="Q8" i="45"/>
  <c r="Q9" i="45"/>
  <c r="Q10" i="45"/>
  <c r="Q12" i="45"/>
  <c r="Q13" i="45"/>
  <c r="Q14" i="45"/>
  <c r="Q15" i="45"/>
  <c r="Q17" i="45"/>
  <c r="Q18" i="45"/>
  <c r="Q19" i="45"/>
  <c r="Q20" i="45"/>
  <c r="Q7" i="45"/>
  <c r="Q6" i="45"/>
  <c r="O8" i="45"/>
  <c r="O9" i="45"/>
  <c r="O10" i="45"/>
  <c r="O11" i="45"/>
  <c r="O12" i="45"/>
  <c r="O13" i="45"/>
  <c r="O14" i="45"/>
  <c r="O15" i="45"/>
  <c r="O16" i="45"/>
  <c r="O17" i="45"/>
  <c r="O18" i="45"/>
  <c r="O19" i="45"/>
  <c r="O20" i="45"/>
  <c r="O7" i="45"/>
  <c r="O6" i="45"/>
  <c r="L8" i="45"/>
  <c r="L9" i="45"/>
  <c r="L10" i="45"/>
  <c r="L11" i="45"/>
  <c r="L12" i="45"/>
  <c r="L13" i="45"/>
  <c r="L14" i="45"/>
  <c r="L15" i="45"/>
  <c r="L16" i="45"/>
  <c r="L17" i="45"/>
  <c r="L18" i="45"/>
  <c r="L19" i="45"/>
  <c r="L20" i="45"/>
  <c r="L7" i="45"/>
  <c r="L6" i="45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7" i="45"/>
  <c r="J6" i="45"/>
  <c r="G8" i="45"/>
  <c r="G9" i="45"/>
  <c r="G10" i="45"/>
  <c r="G11" i="45"/>
  <c r="G12" i="45"/>
  <c r="G13" i="45"/>
  <c r="G14" i="45"/>
  <c r="G15" i="45"/>
  <c r="G16" i="45"/>
  <c r="G17" i="45"/>
  <c r="G18" i="45"/>
  <c r="G19" i="45"/>
  <c r="G20" i="45"/>
  <c r="G7" i="45"/>
  <c r="G6" i="45"/>
  <c r="S19" i="48" l="1"/>
  <c r="Q19" i="48"/>
  <c r="P19" i="48"/>
  <c r="O19" i="48"/>
  <c r="N19" i="48"/>
  <c r="M19" i="48"/>
  <c r="L19" i="48"/>
  <c r="K19" i="48"/>
  <c r="J19" i="48"/>
  <c r="I19" i="48"/>
  <c r="H19" i="48"/>
  <c r="G19" i="48"/>
  <c r="F19" i="48"/>
  <c r="E19" i="48"/>
  <c r="D19" i="48"/>
  <c r="C19" i="48"/>
  <c r="B19" i="48"/>
  <c r="S18" i="48"/>
  <c r="Q18" i="48"/>
  <c r="P18" i="48"/>
  <c r="O18" i="48"/>
  <c r="N18" i="48"/>
  <c r="M18" i="48"/>
  <c r="L18" i="48"/>
  <c r="K18" i="48"/>
  <c r="J18" i="48"/>
  <c r="I18" i="48"/>
  <c r="H18" i="48"/>
  <c r="G18" i="48"/>
  <c r="F18" i="48"/>
  <c r="E18" i="48"/>
  <c r="D18" i="48"/>
  <c r="C18" i="48"/>
  <c r="B18" i="48"/>
  <c r="S17" i="48"/>
  <c r="Q17" i="48"/>
  <c r="P17" i="48"/>
  <c r="O17" i="48"/>
  <c r="N17" i="48"/>
  <c r="M17" i="48"/>
  <c r="L17" i="48"/>
  <c r="K17" i="48"/>
  <c r="J17" i="48"/>
  <c r="I17" i="48"/>
  <c r="H17" i="48"/>
  <c r="G17" i="48"/>
  <c r="F17" i="48"/>
  <c r="E17" i="48"/>
  <c r="D17" i="48"/>
  <c r="C17" i="48"/>
  <c r="B17" i="48"/>
  <c r="S16" i="48"/>
  <c r="Q16" i="48"/>
  <c r="P16" i="48"/>
  <c r="O16" i="48"/>
  <c r="N16" i="48"/>
  <c r="M16" i="48"/>
  <c r="L16" i="48"/>
  <c r="K16" i="48"/>
  <c r="J16" i="48"/>
  <c r="I16" i="48"/>
  <c r="H16" i="48"/>
  <c r="G16" i="48"/>
  <c r="F16" i="48"/>
  <c r="E16" i="48"/>
  <c r="D16" i="48"/>
  <c r="C16" i="48"/>
  <c r="B16" i="48"/>
  <c r="S15" i="48"/>
  <c r="Q15" i="48"/>
  <c r="P15" i="48"/>
  <c r="O15" i="48"/>
  <c r="N15" i="48"/>
  <c r="M15" i="48"/>
  <c r="L15" i="48"/>
  <c r="K15" i="48"/>
  <c r="J15" i="48"/>
  <c r="I15" i="48"/>
  <c r="H15" i="48"/>
  <c r="G15" i="48"/>
  <c r="F15" i="48"/>
  <c r="E15" i="48"/>
  <c r="D15" i="48"/>
  <c r="C15" i="48"/>
  <c r="B15" i="48"/>
  <c r="S14" i="48"/>
  <c r="Q14" i="48"/>
  <c r="P14" i="48"/>
  <c r="O14" i="48"/>
  <c r="N14" i="48"/>
  <c r="M14" i="48"/>
  <c r="L14" i="48"/>
  <c r="K14" i="48"/>
  <c r="J14" i="48"/>
  <c r="I14" i="48"/>
  <c r="H14" i="48"/>
  <c r="G14" i="48"/>
  <c r="F14" i="48"/>
  <c r="E14" i="48"/>
  <c r="D14" i="48"/>
  <c r="C14" i="48"/>
  <c r="B14" i="48"/>
  <c r="S13" i="48"/>
  <c r="Q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D13" i="48"/>
  <c r="C13" i="48"/>
  <c r="B13" i="48"/>
  <c r="S12" i="48"/>
  <c r="Q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D12" i="48"/>
  <c r="C12" i="48"/>
  <c r="B12" i="48"/>
  <c r="S11" i="48"/>
  <c r="Q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D11" i="48"/>
  <c r="C11" i="48"/>
  <c r="B11" i="48"/>
  <c r="S10" i="48"/>
  <c r="Q10" i="48"/>
  <c r="P10" i="48"/>
  <c r="O10" i="48"/>
  <c r="N10" i="48"/>
  <c r="M10" i="48"/>
  <c r="L10" i="48"/>
  <c r="K10" i="48"/>
  <c r="J10" i="48"/>
  <c r="I10" i="48"/>
  <c r="H10" i="48"/>
  <c r="G10" i="48"/>
  <c r="F10" i="48"/>
  <c r="E10" i="48"/>
  <c r="D10" i="48"/>
  <c r="C10" i="48"/>
  <c r="B10" i="48"/>
  <c r="S9" i="48"/>
  <c r="Q9" i="48"/>
  <c r="P9" i="48"/>
  <c r="O9" i="48"/>
  <c r="N9" i="48"/>
  <c r="M9" i="48"/>
  <c r="L9" i="48"/>
  <c r="K9" i="48"/>
  <c r="J9" i="48"/>
  <c r="I9" i="48"/>
  <c r="H9" i="48"/>
  <c r="G9" i="48"/>
  <c r="F9" i="48"/>
  <c r="E9" i="48"/>
  <c r="D9" i="48"/>
  <c r="C9" i="48"/>
  <c r="B9" i="48"/>
  <c r="S8" i="48"/>
  <c r="Q8" i="48"/>
  <c r="P8" i="48"/>
  <c r="O8" i="48"/>
  <c r="N8" i="48"/>
  <c r="M8" i="48"/>
  <c r="L8" i="48"/>
  <c r="K8" i="48"/>
  <c r="J8" i="48"/>
  <c r="I8" i="48"/>
  <c r="H8" i="48"/>
  <c r="G8" i="48"/>
  <c r="F8" i="48"/>
  <c r="E8" i="48"/>
  <c r="D8" i="48"/>
  <c r="C8" i="48"/>
  <c r="B8" i="48"/>
  <c r="S7" i="48"/>
  <c r="Q7" i="48"/>
  <c r="P7" i="48"/>
  <c r="O7" i="48"/>
  <c r="N7" i="48"/>
  <c r="M7" i="48"/>
  <c r="L7" i="48"/>
  <c r="K7" i="48"/>
  <c r="J7" i="48"/>
  <c r="I7" i="48"/>
  <c r="H7" i="48"/>
  <c r="G7" i="48"/>
  <c r="F7" i="48"/>
  <c r="E7" i="48"/>
  <c r="D7" i="48"/>
  <c r="C7" i="48"/>
  <c r="B7" i="48"/>
  <c r="S6" i="48"/>
  <c r="Q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C6" i="48"/>
  <c r="B6" i="48"/>
  <c r="S5" i="48"/>
  <c r="Q5" i="48"/>
  <c r="P5" i="48"/>
  <c r="O5" i="48"/>
  <c r="N5" i="48"/>
  <c r="M5" i="48"/>
  <c r="L5" i="48"/>
  <c r="K5" i="48"/>
  <c r="J5" i="48"/>
  <c r="I5" i="48"/>
  <c r="H5" i="48"/>
  <c r="G5" i="48"/>
  <c r="F5" i="48"/>
  <c r="E5" i="48"/>
  <c r="D5" i="48"/>
  <c r="C5" i="48"/>
  <c r="B5" i="48"/>
  <c r="T8" i="43"/>
  <c r="T9" i="43"/>
  <c r="T10" i="43"/>
  <c r="T12" i="43"/>
  <c r="T13" i="43"/>
  <c r="T14" i="43"/>
  <c r="T15" i="43"/>
  <c r="T16" i="43"/>
  <c r="T17" i="43"/>
  <c r="T18" i="43"/>
  <c r="T19" i="43"/>
  <c r="T20" i="43"/>
  <c r="B7" i="43"/>
  <c r="S19" i="41" l="1"/>
  <c r="Q19" i="41"/>
  <c r="P19" i="41"/>
  <c r="O19" i="41"/>
  <c r="N19" i="41"/>
  <c r="M19" i="41"/>
  <c r="L19" i="41"/>
  <c r="K19" i="41"/>
  <c r="J19" i="41"/>
  <c r="I19" i="41"/>
  <c r="H19" i="41"/>
  <c r="G19" i="41"/>
  <c r="F19" i="41"/>
  <c r="E19" i="41"/>
  <c r="D19" i="41"/>
  <c r="C19" i="41"/>
  <c r="B19" i="41"/>
  <c r="S18" i="41"/>
  <c r="Q18" i="41"/>
  <c r="P18" i="41"/>
  <c r="O18" i="41"/>
  <c r="N18" i="41"/>
  <c r="M18" i="41"/>
  <c r="L18" i="41"/>
  <c r="K18" i="41"/>
  <c r="J18" i="41"/>
  <c r="I18" i="41"/>
  <c r="H18" i="41"/>
  <c r="G18" i="41"/>
  <c r="F18" i="41"/>
  <c r="E18" i="41"/>
  <c r="D18" i="41"/>
  <c r="C18" i="41"/>
  <c r="B18" i="41"/>
  <c r="S17" i="41"/>
  <c r="Q17" i="41"/>
  <c r="P17" i="41"/>
  <c r="O17" i="41"/>
  <c r="N17" i="41"/>
  <c r="M17" i="41"/>
  <c r="L17" i="41"/>
  <c r="K17" i="41"/>
  <c r="J17" i="41"/>
  <c r="I17" i="41"/>
  <c r="H17" i="41"/>
  <c r="G17" i="41"/>
  <c r="F17" i="41"/>
  <c r="E17" i="41"/>
  <c r="D17" i="41"/>
  <c r="C17" i="41"/>
  <c r="B17" i="41"/>
  <c r="S16" i="41"/>
  <c r="Q16" i="41"/>
  <c r="P16" i="41"/>
  <c r="O16" i="41"/>
  <c r="N16" i="41"/>
  <c r="M16" i="41"/>
  <c r="L16" i="41"/>
  <c r="K16" i="41"/>
  <c r="J16" i="41"/>
  <c r="I16" i="41"/>
  <c r="H16" i="41"/>
  <c r="G16" i="41"/>
  <c r="F16" i="41"/>
  <c r="E16" i="41"/>
  <c r="D16" i="41"/>
  <c r="C16" i="41"/>
  <c r="B16" i="41"/>
  <c r="S15" i="41"/>
  <c r="Q15" i="41"/>
  <c r="P15" i="41"/>
  <c r="O15" i="41"/>
  <c r="N15" i="41"/>
  <c r="M15" i="41"/>
  <c r="L15" i="41"/>
  <c r="K15" i="41"/>
  <c r="J15" i="41"/>
  <c r="I15" i="41"/>
  <c r="H15" i="41"/>
  <c r="G15" i="41"/>
  <c r="F15" i="41"/>
  <c r="E15" i="41"/>
  <c r="D15" i="41"/>
  <c r="C15" i="41"/>
  <c r="B15" i="41"/>
  <c r="S14" i="41"/>
  <c r="Q14" i="41"/>
  <c r="P14" i="41"/>
  <c r="O14" i="41"/>
  <c r="N14" i="41"/>
  <c r="M14" i="41"/>
  <c r="L14" i="41"/>
  <c r="K14" i="41"/>
  <c r="J14" i="41"/>
  <c r="I14" i="41"/>
  <c r="H14" i="41"/>
  <c r="G14" i="41"/>
  <c r="F14" i="41"/>
  <c r="E14" i="41"/>
  <c r="D14" i="41"/>
  <c r="C14" i="41"/>
  <c r="B14" i="41"/>
  <c r="S13" i="41"/>
  <c r="Q13" i="41"/>
  <c r="P13" i="41"/>
  <c r="O13" i="41"/>
  <c r="N13" i="41"/>
  <c r="M13" i="41"/>
  <c r="L13" i="41"/>
  <c r="K13" i="41"/>
  <c r="J13" i="41"/>
  <c r="I13" i="41"/>
  <c r="H13" i="41"/>
  <c r="G13" i="41"/>
  <c r="F13" i="41"/>
  <c r="E13" i="41"/>
  <c r="D13" i="41"/>
  <c r="C13" i="41"/>
  <c r="B13" i="41"/>
  <c r="S12" i="41"/>
  <c r="Q12" i="41"/>
  <c r="P12" i="41"/>
  <c r="O12" i="41"/>
  <c r="N12" i="41"/>
  <c r="M12" i="41"/>
  <c r="L12" i="41"/>
  <c r="K12" i="41"/>
  <c r="J12" i="41"/>
  <c r="I12" i="41"/>
  <c r="H12" i="41"/>
  <c r="G12" i="41"/>
  <c r="F12" i="41"/>
  <c r="E12" i="41"/>
  <c r="D12" i="41"/>
  <c r="C12" i="41"/>
  <c r="B12" i="41"/>
  <c r="S11" i="41"/>
  <c r="Q11" i="41"/>
  <c r="P11" i="41"/>
  <c r="O11" i="41"/>
  <c r="N11" i="41"/>
  <c r="M11" i="41"/>
  <c r="L11" i="41"/>
  <c r="K11" i="41"/>
  <c r="J11" i="41"/>
  <c r="I11" i="41"/>
  <c r="H11" i="41"/>
  <c r="G11" i="41"/>
  <c r="F11" i="41"/>
  <c r="E11" i="41"/>
  <c r="D11" i="41"/>
  <c r="C11" i="41"/>
  <c r="B11" i="41"/>
  <c r="S10" i="41"/>
  <c r="Q10" i="41"/>
  <c r="P10" i="41"/>
  <c r="O10" i="41"/>
  <c r="N10" i="41"/>
  <c r="M10" i="41"/>
  <c r="L10" i="41"/>
  <c r="K10" i="41"/>
  <c r="J10" i="41"/>
  <c r="I10" i="41"/>
  <c r="H10" i="41"/>
  <c r="G10" i="41"/>
  <c r="F10" i="41"/>
  <c r="E10" i="41"/>
  <c r="D10" i="41"/>
  <c r="C10" i="41"/>
  <c r="B10" i="41"/>
  <c r="S9" i="41"/>
  <c r="Q9" i="41"/>
  <c r="P9" i="41"/>
  <c r="O9" i="41"/>
  <c r="N9" i="41"/>
  <c r="M9" i="41"/>
  <c r="L9" i="41"/>
  <c r="K9" i="41"/>
  <c r="J9" i="41"/>
  <c r="I9" i="41"/>
  <c r="H9" i="41"/>
  <c r="G9" i="41"/>
  <c r="F9" i="41"/>
  <c r="E9" i="41"/>
  <c r="D9" i="41"/>
  <c r="C9" i="41"/>
  <c r="B9" i="41"/>
  <c r="S8" i="41"/>
  <c r="Q8" i="41"/>
  <c r="P8" i="41"/>
  <c r="O8" i="41"/>
  <c r="N8" i="41"/>
  <c r="M8" i="41"/>
  <c r="L8" i="41"/>
  <c r="K8" i="41"/>
  <c r="J8" i="41"/>
  <c r="I8" i="41"/>
  <c r="H8" i="41"/>
  <c r="G8" i="41"/>
  <c r="F8" i="41"/>
  <c r="E8" i="41"/>
  <c r="D8" i="41"/>
  <c r="C8" i="41"/>
  <c r="B8" i="41"/>
  <c r="S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B7" i="41"/>
  <c r="Q6" i="41"/>
  <c r="P6" i="41"/>
  <c r="O6" i="41"/>
  <c r="N6" i="41"/>
  <c r="M6" i="41"/>
  <c r="L6" i="41"/>
  <c r="K6" i="41"/>
  <c r="J6" i="41"/>
  <c r="I6" i="41"/>
  <c r="H6" i="41"/>
  <c r="G6" i="41"/>
  <c r="F6" i="41"/>
  <c r="E6" i="41"/>
  <c r="D6" i="41"/>
  <c r="C6" i="41"/>
  <c r="B6" i="41"/>
  <c r="C5" i="41"/>
  <c r="D5" i="41"/>
  <c r="E5" i="41"/>
  <c r="F5" i="41"/>
  <c r="G5" i="41"/>
  <c r="H5" i="41"/>
  <c r="I5" i="41"/>
  <c r="J5" i="41"/>
  <c r="K5" i="41"/>
  <c r="L5" i="41"/>
  <c r="M5" i="41"/>
  <c r="N5" i="41"/>
  <c r="O5" i="41"/>
  <c r="P5" i="41"/>
  <c r="Q5" i="41"/>
  <c r="S5" i="41"/>
  <c r="B5" i="41"/>
  <c r="F6" i="40" l="1"/>
  <c r="G6" i="40"/>
  <c r="H6" i="40"/>
  <c r="I6" i="40"/>
  <c r="J6" i="40"/>
  <c r="K6" i="40"/>
  <c r="L6" i="40"/>
  <c r="M6" i="40"/>
  <c r="N6" i="40"/>
  <c r="O6" i="40"/>
  <c r="P6" i="40"/>
  <c r="Q6" i="40"/>
  <c r="S6" i="40"/>
  <c r="F7" i="40"/>
  <c r="G7" i="40"/>
  <c r="H7" i="40"/>
  <c r="I7" i="40"/>
  <c r="J7" i="40"/>
  <c r="K7" i="40"/>
  <c r="L7" i="40"/>
  <c r="M7" i="40"/>
  <c r="N7" i="40"/>
  <c r="O7" i="40"/>
  <c r="P7" i="40"/>
  <c r="Q7" i="40"/>
  <c r="S7" i="40"/>
  <c r="F8" i="40"/>
  <c r="G8" i="40"/>
  <c r="H8" i="40"/>
  <c r="I8" i="40"/>
  <c r="J8" i="40"/>
  <c r="K8" i="40"/>
  <c r="L8" i="40"/>
  <c r="M8" i="40"/>
  <c r="N8" i="40"/>
  <c r="O8" i="40"/>
  <c r="P8" i="40"/>
  <c r="Q8" i="40"/>
  <c r="S8" i="40"/>
  <c r="F9" i="40"/>
  <c r="G9" i="40"/>
  <c r="H9" i="40"/>
  <c r="I9" i="40"/>
  <c r="J9" i="40"/>
  <c r="K9" i="40"/>
  <c r="L9" i="40"/>
  <c r="M9" i="40"/>
  <c r="N9" i="40"/>
  <c r="O9" i="40"/>
  <c r="P9" i="40"/>
  <c r="Q9" i="40"/>
  <c r="S9" i="40"/>
  <c r="F10" i="40"/>
  <c r="G10" i="40"/>
  <c r="H10" i="40"/>
  <c r="I10" i="40"/>
  <c r="J10" i="40"/>
  <c r="K10" i="40"/>
  <c r="L10" i="40"/>
  <c r="M10" i="40"/>
  <c r="N10" i="40"/>
  <c r="O10" i="40"/>
  <c r="P10" i="40"/>
  <c r="Q10" i="40"/>
  <c r="S10" i="40"/>
  <c r="F11" i="40"/>
  <c r="G11" i="40"/>
  <c r="H11" i="40"/>
  <c r="I11" i="40"/>
  <c r="J11" i="40"/>
  <c r="K11" i="40"/>
  <c r="L11" i="40"/>
  <c r="M11" i="40"/>
  <c r="N11" i="40"/>
  <c r="O11" i="40"/>
  <c r="P11" i="40"/>
  <c r="Q11" i="40"/>
  <c r="S11" i="40"/>
  <c r="F12" i="40"/>
  <c r="G12" i="40"/>
  <c r="H12" i="40"/>
  <c r="I12" i="40"/>
  <c r="J12" i="40"/>
  <c r="K12" i="40"/>
  <c r="L12" i="40"/>
  <c r="M12" i="40"/>
  <c r="N12" i="40"/>
  <c r="O12" i="40"/>
  <c r="P12" i="40"/>
  <c r="Q12" i="40"/>
  <c r="S12" i="40"/>
  <c r="F13" i="40"/>
  <c r="G13" i="40"/>
  <c r="H13" i="40"/>
  <c r="I13" i="40"/>
  <c r="J13" i="40"/>
  <c r="K13" i="40"/>
  <c r="L13" i="40"/>
  <c r="M13" i="40"/>
  <c r="N13" i="40"/>
  <c r="O13" i="40"/>
  <c r="P13" i="40"/>
  <c r="Q13" i="40"/>
  <c r="S13" i="40"/>
  <c r="F14" i="40"/>
  <c r="G14" i="40"/>
  <c r="H14" i="40"/>
  <c r="I14" i="40"/>
  <c r="J14" i="40"/>
  <c r="K14" i="40"/>
  <c r="L14" i="40"/>
  <c r="M14" i="40"/>
  <c r="N14" i="40"/>
  <c r="O14" i="40"/>
  <c r="P14" i="40"/>
  <c r="Q14" i="40"/>
  <c r="S14" i="40"/>
  <c r="F15" i="40"/>
  <c r="G15" i="40"/>
  <c r="H15" i="40"/>
  <c r="I15" i="40"/>
  <c r="J15" i="40"/>
  <c r="K15" i="40"/>
  <c r="L15" i="40"/>
  <c r="M15" i="40"/>
  <c r="N15" i="40"/>
  <c r="O15" i="40"/>
  <c r="P15" i="40"/>
  <c r="Q15" i="40"/>
  <c r="S15" i="40"/>
  <c r="F16" i="40"/>
  <c r="G16" i="40"/>
  <c r="H16" i="40"/>
  <c r="I16" i="40"/>
  <c r="J16" i="40"/>
  <c r="K16" i="40"/>
  <c r="L16" i="40"/>
  <c r="M16" i="40"/>
  <c r="N16" i="40"/>
  <c r="O16" i="40"/>
  <c r="P16" i="40"/>
  <c r="Q16" i="40"/>
  <c r="S16" i="40"/>
  <c r="F17" i="40"/>
  <c r="G17" i="40"/>
  <c r="H17" i="40"/>
  <c r="I17" i="40"/>
  <c r="J17" i="40"/>
  <c r="K17" i="40"/>
  <c r="L17" i="40"/>
  <c r="M17" i="40"/>
  <c r="N17" i="40"/>
  <c r="O17" i="40"/>
  <c r="P17" i="40"/>
  <c r="Q17" i="40"/>
  <c r="S17" i="40"/>
  <c r="F18" i="40"/>
  <c r="G18" i="40"/>
  <c r="H18" i="40"/>
  <c r="I18" i="40"/>
  <c r="J18" i="40"/>
  <c r="K18" i="40"/>
  <c r="L18" i="40"/>
  <c r="M18" i="40"/>
  <c r="N18" i="40"/>
  <c r="O18" i="40"/>
  <c r="P18" i="40"/>
  <c r="Q18" i="40"/>
  <c r="S18" i="40"/>
  <c r="F19" i="40"/>
  <c r="G19" i="40"/>
  <c r="H19" i="40"/>
  <c r="I19" i="40"/>
  <c r="J19" i="40"/>
  <c r="K19" i="40"/>
  <c r="L19" i="40"/>
  <c r="M19" i="40"/>
  <c r="N19" i="40"/>
  <c r="O19" i="40"/>
  <c r="P19" i="40"/>
  <c r="Q19" i="40"/>
  <c r="S19" i="40"/>
  <c r="C6" i="40"/>
  <c r="D6" i="40"/>
  <c r="E6" i="40"/>
  <c r="C7" i="40"/>
  <c r="D7" i="40"/>
  <c r="E7" i="40"/>
  <c r="C8" i="40"/>
  <c r="D8" i="40"/>
  <c r="E8" i="40"/>
  <c r="C9" i="40"/>
  <c r="D9" i="40"/>
  <c r="E9" i="40"/>
  <c r="C10" i="40"/>
  <c r="D10" i="40"/>
  <c r="E10" i="40"/>
  <c r="C11" i="40"/>
  <c r="D11" i="40"/>
  <c r="E11" i="40"/>
  <c r="C12" i="40"/>
  <c r="D12" i="40"/>
  <c r="E12" i="40"/>
  <c r="C13" i="40"/>
  <c r="D13" i="40"/>
  <c r="E13" i="40"/>
  <c r="C14" i="40"/>
  <c r="D14" i="40"/>
  <c r="E14" i="40"/>
  <c r="C15" i="40"/>
  <c r="D15" i="40"/>
  <c r="E15" i="40"/>
  <c r="C16" i="40"/>
  <c r="D16" i="40"/>
  <c r="E16" i="40"/>
  <c r="C17" i="40"/>
  <c r="D17" i="40"/>
  <c r="E17" i="40"/>
  <c r="C18" i="40"/>
  <c r="D18" i="40"/>
  <c r="E18" i="40"/>
  <c r="C19" i="40"/>
  <c r="D19" i="40"/>
  <c r="E19" i="40"/>
  <c r="B7" i="40"/>
  <c r="B8" i="40"/>
  <c r="B9" i="40"/>
  <c r="B10" i="40"/>
  <c r="B11" i="40"/>
  <c r="B12" i="40"/>
  <c r="B13" i="40"/>
  <c r="B14" i="40"/>
  <c r="B15" i="40"/>
  <c r="B16" i="40"/>
  <c r="B17" i="40"/>
  <c r="B18" i="40"/>
  <c r="B19" i="40"/>
  <c r="B6" i="40"/>
  <c r="AM61" i="39" l="1"/>
  <c r="AL61" i="39"/>
  <c r="AK61" i="39"/>
  <c r="AJ61" i="39"/>
  <c r="AI61" i="39"/>
  <c r="AH61" i="39"/>
  <c r="AG61" i="39"/>
  <c r="AF61" i="39"/>
  <c r="AE61" i="39"/>
  <c r="AD61" i="39"/>
  <c r="AC61" i="39"/>
  <c r="AB61" i="39"/>
  <c r="AA61" i="39"/>
  <c r="Z61" i="39"/>
  <c r="Y61" i="39"/>
  <c r="X61" i="39"/>
  <c r="AM60" i="39"/>
  <c r="AL60" i="39"/>
  <c r="AK60" i="39"/>
  <c r="AJ60" i="39"/>
  <c r="AI60" i="39"/>
  <c r="AH60" i="39"/>
  <c r="AG60" i="39"/>
  <c r="AF60" i="39"/>
  <c r="AE60" i="39"/>
  <c r="AD60" i="39"/>
  <c r="AC60" i="39"/>
  <c r="AB60" i="39"/>
  <c r="AA60" i="39"/>
  <c r="Z60" i="39"/>
  <c r="Y60" i="39"/>
  <c r="X60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AM51" i="39"/>
  <c r="AL51" i="39"/>
  <c r="AK51" i="39"/>
  <c r="AJ51" i="39"/>
  <c r="AI51" i="39"/>
  <c r="AH51" i="39"/>
  <c r="AG51" i="39"/>
  <c r="AF51" i="39"/>
  <c r="AE51" i="39"/>
  <c r="AD51" i="39"/>
  <c r="AC51" i="39"/>
  <c r="AB51" i="39"/>
  <c r="AA51" i="39"/>
  <c r="Z51" i="39"/>
  <c r="Y51" i="39"/>
  <c r="X51" i="39"/>
  <c r="AM50" i="39"/>
  <c r="AL50" i="39"/>
  <c r="AK50" i="39"/>
  <c r="AJ50" i="39"/>
  <c r="AI50" i="39"/>
  <c r="AH50" i="39"/>
  <c r="AG50" i="39"/>
  <c r="AF50" i="39"/>
  <c r="AE50" i="39"/>
  <c r="AD50" i="39"/>
  <c r="AC50" i="39"/>
  <c r="AB50" i="39"/>
  <c r="AA50" i="39"/>
  <c r="Z50" i="39"/>
  <c r="Y50" i="39"/>
  <c r="X50" i="39"/>
  <c r="AM49" i="39"/>
  <c r="AL49" i="39"/>
  <c r="AK49" i="39"/>
  <c r="AJ49" i="39"/>
  <c r="AI49" i="39"/>
  <c r="AH49" i="39"/>
  <c r="AG49" i="39"/>
  <c r="AF49" i="39"/>
  <c r="AE49" i="39"/>
  <c r="AD49" i="39"/>
  <c r="AC49" i="39"/>
  <c r="AB49" i="39"/>
  <c r="AA49" i="39"/>
  <c r="Z49" i="39"/>
  <c r="Y49" i="39"/>
  <c r="X49" i="39"/>
  <c r="AM48" i="39"/>
  <c r="AL48" i="39"/>
  <c r="AK48" i="39"/>
  <c r="AJ48" i="39"/>
  <c r="AI48" i="39"/>
  <c r="AH48" i="39"/>
  <c r="AG48" i="39"/>
  <c r="AF48" i="39"/>
  <c r="AE48" i="39"/>
  <c r="AD48" i="39"/>
  <c r="AC48" i="39"/>
  <c r="AB48" i="39"/>
  <c r="AA48" i="39"/>
  <c r="Z48" i="39"/>
  <c r="Y48" i="39"/>
  <c r="X48" i="39"/>
  <c r="AM47" i="39"/>
  <c r="AL47" i="39"/>
  <c r="AK47" i="39"/>
  <c r="AJ47" i="39"/>
  <c r="AI47" i="39"/>
  <c r="AH47" i="39"/>
  <c r="AG47" i="39"/>
  <c r="AF47" i="39"/>
  <c r="AE47" i="39"/>
  <c r="AD47" i="39"/>
  <c r="AC47" i="39"/>
  <c r="AB47" i="39"/>
  <c r="AA47" i="39"/>
  <c r="Z47" i="39"/>
  <c r="Y47" i="39"/>
  <c r="X47" i="39"/>
  <c r="AO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AO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AO39" i="39"/>
  <c r="AM39" i="39"/>
  <c r="AL39" i="39"/>
  <c r="AK39" i="39"/>
  <c r="AJ39" i="39"/>
  <c r="AI39" i="39"/>
  <c r="AH39" i="39"/>
  <c r="AG39" i="39"/>
  <c r="AF39" i="39"/>
  <c r="AE39" i="39"/>
  <c r="AD39" i="39"/>
  <c r="AC39" i="39"/>
  <c r="AB39" i="39"/>
  <c r="AA39" i="39"/>
  <c r="Z39" i="39"/>
  <c r="Y39" i="39"/>
  <c r="X39" i="39"/>
  <c r="AO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AO37" i="39"/>
  <c r="AM37" i="39"/>
  <c r="AL37" i="39"/>
  <c r="AK37" i="39"/>
  <c r="AJ37" i="39"/>
  <c r="AI37" i="39"/>
  <c r="AH37" i="39"/>
  <c r="AG37" i="39"/>
  <c r="AF37" i="39"/>
  <c r="AE37" i="39"/>
  <c r="AD37" i="39"/>
  <c r="AC37" i="39"/>
  <c r="AB37" i="39"/>
  <c r="AA37" i="39"/>
  <c r="Z37" i="39"/>
  <c r="Y37" i="39"/>
  <c r="X37" i="39"/>
  <c r="AO36" i="39"/>
  <c r="AM36" i="39"/>
  <c r="AL36" i="39"/>
  <c r="AK36" i="39"/>
  <c r="AJ36" i="39"/>
  <c r="AI36" i="39"/>
  <c r="AH36" i="39"/>
  <c r="AG36" i="39"/>
  <c r="AF36" i="39"/>
  <c r="AE36" i="39"/>
  <c r="AD36" i="39"/>
  <c r="AC36" i="39"/>
  <c r="AB36" i="39"/>
  <c r="AA36" i="39"/>
  <c r="Z36" i="39"/>
  <c r="Y36" i="39"/>
  <c r="X36" i="39"/>
  <c r="AO35" i="39"/>
  <c r="AM35" i="39"/>
  <c r="AL35" i="39"/>
  <c r="AK35" i="39"/>
  <c r="AJ35" i="39"/>
  <c r="AI35" i="39"/>
  <c r="AH35" i="39"/>
  <c r="AG35" i="39"/>
  <c r="AF35" i="39"/>
  <c r="AE35" i="39"/>
  <c r="AD35" i="39"/>
  <c r="AC35" i="39"/>
  <c r="AB35" i="39"/>
  <c r="AA35" i="39"/>
  <c r="Z35" i="39"/>
  <c r="Y35" i="39"/>
  <c r="X35" i="39"/>
  <c r="AO34" i="39"/>
  <c r="AM34" i="39"/>
  <c r="AL34" i="39"/>
  <c r="AK34" i="39"/>
  <c r="AJ34" i="39"/>
  <c r="AI34" i="39"/>
  <c r="AH34" i="39"/>
  <c r="AG34" i="39"/>
  <c r="AF34" i="39"/>
  <c r="AE34" i="39"/>
  <c r="AD34" i="39"/>
  <c r="AC34" i="39"/>
  <c r="AB34" i="39"/>
  <c r="AA34" i="39"/>
  <c r="Z34" i="39"/>
  <c r="Y34" i="39"/>
  <c r="X34" i="39"/>
  <c r="AO33" i="39"/>
  <c r="AM33" i="39"/>
  <c r="AL33" i="39"/>
  <c r="AK33" i="39"/>
  <c r="AJ33" i="39"/>
  <c r="AI33" i="39"/>
  <c r="AH33" i="39"/>
  <c r="AG33" i="39"/>
  <c r="AF33" i="39"/>
  <c r="AE33" i="39"/>
  <c r="AD33" i="39"/>
  <c r="AC33" i="39"/>
  <c r="AB33" i="39"/>
  <c r="AA33" i="39"/>
  <c r="Z33" i="39"/>
  <c r="Y33" i="39"/>
  <c r="X33" i="39"/>
  <c r="AO32" i="39"/>
  <c r="AM32" i="39"/>
  <c r="AL32" i="39"/>
  <c r="AK32" i="39"/>
  <c r="AJ32" i="39"/>
  <c r="AI32" i="39"/>
  <c r="AH32" i="39"/>
  <c r="AG32" i="39"/>
  <c r="AF32" i="39"/>
  <c r="AE32" i="39"/>
  <c r="AD32" i="39"/>
  <c r="AC32" i="39"/>
  <c r="AB32" i="39"/>
  <c r="AA32" i="39"/>
  <c r="Z32" i="39"/>
  <c r="Y32" i="39"/>
  <c r="X32" i="39"/>
  <c r="AO31" i="39"/>
  <c r="AM31" i="39"/>
  <c r="AL31" i="39"/>
  <c r="AK31" i="39"/>
  <c r="AJ31" i="39"/>
  <c r="AI31" i="39"/>
  <c r="AH31" i="39"/>
  <c r="AG31" i="39"/>
  <c r="AF31" i="39"/>
  <c r="AE31" i="39"/>
  <c r="AD31" i="39"/>
  <c r="AC31" i="39"/>
  <c r="AB31" i="39"/>
  <c r="AA31" i="39"/>
  <c r="Z31" i="39"/>
  <c r="Y31" i="39"/>
  <c r="X31" i="39"/>
  <c r="AO30" i="39"/>
  <c r="AM30" i="39"/>
  <c r="AL30" i="39"/>
  <c r="AK30" i="39"/>
  <c r="AJ30" i="39"/>
  <c r="AI30" i="39"/>
  <c r="AH30" i="39"/>
  <c r="AG30" i="39"/>
  <c r="AF30" i="39"/>
  <c r="AE30" i="39"/>
  <c r="AD30" i="39"/>
  <c r="AC30" i="39"/>
  <c r="AB30" i="39"/>
  <c r="AA30" i="39"/>
  <c r="Z30" i="39"/>
  <c r="Y30" i="39"/>
  <c r="X30" i="39"/>
  <c r="AO29" i="39"/>
  <c r="AM29" i="39"/>
  <c r="AL29" i="39"/>
  <c r="AK29" i="39"/>
  <c r="AJ29" i="39"/>
  <c r="AI29" i="39"/>
  <c r="AH29" i="39"/>
  <c r="AG29" i="39"/>
  <c r="AF29" i="39"/>
  <c r="AE29" i="39"/>
  <c r="AD29" i="39"/>
  <c r="AC29" i="39"/>
  <c r="AB29" i="39"/>
  <c r="AA29" i="39"/>
  <c r="Z29" i="39"/>
  <c r="Y29" i="39"/>
  <c r="X29" i="39"/>
  <c r="AO28" i="39"/>
  <c r="AM28" i="39"/>
  <c r="AL28" i="39"/>
  <c r="AK28" i="39"/>
  <c r="AJ28" i="39"/>
  <c r="AI28" i="39"/>
  <c r="AH28" i="39"/>
  <c r="AG28" i="39"/>
  <c r="AF28" i="39"/>
  <c r="AE28" i="39"/>
  <c r="AD28" i="39"/>
  <c r="AC28" i="39"/>
  <c r="AB28" i="39"/>
  <c r="AA28" i="39"/>
  <c r="Z28" i="39"/>
  <c r="Y28" i="39"/>
  <c r="X28" i="39"/>
  <c r="AO27" i="39"/>
  <c r="AM27" i="39"/>
  <c r="AL27" i="39"/>
  <c r="AK27" i="39"/>
  <c r="AJ27" i="39"/>
  <c r="AI27" i="39"/>
  <c r="AH27" i="39"/>
  <c r="AG27" i="39"/>
  <c r="AF27" i="39"/>
  <c r="AE27" i="39"/>
  <c r="AD27" i="39"/>
  <c r="AC27" i="39"/>
  <c r="AB27" i="39"/>
  <c r="AA27" i="39"/>
  <c r="Z27" i="39"/>
  <c r="Y27" i="39"/>
  <c r="X27" i="39"/>
  <c r="AO19" i="39"/>
  <c r="AM19" i="39"/>
  <c r="AL19" i="39"/>
  <c r="AK19" i="39"/>
  <c r="AJ19" i="39"/>
  <c r="AI19" i="39"/>
  <c r="AH19" i="39"/>
  <c r="AG19" i="39"/>
  <c r="AF19" i="39"/>
  <c r="AE19" i="39"/>
  <c r="AD19" i="39"/>
  <c r="AC19" i="39"/>
  <c r="AB19" i="39"/>
  <c r="AA19" i="39"/>
  <c r="Z19" i="39"/>
  <c r="Y19" i="39"/>
  <c r="X19" i="39"/>
  <c r="AO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AA18" i="39"/>
  <c r="Z18" i="39"/>
  <c r="Y18" i="39"/>
  <c r="X18" i="39"/>
  <c r="AO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AA17" i="39"/>
  <c r="Z17" i="39"/>
  <c r="Y17" i="39"/>
  <c r="X17" i="39"/>
  <c r="AO16" i="39"/>
  <c r="AM16" i="39"/>
  <c r="AL16" i="39"/>
  <c r="AK16" i="39"/>
  <c r="AJ16" i="39"/>
  <c r="AI16" i="39"/>
  <c r="AH16" i="39"/>
  <c r="AG16" i="39"/>
  <c r="AF16" i="39"/>
  <c r="AE16" i="39"/>
  <c r="AD16" i="39"/>
  <c r="AC16" i="39"/>
  <c r="AB16" i="39"/>
  <c r="AA16" i="39"/>
  <c r="Z16" i="39"/>
  <c r="Y16" i="39"/>
  <c r="X16" i="39"/>
  <c r="AO15" i="39"/>
  <c r="AM15" i="39"/>
  <c r="AL15" i="39"/>
  <c r="AK15" i="39"/>
  <c r="AJ15" i="39"/>
  <c r="AI15" i="39"/>
  <c r="AH15" i="39"/>
  <c r="AG15" i="39"/>
  <c r="AF15" i="39"/>
  <c r="AE15" i="39"/>
  <c r="AD15" i="39"/>
  <c r="AC15" i="39"/>
  <c r="AB15" i="39"/>
  <c r="AA15" i="39"/>
  <c r="Z15" i="39"/>
  <c r="Y15" i="39"/>
  <c r="X15" i="39"/>
  <c r="AO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AA14" i="39"/>
  <c r="Z14" i="39"/>
  <c r="Y14" i="39"/>
  <c r="X14" i="39"/>
  <c r="AO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AO12" i="39"/>
  <c r="AM12" i="39"/>
  <c r="AL12" i="39"/>
  <c r="AK12" i="39"/>
  <c r="AJ12" i="39"/>
  <c r="AI12" i="39"/>
  <c r="AH12" i="39"/>
  <c r="AG12" i="39"/>
  <c r="AF12" i="39"/>
  <c r="AE12" i="39"/>
  <c r="AD12" i="39"/>
  <c r="AC12" i="39"/>
  <c r="AB12" i="39"/>
  <c r="AA12" i="39"/>
  <c r="Z12" i="39"/>
  <c r="Y12" i="39"/>
  <c r="X12" i="39"/>
  <c r="AO11" i="39"/>
  <c r="AM11" i="39"/>
  <c r="AL11" i="39"/>
  <c r="AK11" i="39"/>
  <c r="AJ11" i="39"/>
  <c r="AI11" i="39"/>
  <c r="AH11" i="39"/>
  <c r="AG11" i="39"/>
  <c r="AF11" i="39"/>
  <c r="AE11" i="39"/>
  <c r="AD11" i="39"/>
  <c r="AC11" i="39"/>
  <c r="AB11" i="39"/>
  <c r="AA11" i="39"/>
  <c r="Z11" i="39"/>
  <c r="Y11" i="39"/>
  <c r="X11" i="39"/>
  <c r="AO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AA10" i="39"/>
  <c r="Z10" i="39"/>
  <c r="Y10" i="39"/>
  <c r="X10" i="39"/>
  <c r="AO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AA9" i="39"/>
  <c r="Z9" i="39"/>
  <c r="Y9" i="39"/>
  <c r="X9" i="39"/>
  <c r="AO8" i="39"/>
  <c r="AM8" i="39"/>
  <c r="AL8" i="39"/>
  <c r="AK8" i="39"/>
  <c r="AJ8" i="39"/>
  <c r="AI8" i="39"/>
  <c r="AH8" i="39"/>
  <c r="AG8" i="39"/>
  <c r="AF8" i="39"/>
  <c r="AE8" i="39"/>
  <c r="AD8" i="39"/>
  <c r="AC8" i="39"/>
  <c r="AB8" i="39"/>
  <c r="AA8" i="39"/>
  <c r="Z8" i="39"/>
  <c r="Y8" i="39"/>
  <c r="X8" i="39"/>
  <c r="AO7" i="39"/>
  <c r="AM7" i="39"/>
  <c r="AL7" i="39"/>
  <c r="AK7" i="39"/>
  <c r="AJ7" i="39"/>
  <c r="AI7" i="39"/>
  <c r="AH7" i="39"/>
  <c r="AG7" i="39"/>
  <c r="AF7" i="39"/>
  <c r="AE7" i="39"/>
  <c r="AD7" i="39"/>
  <c r="AC7" i="39"/>
  <c r="AB7" i="39"/>
  <c r="AA7" i="39"/>
  <c r="Z7" i="39"/>
  <c r="Y7" i="39"/>
  <c r="X7" i="39"/>
  <c r="AO6" i="39"/>
  <c r="AM6" i="39"/>
  <c r="AL6" i="39"/>
  <c r="AK6" i="39"/>
  <c r="AJ6" i="39"/>
  <c r="AI6" i="39"/>
  <c r="AH6" i="39"/>
  <c r="AG6" i="39"/>
  <c r="AF6" i="39"/>
  <c r="AE6" i="39"/>
  <c r="AD6" i="39"/>
  <c r="AC6" i="39"/>
  <c r="AB6" i="39"/>
  <c r="AA6" i="39"/>
  <c r="Z6" i="39"/>
  <c r="Y6" i="39"/>
  <c r="X6" i="39"/>
  <c r="AM5" i="39"/>
  <c r="AL5" i="39"/>
  <c r="AK5" i="39"/>
  <c r="AJ5" i="39"/>
  <c r="AI5" i="39"/>
  <c r="AH5" i="39"/>
  <c r="AG5" i="39"/>
  <c r="AF5" i="39"/>
  <c r="AE5" i="39"/>
  <c r="AD5" i="39"/>
  <c r="AC5" i="39"/>
  <c r="AB5" i="39"/>
  <c r="AA5" i="39"/>
  <c r="Z5" i="39"/>
  <c r="Y5" i="39"/>
  <c r="X5" i="39"/>
  <c r="X6" i="38" l="1"/>
  <c r="Y6" i="38"/>
  <c r="Z6" i="38"/>
  <c r="AA6" i="38"/>
  <c r="AB6" i="38"/>
  <c r="AC6" i="38"/>
  <c r="AD6" i="38"/>
  <c r="AE6" i="38"/>
  <c r="AF6" i="38"/>
  <c r="AG6" i="38"/>
  <c r="AH6" i="38"/>
  <c r="AI6" i="38"/>
  <c r="AJ6" i="38"/>
  <c r="AK6" i="38"/>
  <c r="AL6" i="38"/>
  <c r="AM6" i="38"/>
  <c r="X7" i="38"/>
  <c r="Y7" i="38"/>
  <c r="Z7" i="38"/>
  <c r="AA7" i="38"/>
  <c r="AB7" i="38"/>
  <c r="AC7" i="38"/>
  <c r="AD7" i="38"/>
  <c r="AE7" i="38"/>
  <c r="AF7" i="38"/>
  <c r="AG7" i="38"/>
  <c r="AH7" i="38"/>
  <c r="AI7" i="38"/>
  <c r="AJ7" i="38"/>
  <c r="AK7" i="38"/>
  <c r="AL7" i="38"/>
  <c r="X8" i="38"/>
  <c r="Y8" i="38"/>
  <c r="Z8" i="38"/>
  <c r="AA8" i="38"/>
  <c r="AB8" i="38"/>
  <c r="AC8" i="38"/>
  <c r="AD8" i="38"/>
  <c r="AE8" i="38"/>
  <c r="AF8" i="38"/>
  <c r="AG8" i="38"/>
  <c r="AH8" i="38"/>
  <c r="AI8" i="38"/>
  <c r="AJ8" i="38"/>
  <c r="AK8" i="38"/>
  <c r="AL8" i="38"/>
  <c r="X9" i="38"/>
  <c r="Y9" i="38"/>
  <c r="Z9" i="38"/>
  <c r="AA9" i="38"/>
  <c r="AB9" i="38"/>
  <c r="AC9" i="38"/>
  <c r="AD9" i="38"/>
  <c r="AE9" i="38"/>
  <c r="AF9" i="38"/>
  <c r="AG9" i="38"/>
  <c r="AH9" i="38"/>
  <c r="AI9" i="38"/>
  <c r="AJ9" i="38"/>
  <c r="AK9" i="38"/>
  <c r="AL9" i="38"/>
  <c r="X10" i="38"/>
  <c r="Y10" i="38"/>
  <c r="Z10" i="38"/>
  <c r="AA10" i="38"/>
  <c r="AB10" i="38"/>
  <c r="AC10" i="38"/>
  <c r="AD10" i="38"/>
  <c r="AE10" i="38"/>
  <c r="AF10" i="38"/>
  <c r="AG10" i="38"/>
  <c r="AH10" i="38"/>
  <c r="AI10" i="38"/>
  <c r="AJ10" i="38"/>
  <c r="AK10" i="38"/>
  <c r="AL10" i="38"/>
  <c r="X11" i="38"/>
  <c r="Y11" i="38"/>
  <c r="Z11" i="38"/>
  <c r="AA11" i="38"/>
  <c r="AB11" i="38"/>
  <c r="AC11" i="38"/>
  <c r="AD11" i="38"/>
  <c r="AE11" i="38"/>
  <c r="AF11" i="38"/>
  <c r="AG11" i="38"/>
  <c r="AH11" i="38"/>
  <c r="AI11" i="38"/>
  <c r="AJ11" i="38"/>
  <c r="AK11" i="38"/>
  <c r="AL11" i="38"/>
  <c r="X12" i="38"/>
  <c r="Y12" i="38"/>
  <c r="Z12" i="38"/>
  <c r="AA12" i="38"/>
  <c r="AB12" i="38"/>
  <c r="AC12" i="38"/>
  <c r="AD12" i="38"/>
  <c r="AE12" i="38"/>
  <c r="AF12" i="38"/>
  <c r="AG12" i="38"/>
  <c r="AH12" i="38"/>
  <c r="AI12" i="38"/>
  <c r="AJ12" i="38"/>
  <c r="AK12" i="38"/>
  <c r="AL12" i="38"/>
  <c r="X13" i="38"/>
  <c r="Y13" i="38"/>
  <c r="Z13" i="38"/>
  <c r="AA13" i="38"/>
  <c r="AB13" i="38"/>
  <c r="AC13" i="38"/>
  <c r="AD13" i="38"/>
  <c r="AE13" i="38"/>
  <c r="AF13" i="38"/>
  <c r="AG13" i="38"/>
  <c r="AH13" i="38"/>
  <c r="AI13" i="38"/>
  <c r="AJ13" i="38"/>
  <c r="AK13" i="38"/>
  <c r="AL13" i="38"/>
  <c r="X14" i="38"/>
  <c r="Y14" i="38"/>
  <c r="Z14" i="38"/>
  <c r="AA14" i="38"/>
  <c r="AB14" i="38"/>
  <c r="AC14" i="38"/>
  <c r="AD14" i="38"/>
  <c r="AE14" i="38"/>
  <c r="AF14" i="38"/>
  <c r="AG14" i="38"/>
  <c r="AH14" i="38"/>
  <c r="AI14" i="38"/>
  <c r="AJ14" i="38"/>
  <c r="AK14" i="38"/>
  <c r="AL14" i="38"/>
  <c r="X15" i="38"/>
  <c r="Y15" i="38"/>
  <c r="Z15" i="38"/>
  <c r="AA15" i="38"/>
  <c r="AB15" i="38"/>
  <c r="AC15" i="38"/>
  <c r="AD15" i="38"/>
  <c r="AE15" i="38"/>
  <c r="AF15" i="38"/>
  <c r="AG15" i="38"/>
  <c r="AH15" i="38"/>
  <c r="AI15" i="38"/>
  <c r="AJ15" i="38"/>
  <c r="AK15" i="38"/>
  <c r="AL15" i="38"/>
  <c r="X16" i="38"/>
  <c r="Y16" i="38"/>
  <c r="Z16" i="38"/>
  <c r="AA16" i="38"/>
  <c r="AB16" i="38"/>
  <c r="AC16" i="38"/>
  <c r="AD16" i="38"/>
  <c r="AE16" i="38"/>
  <c r="AF16" i="38"/>
  <c r="AG16" i="38"/>
  <c r="AH16" i="38"/>
  <c r="AI16" i="38"/>
  <c r="AJ16" i="38"/>
  <c r="AK16" i="38"/>
  <c r="AL16" i="38"/>
  <c r="X17" i="38"/>
  <c r="Y17" i="38"/>
  <c r="Z17" i="38"/>
  <c r="AA17" i="38"/>
  <c r="AB17" i="38"/>
  <c r="AC17" i="38"/>
  <c r="AD17" i="38"/>
  <c r="AE17" i="38"/>
  <c r="AF17" i="38"/>
  <c r="AG17" i="38"/>
  <c r="AH17" i="38"/>
  <c r="AI17" i="38"/>
  <c r="AJ17" i="38"/>
  <c r="AK17" i="38"/>
  <c r="AL17" i="38"/>
  <c r="X18" i="38"/>
  <c r="Y18" i="38"/>
  <c r="Z18" i="38"/>
  <c r="AA18" i="38"/>
  <c r="AB18" i="38"/>
  <c r="AC18" i="38"/>
  <c r="AD18" i="38"/>
  <c r="AE18" i="38"/>
  <c r="AF18" i="38"/>
  <c r="AG18" i="38"/>
  <c r="AH18" i="38"/>
  <c r="AI18" i="38"/>
  <c r="AJ18" i="38"/>
  <c r="AK18" i="38"/>
  <c r="AL18" i="38"/>
  <c r="X19" i="38"/>
  <c r="Y19" i="38"/>
  <c r="Z19" i="38"/>
  <c r="AA19" i="38"/>
  <c r="AB19" i="38"/>
  <c r="AC19" i="38"/>
  <c r="AD19" i="38"/>
  <c r="AE19" i="38"/>
  <c r="AF19" i="38"/>
  <c r="AG19" i="38"/>
  <c r="AH19" i="38"/>
  <c r="AI19" i="38"/>
  <c r="AJ19" i="38"/>
  <c r="AK19" i="38"/>
  <c r="AL19" i="38"/>
  <c r="Y5" i="38"/>
  <c r="Z5" i="38"/>
  <c r="AA5" i="38"/>
  <c r="AB5" i="38"/>
  <c r="AC5" i="38"/>
  <c r="AD5" i="38"/>
  <c r="AE5" i="38"/>
  <c r="AF5" i="38"/>
  <c r="AG5" i="38"/>
  <c r="AH5" i="38"/>
  <c r="AI5" i="38"/>
  <c r="AJ5" i="38"/>
  <c r="X5" i="38"/>
  <c r="X26" i="38"/>
  <c r="Y26" i="38"/>
  <c r="Z26" i="38"/>
  <c r="AA26" i="38"/>
  <c r="AB26" i="38"/>
  <c r="AC26" i="38"/>
  <c r="AD26" i="38"/>
  <c r="AE26" i="38"/>
  <c r="AF26" i="38"/>
  <c r="AG26" i="38"/>
  <c r="AH26" i="38"/>
  <c r="AI26" i="38"/>
  <c r="AJ26" i="38"/>
  <c r="AK26" i="38"/>
  <c r="AL26" i="38"/>
  <c r="AM26" i="38"/>
  <c r="AO26" i="38"/>
  <c r="X27" i="38"/>
  <c r="Y27" i="38"/>
  <c r="Z27" i="38"/>
  <c r="AA27" i="38"/>
  <c r="AB27" i="38"/>
  <c r="AC27" i="38"/>
  <c r="AD27" i="38"/>
  <c r="AE27" i="38"/>
  <c r="AF27" i="38"/>
  <c r="AG27" i="38"/>
  <c r="AH27" i="38"/>
  <c r="AI27" i="38"/>
  <c r="AJ27" i="38"/>
  <c r="AK27" i="38"/>
  <c r="AL27" i="38"/>
  <c r="AM27" i="38"/>
  <c r="AO27" i="38"/>
  <c r="X28" i="38"/>
  <c r="Y28" i="38"/>
  <c r="Z28" i="38"/>
  <c r="AA28" i="38"/>
  <c r="AB28" i="38"/>
  <c r="AC28" i="38"/>
  <c r="AD28" i="38"/>
  <c r="AE28" i="38"/>
  <c r="AF28" i="38"/>
  <c r="AG28" i="38"/>
  <c r="AH28" i="38"/>
  <c r="AI28" i="38"/>
  <c r="AJ28" i="38"/>
  <c r="AK28" i="38"/>
  <c r="AL28" i="38"/>
  <c r="AM28" i="38"/>
  <c r="AO28" i="38"/>
  <c r="X29" i="38"/>
  <c r="Y29" i="38"/>
  <c r="Z29" i="38"/>
  <c r="AA29" i="38"/>
  <c r="AB29" i="38"/>
  <c r="AC29" i="38"/>
  <c r="AD29" i="38"/>
  <c r="AE29" i="38"/>
  <c r="AF29" i="38"/>
  <c r="AG29" i="38"/>
  <c r="AH29" i="38"/>
  <c r="AI29" i="38"/>
  <c r="AJ29" i="38"/>
  <c r="AK29" i="38"/>
  <c r="AL29" i="38"/>
  <c r="AM29" i="38"/>
  <c r="AO29" i="38"/>
  <c r="X30" i="38"/>
  <c r="Y30" i="38"/>
  <c r="Z30" i="38"/>
  <c r="AA30" i="38"/>
  <c r="AB30" i="38"/>
  <c r="AC30" i="38"/>
  <c r="AD30" i="38"/>
  <c r="AE30" i="38"/>
  <c r="AF30" i="38"/>
  <c r="AG30" i="38"/>
  <c r="AH30" i="38"/>
  <c r="AI30" i="38"/>
  <c r="AJ30" i="38"/>
  <c r="AK30" i="38"/>
  <c r="AL30" i="38"/>
  <c r="AM30" i="38"/>
  <c r="AO30" i="38"/>
  <c r="X31" i="38"/>
  <c r="Y31" i="38"/>
  <c r="Z31" i="38"/>
  <c r="AA31" i="38"/>
  <c r="AB31" i="38"/>
  <c r="AC31" i="38"/>
  <c r="AD31" i="38"/>
  <c r="AE31" i="38"/>
  <c r="AF31" i="38"/>
  <c r="AG31" i="38"/>
  <c r="AH31" i="38"/>
  <c r="AI31" i="38"/>
  <c r="AJ31" i="38"/>
  <c r="AK31" i="38"/>
  <c r="AL31" i="38"/>
  <c r="AM31" i="38"/>
  <c r="AO31" i="38"/>
  <c r="X32" i="38"/>
  <c r="Y32" i="38"/>
  <c r="Z32" i="38"/>
  <c r="AA32" i="38"/>
  <c r="AB32" i="38"/>
  <c r="AC32" i="38"/>
  <c r="AD32" i="38"/>
  <c r="AE32" i="38"/>
  <c r="AF32" i="38"/>
  <c r="AG32" i="38"/>
  <c r="AH32" i="38"/>
  <c r="AI32" i="38"/>
  <c r="AJ32" i="38"/>
  <c r="AK32" i="38"/>
  <c r="AL32" i="38"/>
  <c r="AM32" i="38"/>
  <c r="AO32" i="38"/>
  <c r="X33" i="38"/>
  <c r="Y33" i="38"/>
  <c r="Z33" i="38"/>
  <c r="AA33" i="38"/>
  <c r="AB33" i="38"/>
  <c r="AC33" i="38"/>
  <c r="AD33" i="38"/>
  <c r="AE33" i="38"/>
  <c r="AF33" i="38"/>
  <c r="AG33" i="38"/>
  <c r="AH33" i="38"/>
  <c r="AI33" i="38"/>
  <c r="AJ33" i="38"/>
  <c r="AK33" i="38"/>
  <c r="AL33" i="38"/>
  <c r="AM33" i="38"/>
  <c r="AO33" i="38"/>
  <c r="X34" i="38"/>
  <c r="Y34" i="38"/>
  <c r="Z34" i="38"/>
  <c r="AA34" i="38"/>
  <c r="AB34" i="38"/>
  <c r="AC34" i="38"/>
  <c r="AD34" i="38"/>
  <c r="AE34" i="38"/>
  <c r="AF34" i="38"/>
  <c r="AG34" i="38"/>
  <c r="AH34" i="38"/>
  <c r="AI34" i="38"/>
  <c r="AJ34" i="38"/>
  <c r="AK34" i="38"/>
  <c r="AL34" i="38"/>
  <c r="AM34" i="38"/>
  <c r="AO34" i="38"/>
  <c r="X35" i="38"/>
  <c r="Y35" i="38"/>
  <c r="Z35" i="38"/>
  <c r="AA35" i="38"/>
  <c r="AB35" i="38"/>
  <c r="AC35" i="38"/>
  <c r="AD35" i="38"/>
  <c r="AE35" i="38"/>
  <c r="AF35" i="38"/>
  <c r="AG35" i="38"/>
  <c r="AH35" i="38"/>
  <c r="AI35" i="38"/>
  <c r="AJ35" i="38"/>
  <c r="AK35" i="38"/>
  <c r="AL35" i="38"/>
  <c r="AM35" i="38"/>
  <c r="AO35" i="38"/>
  <c r="X36" i="38"/>
  <c r="Y36" i="38"/>
  <c r="Z36" i="38"/>
  <c r="AA36" i="38"/>
  <c r="AB36" i="38"/>
  <c r="AC36" i="38"/>
  <c r="AD36" i="38"/>
  <c r="AE36" i="38"/>
  <c r="AF36" i="38"/>
  <c r="AG36" i="38"/>
  <c r="AH36" i="38"/>
  <c r="AI36" i="38"/>
  <c r="AJ36" i="38"/>
  <c r="AK36" i="38"/>
  <c r="AL36" i="38"/>
  <c r="AM36" i="38"/>
  <c r="AO36" i="38"/>
  <c r="X37" i="38"/>
  <c r="Y37" i="38"/>
  <c r="Z37" i="38"/>
  <c r="AA37" i="38"/>
  <c r="AB37" i="38"/>
  <c r="AC37" i="38"/>
  <c r="AD37" i="38"/>
  <c r="AE37" i="38"/>
  <c r="AF37" i="38"/>
  <c r="AG37" i="38"/>
  <c r="AH37" i="38"/>
  <c r="AI37" i="38"/>
  <c r="AJ37" i="38"/>
  <c r="AK37" i="38"/>
  <c r="AL37" i="38"/>
  <c r="AM37" i="38"/>
  <c r="AO37" i="38"/>
  <c r="X38" i="38"/>
  <c r="Y38" i="38"/>
  <c r="Z38" i="38"/>
  <c r="AA38" i="38"/>
  <c r="AB38" i="38"/>
  <c r="AC38" i="38"/>
  <c r="AD38" i="38"/>
  <c r="AE38" i="38"/>
  <c r="AF38" i="38"/>
  <c r="AG38" i="38"/>
  <c r="AH38" i="38"/>
  <c r="AI38" i="38"/>
  <c r="AJ38" i="38"/>
  <c r="AK38" i="38"/>
  <c r="AL38" i="38"/>
  <c r="AM38" i="38"/>
  <c r="AO38" i="38"/>
  <c r="X39" i="38"/>
  <c r="Y39" i="38"/>
  <c r="Z39" i="38"/>
  <c r="AA39" i="38"/>
  <c r="AB39" i="38"/>
  <c r="AC39" i="38"/>
  <c r="AD39" i="38"/>
  <c r="AE39" i="38"/>
  <c r="AF39" i="38"/>
  <c r="AG39" i="38"/>
  <c r="AH39" i="38"/>
  <c r="AI39" i="38"/>
  <c r="AJ39" i="38"/>
  <c r="AK39" i="38"/>
  <c r="AL39" i="38"/>
  <c r="AM39" i="38"/>
  <c r="AO39" i="38"/>
  <c r="Y25" i="38"/>
  <c r="Z25" i="38"/>
  <c r="AA25" i="38"/>
  <c r="AB25" i="38"/>
  <c r="AC25" i="38"/>
  <c r="AD25" i="38"/>
  <c r="AE25" i="38"/>
  <c r="AF25" i="38"/>
  <c r="AG25" i="38"/>
  <c r="AH25" i="38"/>
  <c r="AI25" i="38"/>
  <c r="AJ25" i="38"/>
  <c r="AK25" i="38"/>
  <c r="AL25" i="38"/>
  <c r="AM25" i="38"/>
  <c r="AO25" i="38"/>
  <c r="X25" i="38"/>
  <c r="AO59" i="38"/>
  <c r="AM59" i="38"/>
  <c r="AL59" i="38"/>
  <c r="AK59" i="38"/>
  <c r="AJ59" i="38"/>
  <c r="AI59" i="38"/>
  <c r="AH59" i="38"/>
  <c r="AG59" i="38"/>
  <c r="AF59" i="38"/>
  <c r="AE59" i="38"/>
  <c r="AD59" i="38"/>
  <c r="AC59" i="38"/>
  <c r="AB59" i="38"/>
  <c r="AA59" i="38"/>
  <c r="Z59" i="38"/>
  <c r="Y59" i="38"/>
  <c r="X59" i="38"/>
  <c r="AO58" i="38"/>
  <c r="AM58" i="38"/>
  <c r="AL58" i="38"/>
  <c r="AK58" i="38"/>
  <c r="AJ58" i="38"/>
  <c r="AI58" i="38"/>
  <c r="AH58" i="38"/>
  <c r="AG58" i="38"/>
  <c r="AF58" i="38"/>
  <c r="AE58" i="38"/>
  <c r="AD58" i="38"/>
  <c r="AC58" i="38"/>
  <c r="AB58" i="38"/>
  <c r="AA58" i="38"/>
  <c r="Z58" i="38"/>
  <c r="Y58" i="38"/>
  <c r="X58" i="38"/>
  <c r="AO57" i="38"/>
  <c r="AM57" i="38"/>
  <c r="AL57" i="38"/>
  <c r="AK57" i="38"/>
  <c r="AJ57" i="38"/>
  <c r="AI57" i="38"/>
  <c r="AH57" i="38"/>
  <c r="AG57" i="38"/>
  <c r="AF57" i="38"/>
  <c r="AE57" i="38"/>
  <c r="AD57" i="38"/>
  <c r="AC57" i="38"/>
  <c r="AB57" i="38"/>
  <c r="AA57" i="38"/>
  <c r="Z57" i="38"/>
  <c r="Y57" i="38"/>
  <c r="X57" i="38"/>
  <c r="AO56" i="38"/>
  <c r="AM56" i="38"/>
  <c r="AL56" i="38"/>
  <c r="AK56" i="38"/>
  <c r="AJ56" i="38"/>
  <c r="AI56" i="38"/>
  <c r="AH56" i="38"/>
  <c r="AG56" i="38"/>
  <c r="AF56" i="38"/>
  <c r="AE56" i="38"/>
  <c r="AD56" i="38"/>
  <c r="AC56" i="38"/>
  <c r="AB56" i="38"/>
  <c r="AA56" i="38"/>
  <c r="Z56" i="38"/>
  <c r="Y56" i="38"/>
  <c r="X56" i="38"/>
  <c r="AO55" i="38"/>
  <c r="AM55" i="38"/>
  <c r="AL55" i="38"/>
  <c r="AK55" i="38"/>
  <c r="AJ55" i="38"/>
  <c r="AI55" i="38"/>
  <c r="AH55" i="38"/>
  <c r="AG55" i="38"/>
  <c r="AF55" i="38"/>
  <c r="AE55" i="38"/>
  <c r="AD55" i="38"/>
  <c r="AC55" i="38"/>
  <c r="AB55" i="38"/>
  <c r="AA55" i="38"/>
  <c r="Z55" i="38"/>
  <c r="Y55" i="38"/>
  <c r="X55" i="38"/>
  <c r="AO54" i="38"/>
  <c r="AM54" i="38"/>
  <c r="AL54" i="38"/>
  <c r="AK54" i="38"/>
  <c r="AJ54" i="38"/>
  <c r="AI54" i="38"/>
  <c r="AH54" i="38"/>
  <c r="AG54" i="38"/>
  <c r="AF54" i="38"/>
  <c r="AE54" i="38"/>
  <c r="AD54" i="38"/>
  <c r="AC54" i="38"/>
  <c r="AB54" i="38"/>
  <c r="AA54" i="38"/>
  <c r="Z54" i="38"/>
  <c r="Y54" i="38"/>
  <c r="X54" i="38"/>
  <c r="AO53" i="38"/>
  <c r="AM53" i="38"/>
  <c r="AL53" i="38"/>
  <c r="AK53" i="38"/>
  <c r="AJ53" i="38"/>
  <c r="AI53" i="38"/>
  <c r="AH53" i="38"/>
  <c r="AG53" i="38"/>
  <c r="AF53" i="38"/>
  <c r="AE53" i="38"/>
  <c r="AD53" i="38"/>
  <c r="AC53" i="38"/>
  <c r="AB53" i="38"/>
  <c r="AA53" i="38"/>
  <c r="Z53" i="38"/>
  <c r="Y53" i="38"/>
  <c r="X53" i="38"/>
  <c r="AO52" i="38"/>
  <c r="AM52" i="38"/>
  <c r="AL52" i="38"/>
  <c r="AK52" i="38"/>
  <c r="AJ52" i="38"/>
  <c r="AI52" i="38"/>
  <c r="AH52" i="38"/>
  <c r="AG52" i="38"/>
  <c r="AF52" i="38"/>
  <c r="AE52" i="38"/>
  <c r="AD52" i="38"/>
  <c r="AC52" i="38"/>
  <c r="AB52" i="38"/>
  <c r="AA52" i="38"/>
  <c r="Z52" i="38"/>
  <c r="Y52" i="38"/>
  <c r="X52" i="38"/>
  <c r="AO51" i="38"/>
  <c r="AM51" i="38"/>
  <c r="AL51" i="38"/>
  <c r="AK51" i="38"/>
  <c r="AJ51" i="38"/>
  <c r="AI51" i="38"/>
  <c r="AH51" i="38"/>
  <c r="AG51" i="38"/>
  <c r="AF51" i="38"/>
  <c r="AE51" i="38"/>
  <c r="AD51" i="38"/>
  <c r="AC51" i="38"/>
  <c r="AB51" i="38"/>
  <c r="AA51" i="38"/>
  <c r="Z51" i="38"/>
  <c r="Y51" i="38"/>
  <c r="X51" i="38"/>
  <c r="AO50" i="38"/>
  <c r="AM50" i="38"/>
  <c r="AL50" i="38"/>
  <c r="AK50" i="38"/>
  <c r="AJ50" i="38"/>
  <c r="AI50" i="38"/>
  <c r="AH50" i="38"/>
  <c r="AG50" i="38"/>
  <c r="AF50" i="38"/>
  <c r="AE50" i="38"/>
  <c r="AD50" i="38"/>
  <c r="AC50" i="38"/>
  <c r="AB50" i="38"/>
  <c r="AA50" i="38"/>
  <c r="Z50" i="38"/>
  <c r="Y50" i="38"/>
  <c r="X50" i="38"/>
  <c r="AO49" i="38"/>
  <c r="AM49" i="38"/>
  <c r="AL49" i="38"/>
  <c r="AK49" i="38"/>
  <c r="AJ49" i="38"/>
  <c r="AI49" i="38"/>
  <c r="AH49" i="38"/>
  <c r="AG49" i="38"/>
  <c r="AF49" i="38"/>
  <c r="AE49" i="38"/>
  <c r="AD49" i="38"/>
  <c r="AC49" i="38"/>
  <c r="AB49" i="38"/>
  <c r="AA49" i="38"/>
  <c r="Z49" i="38"/>
  <c r="Y49" i="38"/>
  <c r="X49" i="38"/>
  <c r="AO48" i="38"/>
  <c r="AM48" i="38"/>
  <c r="AL48" i="38"/>
  <c r="AK48" i="38"/>
  <c r="AJ48" i="38"/>
  <c r="AI48" i="38"/>
  <c r="AH48" i="38"/>
  <c r="AG48" i="38"/>
  <c r="AF48" i="38"/>
  <c r="AE48" i="38"/>
  <c r="AD48" i="38"/>
  <c r="AC48" i="38"/>
  <c r="AB48" i="38"/>
  <c r="AA48" i="38"/>
  <c r="Z48" i="38"/>
  <c r="Y48" i="38"/>
  <c r="X48" i="38"/>
  <c r="AO47" i="38"/>
  <c r="AM47" i="38"/>
  <c r="AL47" i="38"/>
  <c r="AK47" i="38"/>
  <c r="AJ47" i="38"/>
  <c r="AI47" i="38"/>
  <c r="AH47" i="38"/>
  <c r="AG47" i="38"/>
  <c r="AF47" i="38"/>
  <c r="AE47" i="38"/>
  <c r="AD47" i="38"/>
  <c r="AC47" i="38"/>
  <c r="AB47" i="38"/>
  <c r="AA47" i="38"/>
  <c r="Z47" i="38"/>
  <c r="Y47" i="38"/>
  <c r="X47" i="38"/>
  <c r="AO46" i="38"/>
  <c r="AM46" i="38"/>
  <c r="AL46" i="38"/>
  <c r="AK46" i="38"/>
  <c r="AJ46" i="38"/>
  <c r="AI46" i="38"/>
  <c r="AH46" i="38"/>
  <c r="AG46" i="38"/>
  <c r="AF46" i="38"/>
  <c r="AE46" i="38"/>
  <c r="AD46" i="38"/>
  <c r="AC46" i="38"/>
  <c r="AB46" i="38"/>
  <c r="AA46" i="38"/>
  <c r="Z46" i="38"/>
  <c r="Y46" i="38"/>
  <c r="X46" i="38"/>
  <c r="Y45" i="38"/>
  <c r="Z45" i="38"/>
  <c r="AA45" i="38"/>
  <c r="AB45" i="38"/>
  <c r="AC45" i="38"/>
  <c r="AD45" i="38"/>
  <c r="AE45" i="38"/>
  <c r="AF45" i="38"/>
  <c r="AG45" i="38"/>
  <c r="AH45" i="38"/>
  <c r="AI45" i="38"/>
  <c r="AJ45" i="38"/>
  <c r="AK45" i="38"/>
  <c r="AL45" i="38"/>
  <c r="AM45" i="38"/>
  <c r="AO45" i="38"/>
  <c r="X45" i="38"/>
</calcChain>
</file>

<file path=xl/sharedStrings.xml><?xml version="1.0" encoding="utf-8"?>
<sst xmlns="http://schemas.openxmlformats.org/spreadsheetml/2006/main" count="837" uniqueCount="184">
  <si>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</si>
  <si>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</si>
  <si>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</si>
  <si>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</si>
  <si>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</si>
  <si>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</si>
  <si>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</si>
  <si>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</si>
  <si>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</si>
  <si>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</si>
  <si>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Kraj Vysočina</t>
  </si>
  <si>
    <t>Jihomoravský</t>
  </si>
  <si>
    <t>Olomoucký</t>
  </si>
  <si>
    <t>Zlínský</t>
  </si>
  <si>
    <t>Moravskoslezský</t>
  </si>
  <si>
    <r>
      <t>ČR</t>
    </r>
    <r>
      <rPr>
        <sz val="8"/>
        <rFont val="Arial"/>
        <family val="2"/>
        <charset val="238"/>
      </rPr>
      <t>, kraje</t>
    </r>
  </si>
  <si>
    <t>v procentech</t>
  </si>
  <si>
    <r>
      <rPr>
        <b/>
        <sz val="8"/>
        <color theme="1"/>
        <rFont val="Arial"/>
        <family val="2"/>
        <charset val="238"/>
      </rPr>
      <t>ČR</t>
    </r>
    <r>
      <rPr>
        <sz val="8"/>
        <color theme="1"/>
        <rFont val="Arial"/>
        <family val="2"/>
        <charset val="238"/>
      </rPr>
      <t>, kraje</t>
    </r>
  </si>
  <si>
    <t>Zdroj: ČSÚ, Roční výkaz o výzkumu a vývoji</t>
  </si>
  <si>
    <r>
      <t>NH celkem</t>
    </r>
    <r>
      <rPr>
        <vertAlign val="superscript"/>
        <sz val="8"/>
        <rFont val="Arial"/>
        <family val="2"/>
        <charset val="238"/>
      </rPr>
      <t>1)</t>
    </r>
  </si>
  <si>
    <t>Podnikatelský</t>
  </si>
  <si>
    <t>Vládní</t>
  </si>
  <si>
    <t>Vysokoškolský</t>
  </si>
  <si>
    <t>Obsah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</si>
  <si>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Údaje za národní hospodářství (NH) celkem zahrnují i osoby pracující ve VaV v soukromém neziskovém sektoru.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</si>
  <si>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Údaje za národní hospodářství (NH) celkem zahrnují i ženy pracující ve VaV v soukromém neziskovém sektoru.</t>
    </r>
  </si>
  <si>
    <r>
      <t>přepočtené osoby (FTE)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</si>
  <si>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 xml:space="preserve">2) </t>
    </r>
    <r>
      <rPr>
        <sz val="8"/>
        <rFont val="Arial"/>
        <family val="2"/>
        <charset val="238"/>
      </rPr>
      <t>Údaje za národní hospodářství (NH) celkem zahrnují i ženy pracující ve VaV v soukromém neziskovém sektoru.</t>
    </r>
  </si>
  <si>
    <r>
      <t>NH celkem</t>
    </r>
    <r>
      <rPr>
        <vertAlign val="superscript"/>
        <sz val="8"/>
        <rFont val="Arial"/>
        <family val="2"/>
        <charset val="238"/>
      </rPr>
      <t>2)</t>
    </r>
  </si>
  <si>
    <t>fyzické osoby (HC – Headcount)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</si>
  <si>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přepočtené osoby (FTE – Full Time Equivalent) na plnou roční pracovní dobu plně věnovanou VaV činnostem</t>
    </r>
  </si>
  <si>
    <r>
      <t>přepočtené počty (FTE)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</si>
  <si>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*)</t>
    </r>
    <r>
      <rPr>
        <sz val="8"/>
        <rFont val="Arial"/>
        <family val="2"/>
        <charset val="238"/>
      </rPr>
      <t xml:space="preserve"> přepočtené osoby (FTE – Full Time Equivalent) na plnou roční pracovní dobu plně věnovanou VaV činnostem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</si>
  <si>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přepočtené osoby (FTE – Full Time Equivalent) na plnou roční pracovní dobu plně věnovanou VaV činnostem</t>
    </r>
  </si>
  <si>
    <t>-</t>
  </si>
  <si>
    <t>REG_ZAM Zaměstnanost celkem (osoby)</t>
  </si>
  <si>
    <t>počet osob</t>
  </si>
  <si>
    <t>Území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</si>
  <si>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</si>
  <si>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</si>
  <si>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</si>
  <si>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</si>
  <si>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</si>
  <si>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</si>
  <si>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</si>
  <si>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</si>
  <si>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</si>
  <si>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Jihomoravský kraj</t>
  </si>
  <si>
    <t>Olomoucký kraj</t>
  </si>
  <si>
    <t>Zlínský kraj</t>
  </si>
  <si>
    <t>Moravskoslezský kraj</t>
  </si>
  <si>
    <t>Poznámka:</t>
  </si>
  <si>
    <t>Ukazatele Zaměstnanost a Zaměstnanci vycházejí z údajů o zaměstnání na hlavní pracovní poměr dle místa pracoviště.</t>
  </si>
  <si>
    <r>
      <t>přepočtené počty (FTE)</t>
    </r>
    <r>
      <rPr>
        <vertAlign val="superscript"/>
        <sz val="8"/>
        <rFont val="Arial"/>
        <family val="2"/>
        <charset val="238"/>
      </rPr>
      <t>\)</t>
    </r>
  </si>
  <si>
    <t>REG_OBYV Střední stav obyvatelstva</t>
  </si>
  <si>
    <t>Poznámky:</t>
  </si>
  <si>
    <t>Podílové ukazatele</t>
  </si>
  <si>
    <t>Tabulky s podílovými údaji v tomto souboru obsahují vzorce, aby bylo patrné, jak k výpočtům jednotlivých podílů došlo.</t>
  </si>
  <si>
    <t xml:space="preserve">Žlutá tabulka označuje údaje, které byly na daném listu použity k výpočtu podílových ukazatelů. </t>
  </si>
  <si>
    <t>Tab. 1.1 Pracující ve výzkumu a vývoji celkem (stav k 31. 12.)</t>
  </si>
  <si>
    <t>Tab. 1.2 Muži pracující ve výzkumu a vývoji (stav k 31. 12.)</t>
  </si>
  <si>
    <t>Tab. 1.3 Ženy pracující ve výzkumu a vývoji (stav k 31. 12.)</t>
  </si>
  <si>
    <t>Tab. 1.1.1 Počet osob pracujících ve výzkumu a vývoji (stav k 31. 12.) na 1 000 zaměstnaných v daném kraji (dle VŠPS)</t>
  </si>
  <si>
    <t>Tab. 1.2.1 Počet mužů pracujících ve výzkumu a vývoji (stav k 31. 12.) na 1 000 zaměstnaných mužů v daném kraji (dle VŠPS)</t>
  </si>
  <si>
    <t>Tab. 1.3.1 Počet žen pracujících ve výzkumu a vývoji (stav k 31. 12.) na 1 000 zaměstnaných žen v daném kraji (dle VŠPS)</t>
  </si>
  <si>
    <t>Zaměstnanost v daném kraji (dle VŠPS)</t>
  </si>
  <si>
    <t>Zaměstnaní muži v daném kraji (dle VŠPS)</t>
  </si>
  <si>
    <t>Zaměstnané ženy v daném kraji (dle VŠPS)</t>
  </si>
  <si>
    <t>Tab. 2.1 Pracující ve výzkumu a vývoji celkem (FTE)</t>
  </si>
  <si>
    <t>Tab. 2.2 Muži pracující ve výzkumu a vývoji (FTE)</t>
  </si>
  <si>
    <t>Tab. 2.3 Ženy pracující ve výzkumu a vývoji (FTE)</t>
  </si>
  <si>
    <t>Tab. 2.1.1  Počet osob pracujících ve výzkumu a vývoji (stav k 31. 12.) na 1 000 zaměstnaných v daném kraji (dle VŠPS)</t>
  </si>
  <si>
    <t>Tab. 2.2.1  Počet mužů pracujících ve výzkumu a vývoji (stav k 31. 12.) na 1 000 zaměstnaných mužů v daném kraji (dle VŠPS)</t>
  </si>
  <si>
    <t>Tab. 2.3.1  Počet žen pracujících ve výzkumu a vývoji (stav k 31. 12.) na 1 000 zaměstnaných žen v daném kraji (dle VŠPS)</t>
  </si>
  <si>
    <t>Tab. 3</t>
  </si>
  <si>
    <r>
      <t>Tab. 4 Podíl osob pracujících ve výzkumu a vývoji</t>
    </r>
    <r>
      <rPr>
        <b/>
        <vertAlign val="superscript"/>
        <sz val="10"/>
        <rFont val="Arial"/>
        <family val="2"/>
        <charset val="238"/>
      </rPr>
      <t xml:space="preserve">*) </t>
    </r>
    <r>
      <rPr>
        <b/>
        <sz val="10"/>
        <rFont val="Arial"/>
        <family val="2"/>
        <charset val="238"/>
      </rPr>
      <t>na celkové zaměstnanosti v kraji</t>
    </r>
  </si>
  <si>
    <t>Tab. 6 Pracující ve výzkumu a vývoji (FTE) podle hlavních sektorů provádění</t>
  </si>
  <si>
    <r>
      <t>Tab. 7 Podíl krajů na pracujících ve výzkumu a vývoji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v hlavních sektorech provádění (FTE)</t>
    </r>
  </si>
  <si>
    <r>
      <t>Tab. 8 Struktura pracujících ve výzkumu a vývoji podle hlavních sektorů provádění</t>
    </r>
    <r>
      <rPr>
        <b/>
        <vertAlign val="superscript"/>
        <sz val="10"/>
        <rFont val="Arial"/>
        <family val="2"/>
        <charset val="238"/>
      </rPr>
      <t>*)</t>
    </r>
  </si>
  <si>
    <t>Tab. 9 Ženy pracující ve výzkumu a vývoji podle hlavních sektorů provádění</t>
  </si>
  <si>
    <r>
      <t>Tab. 10 Podíl žen z pracujících ve výzkumu a vývoji celkem v hlavních sektorech provádění</t>
    </r>
    <r>
      <rPr>
        <b/>
        <vertAlign val="superscript"/>
        <sz val="10"/>
        <rFont val="Arial"/>
        <family val="2"/>
        <charset val="238"/>
      </rPr>
      <t>*)</t>
    </r>
  </si>
  <si>
    <t>Tab. 4</t>
  </si>
  <si>
    <t>Tab. 5</t>
  </si>
  <si>
    <t>Tab. 6</t>
  </si>
  <si>
    <t>Tab. 7</t>
  </si>
  <si>
    <t>Tab. 8</t>
  </si>
  <si>
    <t>Tab. 9</t>
  </si>
  <si>
    <t>Tab. 10</t>
  </si>
  <si>
    <r>
      <t xml:space="preserve">Poznámka: </t>
    </r>
    <r>
      <rPr>
        <i/>
        <sz val="9"/>
        <color theme="1"/>
        <rFont val="Calibri"/>
        <family val="2"/>
        <charset val="238"/>
        <scheme val="minor"/>
      </rPr>
      <t xml:space="preserve">Rozlišují se </t>
    </r>
    <r>
      <rPr>
        <b/>
        <i/>
        <sz val="9"/>
        <color theme="1"/>
        <rFont val="Calibri"/>
        <family val="2"/>
        <charset val="238"/>
        <scheme val="minor"/>
      </rPr>
      <t>tři základní typy (kategorie) prováděné výzkumné a vývojové činnosti</t>
    </r>
    <r>
      <rPr>
        <i/>
        <sz val="9"/>
        <color theme="1"/>
        <rFont val="Calibri"/>
        <family val="2"/>
        <charset val="238"/>
        <scheme val="minor"/>
      </rPr>
      <t xml:space="preserve">: 
• </t>
    </r>
    <r>
      <rPr>
        <b/>
        <i/>
        <sz val="9"/>
        <color theme="1"/>
        <rFont val="Calibri"/>
        <family val="2"/>
        <charset val="238"/>
        <scheme val="minor"/>
      </rPr>
      <t>Základní výzkum</t>
    </r>
    <r>
      <rPr>
        <i/>
        <sz val="9"/>
        <color theme="1"/>
        <rFont val="Calibri"/>
        <family val="2"/>
        <charset val="238"/>
        <scheme val="minor"/>
      </rPr>
      <t xml:space="preserve">, kterým se rozumí experimentální a teoretická práce vynakládaná primárně za účelem získání nových vědomostí o základních principech jevů nebo pozorovatelných skutečností, která není primárně zaměřena na konkrétní uplatnění nebo využití v praxi. Někdy se tento druh výzkumu označuje jako badatelský.
• </t>
    </r>
    <r>
      <rPr>
        <b/>
        <i/>
        <sz val="9"/>
        <color theme="1"/>
        <rFont val="Calibri"/>
        <family val="2"/>
        <charset val="238"/>
        <scheme val="minor"/>
      </rPr>
      <t>Aplikovaný výzkum</t>
    </r>
    <r>
      <rPr>
        <i/>
        <sz val="9"/>
        <color theme="1"/>
        <rFont val="Calibri"/>
        <family val="2"/>
        <charset val="238"/>
        <scheme val="minor"/>
      </rPr>
      <t xml:space="preserve">, kterým se rozumí plánovitý výzkum nebo kritické šetření zaměřené na získání nových poznatků a dovedností pro vývoj nových výrobků, postupů nebo služeb nebo ke značnému zdokonalení stávajících výrobků, postupů nebo služeb; zahrnuje vytváření dílčích částí složitých systémů nezbytných pro průmyslový výzkum, zejména pro obecné ověřování technologie, kromě prototypů. Výsledky aplikovaného výzkumu jsou směřovány ke specifickému a praktickému cíli. Někdy se tento druh výzkumu označuje jako průmyslový.
• </t>
    </r>
    <r>
      <rPr>
        <b/>
        <i/>
        <sz val="9"/>
        <color theme="1"/>
        <rFont val="Calibri"/>
        <family val="2"/>
        <charset val="238"/>
        <scheme val="minor"/>
      </rPr>
      <t>Experimentální vývoj</t>
    </r>
    <r>
      <rPr>
        <i/>
        <sz val="9"/>
        <color theme="1"/>
        <rFont val="Calibri"/>
        <family val="2"/>
        <charset val="238"/>
        <scheme val="minor"/>
      </rPr>
      <t xml:space="preserve">, kterým se rozumí získávání, spojování, formování a používání stávajících vědeckých, technologických, obchodních a jiných příslušných poznatků a dovedností pro návrh nových nebo podstatně zdokonalených výrobků, postupů nebo služeb. Experimentální vývoj </t>
    </r>
    <r>
      <rPr>
        <i/>
        <u/>
        <sz val="9"/>
        <color theme="1"/>
        <rFont val="Calibri"/>
        <family val="2"/>
        <charset val="238"/>
        <scheme val="minor"/>
      </rPr>
      <t>může zahrnovat</t>
    </r>
    <r>
      <rPr>
        <i/>
        <sz val="9"/>
        <color theme="1"/>
        <rFont val="Calibri"/>
        <family val="2"/>
        <charset val="238"/>
        <scheme val="minor"/>
      </rPr>
      <t xml:space="preserve"> i vývoj prototypů, demonstrační činnosti, pilotní projekty, testování a ověřování nových nebo zdokonalených výrobků, postupů nebo služeb v prostředí reprezentativním z hlediska reálných provozních podmínek, pokud hlavní cíl spočívá v dalším technickém zlepšení výrobků, postupů nebo služeb. Experimentální vývoj </t>
    </r>
    <r>
      <rPr>
        <i/>
        <u/>
        <sz val="9"/>
        <color theme="1"/>
        <rFont val="Calibri"/>
        <family val="2"/>
        <charset val="238"/>
        <scheme val="minor"/>
      </rPr>
      <t>nezahrnuje</t>
    </r>
    <r>
      <rPr>
        <i/>
        <sz val="9"/>
        <color theme="1"/>
        <rFont val="Calibri"/>
        <family val="2"/>
        <charset val="238"/>
        <scheme val="minor"/>
      </rPr>
      <t xml:space="preserve"> běžné nebo pravidelné změny výrobků, výrobních linek, výrobních postupů, stávajících služeb a jiných nedokončených operací, i když takovéto změny mohou představovat zlepšení. 
Podrobné definice jednotlivých typů VaV činnosti jsou uvedeny ve </t>
    </r>
    <r>
      <rPr>
        <b/>
        <i/>
        <sz val="9"/>
        <color theme="1"/>
        <rFont val="Calibri"/>
        <family val="2"/>
        <charset val="238"/>
        <scheme val="minor"/>
      </rPr>
      <t>FM 2015 v kapitole č. 2.5</t>
    </r>
    <r>
      <rPr>
        <i/>
        <sz val="9"/>
        <color theme="1"/>
        <rFont val="Calibri"/>
        <family val="2"/>
        <charset val="238"/>
        <scheme val="minor"/>
      </rPr>
      <t xml:space="preserve">
</t>
    </r>
  </si>
  <si>
    <r>
      <rPr>
        <b/>
        <sz val="9"/>
        <color theme="1"/>
        <rFont val="Calibri"/>
        <family val="2"/>
        <charset val="238"/>
        <scheme val="minor"/>
      </rPr>
      <t>Výzkum a vývoj</t>
    </r>
    <r>
      <rPr>
        <sz val="9"/>
        <color theme="1"/>
        <rFont val="Calibri"/>
        <family val="2"/>
        <charset val="238"/>
        <scheme val="minor"/>
      </rPr>
      <t xml:space="preserve"> (dále jen VaV) je systematická tvůrčí práce konaná za účelem rozšíření stávajícího poznání, včetně poznání člověka, kultury a společnosti, získání nových znalostí nebo jejich využití v praxi, a to metodami, které umožňují potvrzení, doplnění či vyvrácení získaných poznatků (OECD 2015, Frascati manuál - dále jen FM 2015). Základním pravidlem pro určení, zda se jedná o VaV činnost, je přítomnost prvku novosti, kreativity, nejistoty, systematičnosti a reprodukovatelnosti.</t>
    </r>
  </si>
  <si>
    <t>Definice:</t>
  </si>
  <si>
    <t>Webové stránky ČSÚ k ukazatelům výzkumu a vývoje</t>
  </si>
  <si>
    <t>http://uis.unesco.org/en/topic/research-and-development</t>
  </si>
  <si>
    <t>UNESCO:</t>
  </si>
  <si>
    <t>https://www.oecd.org/sti/msti.htm</t>
  </si>
  <si>
    <t>https://www.oecd.org/sti/inno/researchanddevelopmentstatisticsrds.htm</t>
  </si>
  <si>
    <t>OECD:</t>
  </si>
  <si>
    <t xml:space="preserve">Statistický úřad Evropských společenství (EUROSTAT): </t>
  </si>
  <si>
    <t>Mezinárodní srovnání:</t>
  </si>
  <si>
    <t xml:space="preserve">Statistické ročenky jednotlivých krajů jsou dostupné na stránkách ČSÚ, VaV se zabývá kapitola 19. </t>
  </si>
  <si>
    <t>Krajské srovnání:</t>
  </si>
  <si>
    <t>Podrobné údaje za ČR:</t>
  </si>
  <si>
    <t>https://eur-lex.europa.eu/legal-content/CS/TXT/?uri=CELEX:32019R2152</t>
  </si>
  <si>
    <r>
      <rPr>
        <b/>
        <sz val="9"/>
        <color theme="1"/>
        <rFont val="Calibri"/>
        <family val="2"/>
        <charset val="238"/>
        <scheme val="minor"/>
      </rPr>
      <t>Nařízení Evropského parlamentu a Rady (EU) 2019/2152</t>
    </r>
    <r>
      <rPr>
        <sz val="9"/>
        <color theme="1"/>
        <rFont val="Calibri"/>
        <family val="2"/>
        <charset val="238"/>
        <scheme val="minor"/>
      </rPr>
      <t xml:space="preserve"> ze dne 27. listopadu 2019 o evropských podnikových statistikách a zrušení deseti právních aktů v oblasti podnikových statistik (Text s významem pro EHP)</t>
    </r>
  </si>
  <si>
    <t>http://www.oecd.org/publications/frascati-manual-2015-9789264239012-en.htm</t>
  </si>
  <si>
    <r>
      <t>Organizace pro ekonomickou spolupráci a rozvoj (OECD): Frascati Manual 2015 (</t>
    </r>
    <r>
      <rPr>
        <sz val="9"/>
        <color theme="1"/>
        <rFont val="Calibri"/>
        <family val="2"/>
        <charset val="238"/>
        <scheme val="minor"/>
      </rPr>
      <t>Guidelines for Collecting and Reporting Data on Research and Experimental Development)</t>
    </r>
  </si>
  <si>
    <t>Podrobná metodika:</t>
  </si>
  <si>
    <t>Kontaktní osoba:</t>
  </si>
  <si>
    <t>https://apl.czso.cz/pll/rocenka/rocenka.indexnu_reg</t>
  </si>
  <si>
    <t>Český statistický úřad; Roční zjišťování o výzkumu a vývoji - výkaz VTR 5-01</t>
  </si>
  <si>
    <t>Zdroj dat:</t>
  </si>
  <si>
    <t>Dostupné třídění:</t>
  </si>
  <si>
    <t>Dostupná časová řada</t>
  </si>
  <si>
    <r>
      <t>Ročně</t>
    </r>
    <r>
      <rPr>
        <sz val="9"/>
        <color theme="1"/>
        <rFont val="Calibri"/>
        <family val="2"/>
        <charset val="238"/>
        <scheme val="minor"/>
      </rPr>
      <t xml:space="preserve"> - 10 měsíců (říjen) po skončení referenčního období (T+10)</t>
    </r>
  </si>
  <si>
    <t>Periodicita aktualizace</t>
  </si>
  <si>
    <r>
      <t xml:space="preserve">Rok </t>
    </r>
    <r>
      <rPr>
        <sz val="9"/>
        <color theme="1"/>
        <rFont val="Calibri"/>
        <family val="2"/>
        <charset val="238"/>
        <scheme val="minor"/>
      </rPr>
      <t>- období, ke kterému je indikátor vztažen</t>
    </r>
  </si>
  <si>
    <t>Referenční období</t>
  </si>
  <si>
    <t>Měřící jednotky:</t>
  </si>
  <si>
    <t>Název indikátoru:</t>
  </si>
  <si>
    <t xml:space="preserve">Pracovníci ve výzkumu a vývoji </t>
  </si>
  <si>
    <t>R&amp;D personnel</t>
  </si>
  <si>
    <r>
      <t xml:space="preserve">Podle pracovní činnosti (výzkumní pracovníci / techničtí a odborní pracovníci / ostatní pracovníci)
Podle pohlaví
Podle státního občanství </t>
    </r>
    <r>
      <rPr>
        <i/>
        <sz val="9"/>
        <color theme="1"/>
        <rFont val="Calibri"/>
        <family val="2"/>
        <charset val="238"/>
        <scheme val="minor"/>
      </rPr>
      <t>(každoročně dostupné za výzkumníky ve vládním a VŠ sektoru)</t>
    </r>
    <r>
      <rPr>
        <sz val="9"/>
        <color theme="1"/>
        <rFont val="Calibri"/>
        <family val="2"/>
        <charset val="238"/>
        <scheme val="minor"/>
      </rPr>
      <t xml:space="preserve">
Podle věku </t>
    </r>
    <r>
      <rPr>
        <i/>
        <sz val="9"/>
        <color theme="1"/>
        <rFont val="Calibri"/>
        <family val="2"/>
        <charset val="238"/>
        <scheme val="minor"/>
      </rPr>
      <t>(ČSÚ zjišťuje jednou za pět let)</t>
    </r>
    <r>
      <rPr>
        <sz val="9"/>
        <color theme="1"/>
        <rFont val="Calibri"/>
        <family val="2"/>
        <charset val="238"/>
        <scheme val="minor"/>
      </rPr>
      <t xml:space="preserve">
Podle dosaženého vzdělání </t>
    </r>
    <r>
      <rPr>
        <i/>
        <sz val="9"/>
        <color theme="1"/>
        <rFont val="Calibri"/>
        <family val="2"/>
        <charset val="238"/>
        <scheme val="minor"/>
      </rPr>
      <t>(ČSÚ zjišťuje jednou za pět let)</t>
    </r>
    <r>
      <rPr>
        <sz val="9"/>
        <color theme="1"/>
        <rFont val="Calibri"/>
        <family val="2"/>
        <charset val="238"/>
        <scheme val="minor"/>
      </rPr>
      <t xml:space="preserve">
Podle převažující oblasti VaV (klasifikace FORD) sledovaných pracovišť VaV
Podle převažující ekonomické činnosti (CZ-NACE sekce) subjektů provádějících VaV
Podle krajů (CZ-NUTS3) - podle místa provádění VaV sledovaných pracovišť VaV</t>
    </r>
  </si>
  <si>
    <t>Způsob sledování  
Pracovníků ve VaV:</t>
  </si>
  <si>
    <r>
      <t>Pracovníci ve VaV jsou sledovány každoročně pomocí dvou oddílů ve výkaze VTR 5-01, a to</t>
    </r>
    <r>
      <rPr>
        <b/>
        <sz val="9"/>
        <color theme="1"/>
        <rFont val="Calibri"/>
        <family val="2"/>
        <charset val="238"/>
        <scheme val="minor"/>
      </rPr>
      <t xml:space="preserve"> oddílu 125</t>
    </r>
    <r>
      <rPr>
        <sz val="9"/>
        <color theme="1"/>
        <rFont val="Calibri"/>
        <family val="2"/>
        <charset val="238"/>
        <scheme val="minor"/>
      </rPr>
      <t xml:space="preserve"> (Zaměstnanci výzkumu a vývoje podle pracovní činnosti) a </t>
    </r>
    <r>
      <rPr>
        <b/>
        <sz val="9"/>
        <color theme="1"/>
        <rFont val="Calibri"/>
        <family val="2"/>
        <charset val="238"/>
        <scheme val="minor"/>
      </rPr>
      <t xml:space="preserve">oddílu 336 </t>
    </r>
    <r>
      <rPr>
        <sz val="9"/>
        <color theme="1"/>
        <rFont val="Calibri"/>
        <family val="2"/>
        <charset val="238"/>
        <scheme val="minor"/>
      </rPr>
      <t xml:space="preserve">(Osoby ve výzkumu a vývoji na základě dohodo o provedení práce a pracovní činnosti).
</t>
    </r>
  </si>
  <si>
    <t>Český statistický úřad; Regionální účty (pro podílové ukazatele jako zaměstnanost atd.)</t>
  </si>
  <si>
    <r>
      <t xml:space="preserve">Pracovníci ve výzkumu a vývoji jsou nejen výzkumní pracovníci, kteří provádějí přímo VaV, ale také pomocní, techničtí, odborní, administrativní a jiní pracovníci pracující na pracovištích VaV v jednotlivých zpravodajských jednotkách, kteří obstarávají přímé služby pro tato pracoviště. Podrobněji </t>
    </r>
    <r>
      <rPr>
        <b/>
        <sz val="9"/>
        <color theme="1"/>
        <rFont val="Calibri"/>
        <family val="2"/>
        <charset val="238"/>
        <scheme val="minor"/>
      </rPr>
      <t>FM2015 kapitola č. 5</t>
    </r>
    <r>
      <rPr>
        <sz val="9"/>
        <color theme="1"/>
        <rFont val="Calibri"/>
        <family val="2"/>
        <charset val="238"/>
        <scheme val="minor"/>
      </rPr>
      <t xml:space="preserve">.
Mezi pracovníky ve VaV nepatří jednotlivci provádějící pro příslušné pracoviště VaV nepřímé služby, kterými jsou např. provoz závodní jídelny, bezpečnostní služba, úklid nebo ostraha.
</t>
    </r>
  </si>
  <si>
    <r>
      <rPr>
        <b/>
        <i/>
        <sz val="9"/>
        <color theme="1"/>
        <rFont val="Calibri"/>
        <family val="2"/>
        <charset val="238"/>
        <scheme val="minor"/>
      </rPr>
      <t xml:space="preserve">Poznámka: </t>
    </r>
    <r>
      <rPr>
        <i/>
        <sz val="9"/>
        <color theme="1"/>
        <rFont val="Calibri"/>
        <family val="2"/>
        <charset val="238"/>
        <scheme val="minor"/>
      </rPr>
      <t>Kategorie pracovníků ve VaV zahrnuje všechny osoby ve věku od 15 let, které jsou placeny v zaměstnání. Formální vazbou k zaměstnání se rozumí především pracovní poměr, dohoda o provedení práce a o pracovní činnosti.</t>
    </r>
  </si>
  <si>
    <r>
      <rPr>
        <b/>
        <sz val="9"/>
        <color theme="1"/>
        <rFont val="Calibri"/>
        <family val="2"/>
        <charset val="238"/>
        <scheme val="minor"/>
      </rPr>
      <t>Fyzické osoby (HC – HeadCount)</t>
    </r>
    <r>
      <rPr>
        <sz val="9"/>
        <color theme="1"/>
        <rFont val="Calibri"/>
        <family val="2"/>
        <charset val="238"/>
        <scheme val="minor"/>
      </rPr>
      <t xml:space="preserve">: tento ukazatel vypovídá o evidenčním počtu osob, plně či částečně aktivních ve VaV činnostech, zaměstnaných na základě hlavního nebo vedlejšího pracovního poměru ke konci příslušného roku v subjektech, kde se provádí VaV. 
</t>
    </r>
    <r>
      <rPr>
        <b/>
        <sz val="9"/>
        <color theme="1"/>
        <rFont val="Calibri"/>
        <family val="2"/>
        <charset val="238"/>
        <scheme val="minor"/>
      </rPr>
      <t>Přepočtené osoby (FTE – Full Time Equivalent)</t>
    </r>
    <r>
      <rPr>
        <sz val="9"/>
        <color theme="1"/>
        <rFont val="Calibri"/>
        <family val="2"/>
        <charset val="238"/>
        <scheme val="minor"/>
      </rPr>
      <t xml:space="preserve">: tento ukazatel vystihuje skutečnou dobu věnovanou VaV. Jeden FTE je roven jednomu roku práce na plný pracovní úvazek zaměstnance, který se plně věnuje VaV činnosti. Tento ukazatel je významný především u pracovníků ve VaV, jejichž pracovní náplň se skládá i z jiných činností než VaV (např. akademičtí pracovníci), neboť započítává pouze tu část jejich pracovní doby, po kterou se věnují VaV. </t>
    </r>
  </si>
  <si>
    <r>
      <t>Tab. 5.1 Podíl osob pracujících ve výzkumu a vývoji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na obyvatelstvu kraje</t>
    </r>
  </si>
  <si>
    <r>
      <t>Tab. 5.2 Podíl mužů pracujících ve výzkumu a vývoji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na obyvatelstvu kraje</t>
    </r>
  </si>
  <si>
    <r>
      <t>Tab. 5.3 Podíl žen pracujících ve výzkumu a vývoji</t>
    </r>
    <r>
      <rPr>
        <b/>
        <vertAlign val="superscript"/>
        <sz val="10"/>
        <rFont val="Arial"/>
        <family val="2"/>
        <charset val="238"/>
      </rPr>
      <t>*)</t>
    </r>
    <r>
      <rPr>
        <b/>
        <sz val="10"/>
        <rFont val="Arial"/>
        <family val="2"/>
        <charset val="238"/>
      </rPr>
      <t xml:space="preserve"> na obyvatelstvu kraje</t>
    </r>
  </si>
  <si>
    <r>
      <t>Tab. 3.1 Podíl krajů na celkovém počtu osob pracujících ve výzkumu a vývoji</t>
    </r>
    <r>
      <rPr>
        <b/>
        <vertAlign val="superscript"/>
        <sz val="10"/>
        <rFont val="Arial"/>
        <family val="2"/>
        <charset val="238"/>
      </rPr>
      <t>*)</t>
    </r>
  </si>
  <si>
    <r>
      <t>Tab. 3.2 Podíl krajů na celkovém počtu mužů pracujících ve výzkumu a vývoji</t>
    </r>
    <r>
      <rPr>
        <b/>
        <vertAlign val="superscript"/>
        <sz val="10"/>
        <rFont val="Arial"/>
        <family val="2"/>
        <charset val="238"/>
      </rPr>
      <t>*)</t>
    </r>
  </si>
  <si>
    <r>
      <t>Tab. 3.3 Podíl krajů na celkovém žen osob pracujících ve výzkumu a vývoji</t>
    </r>
    <r>
      <rPr>
        <b/>
        <vertAlign val="superscript"/>
        <sz val="10"/>
        <rFont val="Arial"/>
        <family val="2"/>
        <charset val="238"/>
      </rPr>
      <t>*)</t>
    </r>
  </si>
  <si>
    <t>Tab. 1</t>
  </si>
  <si>
    <t>Tab. 2</t>
  </si>
  <si>
    <t>Metodika</t>
  </si>
  <si>
    <t>Poznámky</t>
  </si>
  <si>
    <t>Tabulky</t>
  </si>
  <si>
    <t>https://ec.europa.eu/eurostat/web/science-technology-innovation/database</t>
  </si>
  <si>
    <t>Výzkum a vývoj v mezikrajském srovnání</t>
  </si>
  <si>
    <r>
      <t xml:space="preserve">Pracovníky ve VaV rozlišujeme podle jejich </t>
    </r>
    <r>
      <rPr>
        <b/>
        <sz val="9"/>
        <color theme="1"/>
        <rFont val="Calibri"/>
        <family val="2"/>
        <charset val="238"/>
        <scheme val="minor"/>
      </rPr>
      <t>pracovní činnosti</t>
    </r>
    <r>
      <rPr>
        <sz val="9"/>
        <color theme="1"/>
        <rFont val="Calibri"/>
        <family val="2"/>
        <charset val="238"/>
        <scheme val="minor"/>
      </rPr>
      <t xml:space="preserve"> na </t>
    </r>
    <r>
      <rPr>
        <b/>
        <sz val="9"/>
        <color theme="1"/>
        <rFont val="Calibri"/>
        <family val="2"/>
        <charset val="238"/>
        <scheme val="minor"/>
      </rPr>
      <t>tři základní kategorie</t>
    </r>
    <r>
      <rPr>
        <sz val="9"/>
        <color theme="1"/>
        <rFont val="Calibri"/>
        <family val="2"/>
        <charset val="238"/>
        <scheme val="minor"/>
      </rPr>
      <t xml:space="preserve">:
• </t>
    </r>
    <r>
      <rPr>
        <b/>
        <sz val="9"/>
        <color theme="1"/>
        <rFont val="Calibri"/>
        <family val="2"/>
        <charset val="238"/>
        <scheme val="minor"/>
      </rPr>
      <t>Výzkumní pracovníci</t>
    </r>
    <r>
      <rPr>
        <sz val="9"/>
        <color theme="1"/>
        <rFont val="Calibri"/>
        <family val="2"/>
        <charset val="238"/>
        <scheme val="minor"/>
      </rPr>
      <t xml:space="preserve">, kteří vytvářejí nové či rozšiřují stávající znalosti, a to zpravidla tím, že řídí a/nebo provádí činnosti, které zahrnují koncepci nebo tvorbu nových znalostí, výrobků, procesů, metod a systémů, aplikují vědecké koncepty a teorie. 
Jedná se převážně o pracovníky, kteří jsou podle klasifikace zaměstnání (CZ-ISCO) zařazeni do hlavní třídy 2 (Specialisté). Mezi výzkumné pracovníky patří i studenti Ph.D. (doktorandi), pokud jsou zaměstnanci sledované organizace a zabývají se VaV činností.
Náplň práce výzkumných pracovníků obvykle zahrnuje provádění VaV včetně řízení nebo dohledu nad těmito činnostmi (např. řízení výzkumu postgraduálních studentů); rozšiřování a využití vědeckých poznatků získaných při studiu jednotlivých vědních oborů; sběr, zpracování, analyzování a interpretování vědeckých prací a zpráv.
• </t>
    </r>
    <r>
      <rPr>
        <b/>
        <sz val="9"/>
        <color theme="1"/>
        <rFont val="Calibri"/>
        <family val="2"/>
        <charset val="238"/>
        <scheme val="minor"/>
      </rPr>
      <t>Techničtí a odborní pracovníci</t>
    </r>
    <r>
      <rPr>
        <sz val="9"/>
        <color theme="1"/>
        <rFont val="Calibri"/>
        <family val="2"/>
        <charset val="238"/>
        <scheme val="minor"/>
      </rPr>
      <t xml:space="preserve"> provádějí technické, odborné, praktické a pomocné úkoly spojené s VaV a aplikací vědeckých koncepcí a provozních metod, a to obvykle za dohledu výzkumných pracovníků. Mezi technické a odborné pracovníky patří i pomocníci výzkumných pracovníků jako jsou výzkumní asistenti nebo laboranti, kteří sice plní zadané výzkumné úkoly, ale sami o sobě nevytvářejí či nerozšiřují stávající znalosti. 
Náplň práce technických a odborných pracovníků ve VaV obvykle zahrnuje instalaci, monitorování, provozování a obsluhu speciálních přístrojů a zařízení; provádění a monitorování zkoušek, pokusů, laboratorních analýz a terénních výzkumů; shromažďování a testování vzorků; evidování, pozorování a analýzu údajů bez snahy zjištění odborně interpretovat; vypracovávání, prověřování a výklad technických výkresů a grafů; plánování a provádění matematických, statistických a příbuzných výpočtů; ukládání údajů do databází a redakce počítačových záznamů; vyhledávání a ověřování bibliografických údajů atd.
Poznámka: Mezi technické a odborné pracovníky nepatří osoby sice zaměstnané na pracovištích VaV, kde obstarávají přímé služby pro výzkumné a technické pracovníky, ale VaV sami neprovádějící. Jde nejčastěji o administrativní pracovníky, jež jsou zařazeni mezi ostatní pracovníky ve VaV.
• </t>
    </r>
    <r>
      <rPr>
        <b/>
        <sz val="9"/>
        <color theme="1"/>
        <rFont val="Calibri"/>
        <family val="2"/>
        <charset val="238"/>
        <scheme val="minor"/>
      </rPr>
      <t>Ostatní pracovníci ve VaV</t>
    </r>
    <r>
      <rPr>
        <sz val="9"/>
        <color theme="1"/>
        <rFont val="Calibri"/>
        <family val="2"/>
        <charset val="238"/>
        <scheme val="minor"/>
      </rPr>
      <t xml:space="preserve"> se podílejí nebo jsou začleněni do výzkumných a vývojových činností (např. řemeslníci, sekretářky a úředníci). Jsou zde zahrnuti i manažeři a administrativní pracovníci, jejichž činnosti jsou přímou službou VaV.
</t>
    </r>
  </si>
  <si>
    <t>Vzhledem k relativně malému počtu jednotek provádějících výzkum a vývoj ve většině krajů, může některé ukazatele výrazně ovlivnit jeden či několik významných subjektů v daném segmentu. Při interpretaci údajů je třeba mít tuto skutečnost na paměti.</t>
  </si>
  <si>
    <t>Trh práce v ČR - časové řady - 1993–2023 | Produkty</t>
  </si>
  <si>
    <t>,</t>
  </si>
  <si>
    <t>* pokud není uvedeno jinak</t>
  </si>
  <si>
    <t>Pracující ve výzkumu a vývoji celkem a podle pohlaví - fyzické osoby (stav k 31. 12.)</t>
  </si>
  <si>
    <t>Pracující ve výzkumu a vývoji celkem a podle pohlaví - přepočtené osoby na plnou roční pracovní dobu věnovanou VaV (FTE)</t>
  </si>
  <si>
    <t>Zdroj: ČSÚ, Výběrová šetření pracovních sil (VŠPS)</t>
  </si>
  <si>
    <t>Zaměstnanost a nezaměstnanost (VŠPS) | Statistika</t>
  </si>
  <si>
    <t>2022*)</t>
  </si>
  <si>
    <t xml:space="preserve">*) Údaje od roku 2022 jsou podle nové metodiky vážení </t>
  </si>
  <si>
    <t>Zaměstnanost v daném kraji (dle Regionálních účtů)</t>
  </si>
  <si>
    <t>Regionální účty</t>
  </si>
  <si>
    <t>Věkové složení obyvatelstva - 2024 | Produkty</t>
  </si>
  <si>
    <t>Obyvatelstvo v daném kraji (dle Regionálních účtů)</t>
  </si>
  <si>
    <t>Střední stav obyvatelstva (stav k 1. 7.) – muži</t>
  </si>
  <si>
    <t>Střední stav obyvatelstva (stav k 1. 7.) – ženy</t>
  </si>
  <si>
    <t>Obyvatelstvo v daném kraji (dle Demografie)</t>
  </si>
  <si>
    <t>Pracovníci ve výzkumu a vývoji v Česku v krajském srovnání  – údaje za roky 2005 až 2023*</t>
  </si>
  <si>
    <t>Podíl krajů na celkovém počtu osob pracujících ve výzkumu a vývoji</t>
  </si>
  <si>
    <t>Podíl osob pracujících ve výzkumu a vývoji na celkové zaměstnanosti v kraji</t>
  </si>
  <si>
    <t>Podíl osob pracujících ve výzkumu a vývoji na obyvatelstvu kraje</t>
  </si>
  <si>
    <t>Pracující ve výzkumu a vývoji podle hlavních sektorů provádění</t>
  </si>
  <si>
    <t>Podíl krajů na pracujících ve výzkumu a vývoji v hlavních sektorech provádění</t>
  </si>
  <si>
    <t>Struktura pracujících ve výzkumu a vývoji podle hlavních sektorů provádění</t>
  </si>
  <si>
    <t>Ženy pracující ve výzkumu a vývoji podle hlavních sektorů provádění</t>
  </si>
  <si>
    <t>Podíl žen z pracujících ve výzkumu a vývoji celkem v hlavních sektorech provádění</t>
  </si>
  <si>
    <t>https://csu.gov.cz/produkty/ukazatele-vyzkumu-a-vyvoje-2023</t>
  </si>
  <si>
    <t>Roční publikace ČSÚ: Ukazatele výzkumu a vývoje - 2023</t>
  </si>
  <si>
    <t>2005 až 2023</t>
  </si>
  <si>
    <t>https://apl.czso.cz/pll/vykazy/pdf113?xvyk=3020&amp;cd=0</t>
  </si>
  <si>
    <t>Webové stránky ČSÚ k pracovníkům ve VaV</t>
  </si>
  <si>
    <t>https://csu.gov.cz/pracovnici-ve-vav?pocet=10&amp;start=0&amp;skupiny=21&amp;razeni=-datumVydani</t>
  </si>
  <si>
    <t>https://csu.gov.cz/produkty/srovnani-kraju-v-ceske-republice-2024</t>
  </si>
  <si>
    <r>
      <t xml:space="preserve">Publikace Srovnání krajů v České republice - 2024 </t>
    </r>
    <r>
      <rPr>
        <sz val="9"/>
        <color theme="1"/>
        <rFont val="Calibri"/>
        <family val="2"/>
        <charset val="238"/>
        <scheme val="minor"/>
      </rPr>
      <t>(VaV se zabývá kapitola 19.)</t>
    </r>
  </si>
  <si>
    <t>Marek Štampach (marek.stampach@csu.gov.cz)</t>
  </si>
  <si>
    <t>Webové stránky ČSÚ ke statistikám výzkumu a vývoje</t>
  </si>
  <si>
    <t>https://csu.gov.cz/vyzkum-a-vyvoj</t>
  </si>
  <si>
    <r>
      <t>Obsáhlé mezinárodní srovnání údajů o VaV v časové řadě od roku 1990 je k dispozici na výše uvedených odkazech ve dvou excelových souborech (</t>
    </r>
    <r>
      <rPr>
        <b/>
        <sz val="9"/>
        <color theme="1"/>
        <rFont val="Calibri"/>
        <family val="2"/>
        <charset val="238"/>
        <scheme val="minor"/>
      </rPr>
      <t>Osoby pracující ve VaV – mezinárodní srovnání</t>
    </r>
    <r>
      <rPr>
        <sz val="9"/>
        <color theme="1"/>
        <rFont val="Calibri"/>
        <family val="2"/>
        <charset val="238"/>
        <scheme val="minor"/>
      </rPr>
      <t xml:space="preserve">, </t>
    </r>
    <r>
      <rPr>
        <b/>
        <sz val="9"/>
        <color theme="1"/>
        <rFont val="Calibri"/>
        <family val="2"/>
        <charset val="238"/>
        <scheme val="minor"/>
      </rPr>
      <t>Výdaje na VaV – mezinárodní srovnání</t>
    </r>
    <r>
      <rPr>
        <sz val="9"/>
        <color theme="1"/>
        <rFont val="Calibri"/>
        <family val="2"/>
        <charset val="238"/>
        <scheme val="minor"/>
      </rPr>
      <t>).</t>
    </r>
  </si>
  <si>
    <t>https://csu.gov.cz/pracovnici-ve-vav?pocet=10&amp;start=0&amp;skupiny=21&amp;razeni=-datumVydani#mezinarodni-data</t>
  </si>
  <si>
    <t>https://csu.gov.cz/vydaje-na-vav?pocet=10&amp;start=0&amp;podskupiny=212&amp;razeni=-datumVydani#mezinarodni-data</t>
  </si>
  <si>
    <t>Katalog produktů | Ročenky</t>
  </si>
  <si>
    <t>https://csu.gov.cz/jhm/vyzkum-a-vyvoj-v-mezikrajskem-srovnani-2023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</si>
</sst>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 ;\-#,##0.0\ "/>
    <numFmt numFmtId="165" formatCode="#,##0_ ;\-#,##0\ "/>
    <numFmt numFmtId="166" formatCode="#,##0.00_ ;\-#,##0.00\ "/>
    <numFmt numFmtId="167" formatCode="###\ ###\ ##0"/>
    <numFmt numFmtId="168" formatCode="0.000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F0F4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4" fillId="0" borderId="0" applyNumberFormat="0" applyFill="0" applyBorder="0" applyAlignment="0" applyProtection="0"/>
    <xf numFmtId="0" fontId="3" fillId="0" borderId="0"/>
    <xf numFmtId="0" fontId="5" fillId="0" borderId="0"/>
  </cellStyleXfs>
  <cellXfs count="116">
    <xf numFmtId="0" fontId="0" fillId="0" borderId="0" xfId="0"/>
    <xf numFmtId="0" fontId="7" fillId="0" borderId="0" xfId="1" applyFont="1" applyFill="1" applyBorder="1" applyAlignment="1"/>
    <xf numFmtId="0" fontId="8" fillId="0" borderId="0" xfId="1" applyFont="1" applyFill="1" applyBorder="1" applyAlignment="1">
      <alignment horizontal="left" indent="1"/>
    </xf>
    <xf numFmtId="0" fontId="7" fillId="0" borderId="0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vertical="center" wrapText="1" shrinkToFit="1"/>
    </xf>
    <xf numFmtId="164" fontId="7" fillId="0" borderId="3" xfId="3" applyNumberFormat="1" applyFont="1" applyFill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 indent="1"/>
    </xf>
    <xf numFmtId="165" fontId="7" fillId="0" borderId="3" xfId="3" applyNumberFormat="1" applyFont="1" applyFill="1" applyBorder="1" applyAlignment="1">
      <alignment horizontal="right"/>
    </xf>
    <xf numFmtId="165" fontId="7" fillId="0" borderId="4" xfId="3" applyNumberFormat="1" applyFont="1" applyFill="1" applyBorder="1" applyAlignment="1">
      <alignment horizontal="right"/>
    </xf>
    <xf numFmtId="0" fontId="6" fillId="0" borderId="0" xfId="1" applyFont="1" applyFill="1" applyBorder="1" applyAlignment="1"/>
    <xf numFmtId="0" fontId="8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wrapText="1" indent="1"/>
    </xf>
    <xf numFmtId="0" fontId="7" fillId="2" borderId="12" xfId="2" applyFont="1" applyFill="1" applyBorder="1" applyAlignment="1">
      <alignment horizontal="center" vertical="center" wrapText="1"/>
    </xf>
    <xf numFmtId="165" fontId="9" fillId="0" borderId="8" xfId="3" applyNumberFormat="1" applyFont="1" applyFill="1" applyBorder="1" applyAlignment="1">
      <alignment horizontal="right" vertical="center" shrinkToFit="1"/>
    </xf>
    <xf numFmtId="0" fontId="7" fillId="2" borderId="11" xfId="2" applyFont="1" applyFill="1" applyBorder="1" applyAlignment="1">
      <alignment horizontal="center" vertical="center" wrapText="1"/>
    </xf>
    <xf numFmtId="0" fontId="3" fillId="0" borderId="0" xfId="8" applyFont="1" applyFill="1"/>
    <xf numFmtId="0" fontId="12" fillId="0" borderId="0" xfId="8" applyFont="1"/>
    <xf numFmtId="0" fontId="7" fillId="0" borderId="0" xfId="1" applyFont="1" applyFill="1" applyBorder="1" applyAlignment="1">
      <alignment horizontal="left"/>
    </xf>
    <xf numFmtId="0" fontId="9" fillId="2" borderId="10" xfId="8" applyFont="1" applyFill="1" applyBorder="1" applyAlignment="1">
      <alignment vertical="center" wrapText="1"/>
    </xf>
    <xf numFmtId="165" fontId="9" fillId="0" borderId="3" xfId="3" applyNumberFormat="1" applyFont="1" applyFill="1" applyBorder="1" applyAlignment="1">
      <alignment horizontal="right" vertical="center"/>
    </xf>
    <xf numFmtId="165" fontId="9" fillId="0" borderId="4" xfId="3" applyNumberFormat="1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right"/>
    </xf>
    <xf numFmtId="164" fontId="9" fillId="0" borderId="3" xfId="3" applyNumberFormat="1" applyFont="1" applyFill="1" applyBorder="1" applyAlignment="1">
      <alignment horizontal="right" vertical="center"/>
    </xf>
    <xf numFmtId="164" fontId="9" fillId="0" borderId="4" xfId="3" applyNumberFormat="1" applyFont="1" applyFill="1" applyBorder="1" applyAlignment="1">
      <alignment horizontal="right" vertical="center"/>
    </xf>
    <xf numFmtId="0" fontId="7" fillId="2" borderId="10" xfId="2" applyFont="1" applyFill="1" applyBorder="1" applyAlignment="1">
      <alignment horizontal="center" vertical="center" wrapText="1"/>
    </xf>
    <xf numFmtId="166" fontId="9" fillId="0" borderId="3" xfId="8" applyNumberFormat="1" applyFont="1" applyBorder="1" applyAlignment="1">
      <alignment horizontal="right" vertical="center"/>
    </xf>
    <xf numFmtId="165" fontId="9" fillId="0" borderId="8" xfId="3" applyNumberFormat="1" applyFont="1" applyFill="1" applyBorder="1" applyAlignment="1">
      <alignment horizontal="right" vertical="center"/>
    </xf>
    <xf numFmtId="165" fontId="9" fillId="0" borderId="9" xfId="3" applyNumberFormat="1" applyFont="1" applyFill="1" applyBorder="1" applyAlignment="1">
      <alignment horizontal="right" vertical="center"/>
    </xf>
    <xf numFmtId="165" fontId="7" fillId="0" borderId="3" xfId="3" quotePrefix="1" applyNumberFormat="1" applyFont="1" applyFill="1" applyBorder="1" applyAlignment="1">
      <alignment horizontal="right"/>
    </xf>
    <xf numFmtId="165" fontId="7" fillId="0" borderId="4" xfId="3" quotePrefix="1" applyNumberFormat="1" applyFont="1" applyFill="1" applyBorder="1" applyAlignment="1">
      <alignment horizontal="right"/>
    </xf>
    <xf numFmtId="0" fontId="12" fillId="0" borderId="0" xfId="8" applyFont="1" applyFill="1"/>
    <xf numFmtId="0" fontId="12" fillId="0" borderId="0" xfId="8" applyFont="1" applyAlignment="1">
      <alignment vertical="top"/>
    </xf>
    <xf numFmtId="164" fontId="7" fillId="0" borderId="0" xfId="3" applyNumberFormat="1" applyFont="1" applyFill="1" applyBorder="1" applyAlignment="1">
      <alignment horizontal="right"/>
    </xf>
    <xf numFmtId="164" fontId="9" fillId="0" borderId="8" xfId="3" applyNumberFormat="1" applyFont="1" applyFill="1" applyBorder="1" applyAlignment="1">
      <alignment horizontal="right" vertical="center"/>
    </xf>
    <xf numFmtId="164" fontId="9" fillId="0" borderId="9" xfId="3" applyNumberFormat="1" applyFont="1" applyFill="1" applyBorder="1" applyAlignment="1">
      <alignment horizontal="right" vertical="center"/>
    </xf>
    <xf numFmtId="165" fontId="7" fillId="0" borderId="0" xfId="3" applyNumberFormat="1" applyFont="1" applyFill="1" applyBorder="1" applyAlignment="1">
      <alignment horizontal="right" vertical="top"/>
    </xf>
    <xf numFmtId="165" fontId="7" fillId="0" borderId="0" xfId="3" applyNumberFormat="1" applyFont="1" applyFill="1" applyBorder="1" applyAlignment="1">
      <alignment horizontal="right"/>
    </xf>
    <xf numFmtId="0" fontId="14" fillId="0" borderId="0" xfId="7" applyFill="1"/>
    <xf numFmtId="0" fontId="7" fillId="0" borderId="0" xfId="1" applyFont="1" applyFill="1" applyBorder="1" applyAlignment="1">
      <alignment horizontal="left" vertical="top"/>
    </xf>
    <xf numFmtId="0" fontId="16" fillId="0" borderId="0" xfId="0" applyFont="1" applyFill="1"/>
    <xf numFmtId="0" fontId="0" fillId="0" borderId="0" xfId="0" applyFill="1"/>
    <xf numFmtId="0" fontId="15" fillId="0" borderId="0" xfId="7" applyFont="1" applyFill="1"/>
    <xf numFmtId="0" fontId="1" fillId="0" borderId="0" xfId="0" applyFont="1" applyFill="1"/>
    <xf numFmtId="0" fontId="7" fillId="2" borderId="11" xfId="2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 wrapText="1"/>
    </xf>
    <xf numFmtId="0" fontId="9" fillId="3" borderId="10" xfId="8" applyFont="1" applyFill="1" applyBorder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right" vertical="center"/>
    </xf>
    <xf numFmtId="168" fontId="10" fillId="0" borderId="0" xfId="1" applyNumberFormat="1" applyFont="1" applyFill="1" applyBorder="1" applyAlignment="1">
      <alignment horizontal="left"/>
    </xf>
    <xf numFmtId="0" fontId="9" fillId="0" borderId="0" xfId="1" applyFont="1" applyFill="1" applyBorder="1" applyAlignment="1"/>
    <xf numFmtId="0" fontId="12" fillId="0" borderId="0" xfId="0" applyFont="1" applyFill="1"/>
    <xf numFmtId="0" fontId="7" fillId="0" borderId="0" xfId="1" applyFont="1" applyFill="1" applyBorder="1" applyAlignment="1">
      <alignment horizontal="right" indent="1"/>
    </xf>
    <xf numFmtId="0" fontId="9" fillId="3" borderId="10" xfId="0" applyFont="1" applyFill="1" applyBorder="1" applyAlignment="1">
      <alignment vertical="center" wrapText="1"/>
    </xf>
    <xf numFmtId="0" fontId="7" fillId="3" borderId="14" xfId="2" applyFont="1" applyFill="1" applyBorder="1" applyAlignment="1">
      <alignment horizontal="center" vertical="center" wrapText="1"/>
    </xf>
    <xf numFmtId="166" fontId="7" fillId="0" borderId="3" xfId="8" applyNumberFormat="1" applyFont="1" applyBorder="1" applyAlignment="1">
      <alignment horizontal="right" vertical="center"/>
    </xf>
    <xf numFmtId="166" fontId="9" fillId="0" borderId="9" xfId="8" applyNumberFormat="1" applyFont="1" applyBorder="1" applyAlignment="1">
      <alignment horizontal="right" vertical="center"/>
    </xf>
    <xf numFmtId="166" fontId="7" fillId="0" borderId="4" xfId="8" applyNumberFormat="1" applyFont="1" applyBorder="1" applyAlignment="1">
      <alignment horizontal="right" vertical="center"/>
    </xf>
    <xf numFmtId="0" fontId="2" fillId="0" borderId="0" xfId="0" applyFont="1" applyFill="1"/>
    <xf numFmtId="0" fontId="18" fillId="0" borderId="0" xfId="0" applyFont="1"/>
    <xf numFmtId="0" fontId="19" fillId="0" borderId="0" xfId="0" applyFont="1"/>
    <xf numFmtId="0" fontId="19" fillId="3" borderId="0" xfId="0" applyFont="1" applyFill="1"/>
    <xf numFmtId="0" fontId="20" fillId="0" borderId="0" xfId="0" applyFont="1" applyFill="1"/>
    <xf numFmtId="0" fontId="21" fillId="0" borderId="0" xfId="0" applyFont="1"/>
    <xf numFmtId="0" fontId="22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25" fillId="0" borderId="0" xfId="7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9" fillId="0" borderId="0" xfId="0" applyFont="1" applyAlignment="1">
      <alignment vertical="top"/>
    </xf>
    <xf numFmtId="49" fontId="19" fillId="0" borderId="0" xfId="0" applyNumberFormat="1" applyFont="1" applyAlignment="1">
      <alignment vertical="top" wrapText="1"/>
    </xf>
    <xf numFmtId="0" fontId="23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12" fillId="0" borderId="0" xfId="8" applyFont="1" applyFill="1" applyBorder="1"/>
    <xf numFmtId="0" fontId="0" fillId="0" borderId="0" xfId="0" applyFill="1" applyBorder="1"/>
    <xf numFmtId="0" fontId="12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165" fontId="9" fillId="0" borderId="0" xfId="3" applyNumberFormat="1" applyFont="1" applyFill="1" applyBorder="1" applyAlignment="1">
      <alignment horizontal="right" vertical="center"/>
    </xf>
    <xf numFmtId="165" fontId="12" fillId="0" borderId="0" xfId="8" applyNumberFormat="1" applyFont="1"/>
    <xf numFmtId="0" fontId="5" fillId="0" borderId="0" xfId="0" applyFont="1" applyFill="1"/>
    <xf numFmtId="0" fontId="26" fillId="0" borderId="0" xfId="0" applyFont="1" applyFill="1"/>
    <xf numFmtId="0" fontId="27" fillId="0" borderId="0" xfId="0" applyFont="1"/>
    <xf numFmtId="0" fontId="14" fillId="0" borderId="0" xfId="7"/>
    <xf numFmtId="0" fontId="28" fillId="0" borderId="0" xfId="8" applyFont="1" applyFill="1"/>
    <xf numFmtId="0" fontId="6" fillId="0" borderId="0" xfId="1" applyFont="1" applyFill="1" applyBorder="1" applyAlignment="1">
      <alignment horizontal="left" wrapText="1"/>
    </xf>
    <xf numFmtId="0" fontId="7" fillId="0" borderId="15" xfId="1" applyFont="1" applyFill="1" applyBorder="1" applyAlignment="1"/>
    <xf numFmtId="0" fontId="7" fillId="0" borderId="15" xfId="8" applyFont="1" applyFill="1" applyBorder="1" applyAlignment="1">
      <alignment horizontal="right"/>
    </xf>
    <xf numFmtId="0" fontId="7" fillId="2" borderId="17" xfId="2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right"/>
    </xf>
    <xf numFmtId="0" fontId="7" fillId="0" borderId="15" xfId="8" applyFont="1" applyFill="1" applyBorder="1" applyAlignment="1"/>
    <xf numFmtId="0" fontId="12" fillId="0" borderId="0" xfId="0" applyFont="1"/>
    <xf numFmtId="0" fontId="18" fillId="0" borderId="0" xfId="0" applyFont="1" applyFill="1"/>
    <xf numFmtId="0" fontId="25" fillId="0" borderId="0" xfId="7" applyFont="1" applyFill="1"/>
    <xf numFmtId="0" fontId="19" fillId="0" borderId="0" xfId="0" applyFont="1" applyFill="1" applyAlignment="1">
      <alignment horizontal="left" vertical="top" wrapText="1" indent="1"/>
    </xf>
    <xf numFmtId="0" fontId="22" fillId="0" borderId="0" xfId="0" applyFont="1" applyAlignment="1">
      <alignment horizontal="left" wrapText="1"/>
    </xf>
    <xf numFmtId="0" fontId="7" fillId="0" borderId="15" xfId="1" applyFont="1" applyFill="1" applyBorder="1" applyAlignment="1">
      <alignment horizontal="right"/>
    </xf>
    <xf numFmtId="0" fontId="7" fillId="0" borderId="15" xfId="8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0" fontId="7" fillId="0" borderId="15" xfId="8" applyFont="1" applyFill="1" applyBorder="1" applyAlignment="1">
      <alignment horizontal="right"/>
    </xf>
    <xf numFmtId="0" fontId="7" fillId="0" borderId="0" xfId="1" applyFont="1" applyFill="1" applyBorder="1" applyAlignment="1">
      <alignment horizontal="center"/>
    </xf>
    <xf numFmtId="0" fontId="7" fillId="2" borderId="5" xfId="9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7" fillId="2" borderId="7" xfId="9" applyFont="1" applyFill="1" applyBorder="1" applyAlignment="1">
      <alignment horizontal="center" vertical="center" wrapText="1"/>
    </xf>
    <xf numFmtId="0" fontId="12" fillId="2" borderId="7" xfId="5" applyFont="1" applyFill="1" applyBorder="1" applyAlignment="1">
      <alignment horizontal="left" vertical="center"/>
    </xf>
    <xf numFmtId="0" fontId="12" fillId="2" borderId="13" xfId="5" applyFont="1" applyFill="1" applyBorder="1" applyAlignment="1">
      <alignment horizontal="left" vertical="center"/>
    </xf>
    <xf numFmtId="0" fontId="7" fillId="2" borderId="9" xfId="9" applyFont="1" applyFill="1" applyBorder="1" applyAlignment="1">
      <alignment horizontal="center" vertical="center" wrapText="1"/>
    </xf>
    <xf numFmtId="0" fontId="7" fillId="2" borderId="16" xfId="9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wrapText="1"/>
    </xf>
  </cellXfs>
  <cellStyles count="10">
    <cellStyle name="Hypertextový odkaz" xfId="7" builtinId="8"/>
    <cellStyle name="Normální" xfId="0" builtinId="0"/>
    <cellStyle name="normální 168" xfId="6"/>
    <cellStyle name="Normální 2" xfId="5"/>
    <cellStyle name="Normální 2 59" xfId="9"/>
    <cellStyle name="Normální 3" xfId="8"/>
    <cellStyle name="normální 92 2 2" xfId="2"/>
    <cellStyle name="normální 92 4" xfId="3"/>
    <cellStyle name="normální 92 5" xfId="4"/>
    <cellStyle name="normální_VaV_2_zdroj 2" xfId="1"/>
  </cellStyles>
  <dxfs count="0"/>
  <tableStyles count="0" defaultTableStyle="TableStyleMedium9" defaultPivotStyle="PivotStyleLight16"/>
  <colors>
    <mruColors>
      <color rgb="FFD9F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ecd.org/sti/inno/researchanddevelopmentstatisticsrds.htm" TargetMode="External"/><Relationship Id="rId13" Type="http://schemas.openxmlformats.org/officeDocument/2006/relationships/hyperlink" Target="https://csu.gov.cz/pracovnici-ve-vav?pocet=10&amp;start=0&amp;skupiny=21&amp;razeni=-datumVydani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://www.oecd.org/publications/frascati-manual-2015-9789264239012-en.htm" TargetMode="External"/><Relationship Id="rId7" Type="http://schemas.openxmlformats.org/officeDocument/2006/relationships/hyperlink" Target="http://uis.unesco.org/en/topic/research-and-development" TargetMode="External"/><Relationship Id="rId12" Type="http://schemas.openxmlformats.org/officeDocument/2006/relationships/hyperlink" Target="https://csu.gov.cz/vyzkum-a-vyvoj" TargetMode="External"/><Relationship Id="rId17" Type="http://schemas.openxmlformats.org/officeDocument/2006/relationships/hyperlink" Target="https://csu.gov.cz/produkty/srovnani-kraju-v-ceske-republice-2024" TargetMode="External"/><Relationship Id="rId2" Type="http://schemas.openxmlformats.org/officeDocument/2006/relationships/hyperlink" Target="https://ec.europa.eu/eurostat/web/science-technology-innovation/database" TargetMode="External"/><Relationship Id="rId16" Type="http://schemas.openxmlformats.org/officeDocument/2006/relationships/hyperlink" Target="https://csu.gov.cz/jhm/vyzkum-a-vyvoj-v-mezikrajskem-srovnani-2023" TargetMode="External"/><Relationship Id="rId1" Type="http://schemas.openxmlformats.org/officeDocument/2006/relationships/hyperlink" Target="https://csu.gov.cz/pracovnici-ve-vav?pocet=10&amp;start=0&amp;skupiny=21&amp;razeni=-datumVydani" TargetMode="External"/><Relationship Id="rId6" Type="http://schemas.openxmlformats.org/officeDocument/2006/relationships/hyperlink" Target="https://www.oecd.org/sti/msti.htm" TargetMode="External"/><Relationship Id="rId11" Type="http://schemas.openxmlformats.org/officeDocument/2006/relationships/hyperlink" Target="https://csu.gov.cz/produkty/ukazatele-vyzkumu-a-vyvoje-2023" TargetMode="External"/><Relationship Id="rId5" Type="http://schemas.openxmlformats.org/officeDocument/2006/relationships/hyperlink" Target="https://apl.czso.cz/pll/rocenka/rocenka.indexnu_reg" TargetMode="External"/><Relationship Id="rId15" Type="http://schemas.openxmlformats.org/officeDocument/2006/relationships/hyperlink" Target="https://csu.gov.cz/katalog-produktu?pocet=10&amp;start=0&amp;pouzeVydane=true&amp;pouzePosledni=false&amp;razeni=-datumVydani&amp;vlastnostiVystupu=14&amp;typUzemnihoCleneni=100" TargetMode="External"/><Relationship Id="rId10" Type="http://schemas.openxmlformats.org/officeDocument/2006/relationships/hyperlink" Target="https://apl.czso.cz/pll/vykazy/pdf113?xvyk=3020&amp;cd=0" TargetMode="External"/><Relationship Id="rId4" Type="http://schemas.openxmlformats.org/officeDocument/2006/relationships/hyperlink" Target="https://eur-lex.europa.eu/legal-content/CS/TXT/?uri=CELEX:32019R2152" TargetMode="External"/><Relationship Id="rId9" Type="http://schemas.openxmlformats.org/officeDocument/2006/relationships/hyperlink" Target="https://csu.gov.cz/produkty/ukazatele-vyzkumu-a-vyvoje-2023" TargetMode="External"/><Relationship Id="rId14" Type="http://schemas.openxmlformats.org/officeDocument/2006/relationships/hyperlink" Target="https://csu.gov.cz/vydaje-na-vav?pocet=10&amp;start=0&amp;podskupiny=212&amp;razeni=-datumVydan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 TargetMode="External"/><Relationship Id="rId1" Type="http://schemas.openxmlformats.org/officeDocument/2006/relationships/hyperlink" Target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 TargetMode="External"/><Relationship Id="rId6" Type="http://schemas.openxmlformats.org/officeDocument/2006/relationships/hyperlink" Target="https://csu.gov.cz/produkty/trh-prace-v-cr-casove-rady-1993-2023" TargetMode="External"/><Relationship Id="rId5" Type="http://schemas.openxmlformats.org/officeDocument/2006/relationships/hyperlink" Target="https://csu.gov.cz/produkty/trh-prace-v-cr-casove-rady-1993-2023" TargetMode="External"/><Relationship Id="rId4" Type="http://schemas.openxmlformats.org/officeDocument/2006/relationships/hyperlink" Target="https://csu.gov.cz/produkty/trh-prace-v-cr-casove-rady-1993-202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 TargetMode="External"/><Relationship Id="rId1" Type="http://schemas.openxmlformats.org/officeDocument/2006/relationships/hyperlink" Target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 TargetMode="External"/><Relationship Id="rId6" Type="http://schemas.openxmlformats.org/officeDocument/2006/relationships/hyperlink" Target="https://csu.gov.cz/produkty/trh-prace-v-cr-casove-rady-1993-2023" TargetMode="External"/><Relationship Id="rId5" Type="http://schemas.openxmlformats.org/officeDocument/2006/relationships/hyperlink" Target="https://csu.gov.cz/produkty/trh-prace-v-cr-casove-rady-1993-2023" TargetMode="External"/><Relationship Id="rId4" Type="http://schemas.openxmlformats.org/officeDocument/2006/relationships/hyperlink" Target="https://csu.gov.cz/produkty/trh-prace-v-cr-casove-rady-1993-202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pl.czso.cz/pll/rocenka/rocenka.indexnu_re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csu.gov.cz/produkty/vekove-slozeni-obyvatelstva-jx7mf54ulx" TargetMode="External"/><Relationship Id="rId2" Type="http://schemas.openxmlformats.org/officeDocument/2006/relationships/hyperlink" Target="https://apl.czso.cz/pll/rocenka/rocenka.indexnu_reg" TargetMode="External"/><Relationship Id="rId1" Type="http://schemas.openxmlformats.org/officeDocument/2006/relationships/hyperlink" Target="https://csu.gov.cz/produkty/vekove-slozeni-obyvatelstva-jx7mf54ulx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18"/>
  <sheetViews>
    <sheetView tabSelected="1" zoomScaleNormal="100" workbookViewId="0"/>
  </sheetViews>
  <sheetFormatPr defaultColWidth="9.140625" defaultRowHeight="15" x14ac:dyDescent="0.25"/>
  <cols>
    <col min="1" max="1" width="5.28515625" style="45" customWidth="1"/>
    <col min="2" max="2" width="7" style="45" customWidth="1"/>
    <col min="3" max="3" width="11.5703125" style="45" customWidth="1"/>
    <col min="4" max="4" width="103.85546875" style="45" customWidth="1"/>
    <col min="5" max="16384" width="9.140625" style="45"/>
  </cols>
  <sheetData>
    <row r="1" spans="1:4" ht="15.75" x14ac:dyDescent="0.25">
      <c r="B1" s="68" t="s">
        <v>159</v>
      </c>
    </row>
    <row r="2" spans="1:4" ht="15.75" x14ac:dyDescent="0.25">
      <c r="B2" s="68"/>
    </row>
    <row r="3" spans="1:4" x14ac:dyDescent="0.25">
      <c r="B3" s="88" t="s">
        <v>136</v>
      </c>
    </row>
    <row r="4" spans="1:4" x14ac:dyDescent="0.25">
      <c r="C4" s="46" t="s">
        <v>136</v>
      </c>
      <c r="D4" s="87" t="s">
        <v>136</v>
      </c>
    </row>
    <row r="5" spans="1:4" x14ac:dyDescent="0.25">
      <c r="C5" s="46" t="s">
        <v>137</v>
      </c>
      <c r="D5" s="87" t="s">
        <v>137</v>
      </c>
    </row>
    <row r="6" spans="1:4" x14ac:dyDescent="0.25">
      <c r="A6" s="44"/>
    </row>
    <row r="7" spans="1:4" ht="15" customHeight="1" x14ac:dyDescent="0.25">
      <c r="B7" s="88" t="s">
        <v>138</v>
      </c>
      <c r="C7" s="64"/>
    </row>
    <row r="8" spans="1:4" ht="13.5" customHeight="1" x14ac:dyDescent="0.25">
      <c r="C8" s="46" t="s">
        <v>134</v>
      </c>
      <c r="D8" s="47" t="s">
        <v>146</v>
      </c>
    </row>
    <row r="9" spans="1:4" ht="13.5" customHeight="1" x14ac:dyDescent="0.25">
      <c r="C9" s="46" t="s">
        <v>135</v>
      </c>
      <c r="D9" s="47" t="s">
        <v>147</v>
      </c>
    </row>
    <row r="10" spans="1:4" ht="13.5" customHeight="1" x14ac:dyDescent="0.25">
      <c r="C10" s="46" t="s">
        <v>74</v>
      </c>
      <c r="D10" s="47" t="s">
        <v>160</v>
      </c>
    </row>
    <row r="11" spans="1:4" ht="13.5" customHeight="1" x14ac:dyDescent="0.25">
      <c r="C11" s="46" t="s">
        <v>81</v>
      </c>
      <c r="D11" s="47" t="s">
        <v>161</v>
      </c>
    </row>
    <row r="12" spans="1:4" ht="13.5" customHeight="1" x14ac:dyDescent="0.25">
      <c r="C12" s="46" t="s">
        <v>82</v>
      </c>
      <c r="D12" s="47" t="s">
        <v>162</v>
      </c>
    </row>
    <row r="13" spans="1:4" ht="13.5" customHeight="1" x14ac:dyDescent="0.25">
      <c r="C13" s="46" t="s">
        <v>83</v>
      </c>
      <c r="D13" s="47" t="s">
        <v>163</v>
      </c>
    </row>
    <row r="14" spans="1:4" ht="13.5" customHeight="1" x14ac:dyDescent="0.25">
      <c r="C14" s="46" t="s">
        <v>84</v>
      </c>
      <c r="D14" s="47" t="s">
        <v>164</v>
      </c>
    </row>
    <row r="15" spans="1:4" ht="13.5" customHeight="1" x14ac:dyDescent="0.25">
      <c r="C15" s="46" t="s">
        <v>85</v>
      </c>
      <c r="D15" s="47" t="s">
        <v>165</v>
      </c>
    </row>
    <row r="16" spans="1:4" x14ac:dyDescent="0.25">
      <c r="C16" s="46" t="s">
        <v>86</v>
      </c>
      <c r="D16" s="47" t="s">
        <v>166</v>
      </c>
    </row>
    <row r="17" spans="2:4" x14ac:dyDescent="0.25">
      <c r="C17" s="46" t="s">
        <v>87</v>
      </c>
      <c r="D17" s="47" t="s">
        <v>167</v>
      </c>
    </row>
    <row r="18" spans="2:4" x14ac:dyDescent="0.25">
      <c r="B18" s="47" t="s">
        <v>145</v>
      </c>
    </row>
  </sheetData>
  <hyperlinks>
    <hyperlink ref="C8" location="'1'!A1" display="Tab. 1.1"/>
    <hyperlink ref="C9" location="'2'!A1" display="Tab. 2.1"/>
    <hyperlink ref="C10" location="'3'!A1" display="Tab. 3"/>
    <hyperlink ref="C11" location="'4'!A1" display="Tab. 4"/>
    <hyperlink ref="C12" location="'5'!A1" display="Tab. 5"/>
    <hyperlink ref="C15" location="'8'!A1" display="Tab. 8"/>
    <hyperlink ref="C13" location="'6'!A1" display="Tab. 6"/>
    <hyperlink ref="C16" location="'9'!A1" display="Tab. 9"/>
    <hyperlink ref="C14" location="'7'!A1" display="Tab. 7"/>
    <hyperlink ref="C17" location="'10'!A1" display="Tab. 10"/>
    <hyperlink ref="C4" location="Metodika!A1" display="Metodika"/>
    <hyperlink ref="C5" location="Poznámky!A1" display="Poznámky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/>
  </sheetViews>
  <sheetFormatPr defaultColWidth="9.140625" defaultRowHeight="11.25" x14ac:dyDescent="0.2"/>
  <cols>
    <col min="1" max="1" width="13.85546875" style="21" customWidth="1"/>
    <col min="2" max="19" width="6.42578125" style="21" customWidth="1"/>
    <col min="20" max="21" width="6" style="21" customWidth="1"/>
    <col min="22" max="16384" width="9.140625" style="21"/>
  </cols>
  <sheetData>
    <row r="1" spans="1:23" s="20" customFormat="1" ht="15" customHeight="1" x14ac:dyDescent="0.25">
      <c r="A1" s="10" t="s">
        <v>77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W1" s="42" t="s">
        <v>23</v>
      </c>
    </row>
    <row r="2" spans="1:23" ht="12" customHeight="1" x14ac:dyDescent="0.2"/>
    <row r="3" spans="1:23" ht="13.5" customHeight="1" thickBot="1" x14ac:dyDescent="0.25">
      <c r="A3" s="1"/>
      <c r="T3" s="104" t="s">
        <v>16</v>
      </c>
      <c r="U3" s="104"/>
    </row>
    <row r="4" spans="1:23" ht="18" customHeight="1" x14ac:dyDescent="0.2">
      <c r="A4" s="111" t="s">
        <v>17</v>
      </c>
      <c r="B4" s="108" t="s">
        <v>19</v>
      </c>
      <c r="C4" s="109"/>
      <c r="D4" s="109"/>
      <c r="E4" s="109"/>
      <c r="F4" s="110"/>
      <c r="G4" s="108" t="s">
        <v>20</v>
      </c>
      <c r="H4" s="109"/>
      <c r="I4" s="109"/>
      <c r="J4" s="109"/>
      <c r="K4" s="110"/>
      <c r="L4" s="108" t="s">
        <v>21</v>
      </c>
      <c r="M4" s="109"/>
      <c r="N4" s="109"/>
      <c r="O4" s="109"/>
      <c r="P4" s="110"/>
      <c r="Q4" s="113" t="s">
        <v>22</v>
      </c>
      <c r="R4" s="114"/>
      <c r="S4" s="114"/>
      <c r="T4" s="114"/>
      <c r="U4" s="114"/>
    </row>
    <row r="5" spans="1:23" ht="15" customHeight="1" thickBot="1" x14ac:dyDescent="0.25">
      <c r="A5" s="112"/>
      <c r="B5" s="48">
        <v>2015</v>
      </c>
      <c r="C5" s="48">
        <v>2020</v>
      </c>
      <c r="D5" s="48">
        <v>2021</v>
      </c>
      <c r="E5" s="48">
        <v>2022</v>
      </c>
      <c r="F5" s="48">
        <v>2023</v>
      </c>
      <c r="G5" s="48">
        <v>2015</v>
      </c>
      <c r="H5" s="48">
        <v>2020</v>
      </c>
      <c r="I5" s="48">
        <v>2021</v>
      </c>
      <c r="J5" s="48">
        <v>2022</v>
      </c>
      <c r="K5" s="48">
        <v>2023</v>
      </c>
      <c r="L5" s="48">
        <v>2015</v>
      </c>
      <c r="M5" s="48">
        <v>2020</v>
      </c>
      <c r="N5" s="48">
        <v>2021</v>
      </c>
      <c r="O5" s="48">
        <v>2022</v>
      </c>
      <c r="P5" s="48">
        <v>2023</v>
      </c>
      <c r="Q5" s="48">
        <v>2015</v>
      </c>
      <c r="R5" s="17">
        <v>2020</v>
      </c>
      <c r="S5" s="17">
        <v>2021</v>
      </c>
      <c r="T5" s="48">
        <v>2022</v>
      </c>
      <c r="U5" s="95">
        <v>2023</v>
      </c>
    </row>
    <row r="6" spans="1:23" ht="16.5" customHeight="1" x14ac:dyDescent="0.2">
      <c r="A6" s="4" t="s">
        <v>0</v>
      </c>
      <c r="B6" s="38">
        <v>100</v>
      </c>
      <c r="C6" s="38">
        <v>100</v>
      </c>
      <c r="D6" s="38">
        <v>100</v>
      </c>
      <c r="E6" s="38">
        <v>100</v>
      </c>
      <c r="F6" s="38">
        <v>100</v>
      </c>
      <c r="G6" s="38">
        <v>100</v>
      </c>
      <c r="H6" s="38">
        <v>100</v>
      </c>
      <c r="I6" s="38">
        <v>100</v>
      </c>
      <c r="J6" s="38">
        <v>100</v>
      </c>
      <c r="K6" s="38">
        <v>100</v>
      </c>
      <c r="L6" s="38">
        <v>100</v>
      </c>
      <c r="M6" s="38">
        <v>100</v>
      </c>
      <c r="N6" s="38">
        <v>100</v>
      </c>
      <c r="O6" s="38">
        <v>100</v>
      </c>
      <c r="P6" s="38">
        <v>100</v>
      </c>
      <c r="Q6" s="38">
        <v>100</v>
      </c>
      <c r="R6" s="38">
        <v>100</v>
      </c>
      <c r="S6" s="38">
        <v>100</v>
      </c>
      <c r="T6" s="38">
        <v>100</v>
      </c>
      <c r="U6" s="39">
        <v>100</v>
      </c>
    </row>
    <row r="7" spans="1:23" ht="15" customHeight="1" x14ac:dyDescent="0.2">
      <c r="A7" s="16" t="s">
        <v>1</v>
      </c>
      <c r="B7" s="5">
        <f>'6'!B7/'6'!B$6*100</f>
        <v>35.290426621864519</v>
      </c>
      <c r="C7" s="5">
        <f>'6'!C7/'6'!C$6*100</f>
        <v>35.927792777474792</v>
      </c>
      <c r="D7" s="5">
        <f>'6'!D7/'6'!D$6*100</f>
        <v>35.720732454944525</v>
      </c>
      <c r="E7" s="5">
        <f>'6'!E7/'6'!E$6*100</f>
        <v>36.632345524481607</v>
      </c>
      <c r="F7" s="5">
        <f>'6'!F7/'6'!F$6*100</f>
        <v>37.344230268180091</v>
      </c>
      <c r="G7" s="5">
        <f>'6'!G7/'6'!G$6*100</f>
        <v>23.569675459032961</v>
      </c>
      <c r="H7" s="5">
        <f>'6'!H7/'6'!H$6*100</f>
        <v>26.820796986246602</v>
      </c>
      <c r="I7" s="5">
        <f>'6'!I7/'6'!I$6*100</f>
        <v>27.33517109559131</v>
      </c>
      <c r="J7" s="5">
        <f>'6'!J7/'6'!J$6*100</f>
        <v>28.691901180123118</v>
      </c>
      <c r="K7" s="5">
        <f>'6'!K7/'6'!K$6*100</f>
        <v>29.436972263148359</v>
      </c>
      <c r="L7" s="5">
        <f>'6'!L7/'6'!L$6*100</f>
        <v>67.709857176616225</v>
      </c>
      <c r="M7" s="5">
        <f>'6'!M7/'6'!M$6*100</f>
        <v>63.158952424214085</v>
      </c>
      <c r="N7" s="5">
        <f>'6'!N7/'6'!N$6*100</f>
        <v>63.419411922355138</v>
      </c>
      <c r="O7" s="5">
        <f>'6'!O7/'6'!O$6*100</f>
        <v>64.163723449218523</v>
      </c>
      <c r="P7" s="5">
        <f>'6'!P7/'6'!P$6*100</f>
        <v>64.434931330718953</v>
      </c>
      <c r="Q7" s="5">
        <f>'6'!Q7/'6'!Q$6*100</f>
        <v>35.460588470757635</v>
      </c>
      <c r="R7" s="5">
        <f>'6'!R7/'6'!R$6*100</f>
        <v>37.035405392376234</v>
      </c>
      <c r="S7" s="5">
        <f>'6'!S7/'6'!S$6*100</f>
        <v>35.959977368404985</v>
      </c>
      <c r="T7" s="5">
        <f>'6'!T7/'6'!T$6*100</f>
        <v>36.830087765421439</v>
      </c>
      <c r="U7" s="6">
        <f>'6'!U7/'6'!U$6*100</f>
        <v>37.815031450246217</v>
      </c>
    </row>
    <row r="8" spans="1:23" ht="15" customHeight="1" x14ac:dyDescent="0.2">
      <c r="A8" s="7" t="s">
        <v>2</v>
      </c>
      <c r="B8" s="5">
        <f>'6'!B8/'6'!B$6*100</f>
        <v>9.3523092377385062</v>
      </c>
      <c r="C8" s="5">
        <f>'6'!C8/'6'!C$6*100</f>
        <v>10.372699710980147</v>
      </c>
      <c r="D8" s="5">
        <f>'6'!D8/'6'!D$6*100</f>
        <v>9.9031882826000501</v>
      </c>
      <c r="E8" s="5">
        <f>'6'!E8/'6'!E$6*100</f>
        <v>9.9667773259922328</v>
      </c>
      <c r="F8" s="5">
        <f>'6'!F8/'6'!F$6*100</f>
        <v>10.214857060178293</v>
      </c>
      <c r="G8" s="5">
        <f>'6'!G8/'6'!G$6*100</f>
        <v>12.409472169190444</v>
      </c>
      <c r="H8" s="5">
        <f>'6'!H8/'6'!H$6*100</f>
        <v>13.037359741927796</v>
      </c>
      <c r="I8" s="5">
        <f>'6'!I8/'6'!I$6*100</f>
        <v>12.414809224951986</v>
      </c>
      <c r="J8" s="5">
        <f>'6'!J8/'6'!J$6*100</f>
        <v>12.623561090793908</v>
      </c>
      <c r="K8" s="5">
        <f>'6'!K8/'6'!K$6*100</f>
        <v>12.707021058547463</v>
      </c>
      <c r="L8" s="5">
        <f>'6'!L8/'6'!L$6*100</f>
        <v>11.076846980085358</v>
      </c>
      <c r="M8" s="5">
        <f>'6'!M8/'6'!M$6*100</f>
        <v>14.668177617033926</v>
      </c>
      <c r="N8" s="5">
        <f>'6'!N8/'6'!N$6*100</f>
        <v>14.199718815872783</v>
      </c>
      <c r="O8" s="5">
        <f>'6'!O8/'6'!O$6*100</f>
        <v>13.660054590969583</v>
      </c>
      <c r="P8" s="5">
        <f>'6'!P8/'6'!P$6*100</f>
        <v>14.157766729730078</v>
      </c>
      <c r="Q8" s="5">
        <f>'6'!Q8/'6'!Q$6*100</f>
        <v>1.5035431888913446</v>
      </c>
      <c r="R8" s="5">
        <f>'6'!R8/'6'!R$6*100</f>
        <v>1.2394762563921435</v>
      </c>
      <c r="S8" s="5">
        <f>'6'!S8/'6'!S$6*100</f>
        <v>1.1551784423253624</v>
      </c>
      <c r="T8" s="5">
        <f>'6'!T8/'6'!T$6*100</f>
        <v>1.0918953035395371</v>
      </c>
      <c r="U8" s="6">
        <f>'6'!U8/'6'!U$6*100</f>
        <v>1.2674517994686512</v>
      </c>
    </row>
    <row r="9" spans="1:23" ht="15" customHeight="1" x14ac:dyDescent="0.2">
      <c r="A9" s="7" t="s">
        <v>3</v>
      </c>
      <c r="B9" s="5">
        <f>'6'!B9/'6'!B$6*100</f>
        <v>3.4004735372120938</v>
      </c>
      <c r="C9" s="5">
        <f>'6'!C9/'6'!C$6*100</f>
        <v>3.43903819007136</v>
      </c>
      <c r="D9" s="5">
        <f>'6'!D9/'6'!D$6*100</f>
        <v>3.5212675157327582</v>
      </c>
      <c r="E9" s="5">
        <f>'6'!E9/'6'!E$6*100</f>
        <v>3.4779277449433543</v>
      </c>
      <c r="F9" s="5">
        <f>'6'!F9/'6'!F$6*100</f>
        <v>3.4090667011276734</v>
      </c>
      <c r="G9" s="5">
        <f>'6'!G9/'6'!G$6*100</f>
        <v>3.24288597534877</v>
      </c>
      <c r="H9" s="5">
        <f>'6'!H9/'6'!H$6*100</f>
        <v>3.1749443813889262</v>
      </c>
      <c r="I9" s="5">
        <f>'6'!I9/'6'!I$6*100</f>
        <v>3.134810292314596</v>
      </c>
      <c r="J9" s="5">
        <f>'6'!J9/'6'!J$6*100</f>
        <v>3.1259765331357667</v>
      </c>
      <c r="K9" s="5">
        <f>'6'!K9/'6'!K$6*100</f>
        <v>3.156058254132827</v>
      </c>
      <c r="L9" s="5">
        <f>'6'!L9/'6'!L$6*100</f>
        <v>4.3422049850341207</v>
      </c>
      <c r="M9" s="5">
        <f>'6'!M9/'6'!M$6*100</f>
        <v>5.0351244707295848</v>
      </c>
      <c r="N9" s="5">
        <f>'6'!N9/'6'!N$6*100</f>
        <v>5.2217600199145835</v>
      </c>
      <c r="O9" s="5">
        <f>'6'!O9/'6'!O$6*100</f>
        <v>5.0250192217765859</v>
      </c>
      <c r="P9" s="5">
        <f>'6'!P9/'6'!P$6*100</f>
        <v>4.7322036393074667</v>
      </c>
      <c r="Q9" s="5">
        <f>'6'!Q9/'6'!Q$6*100</f>
        <v>2.8905985443556075</v>
      </c>
      <c r="R9" s="5">
        <f>'6'!R9/'6'!R$6*100</f>
        <v>2.8331646305499012</v>
      </c>
      <c r="S9" s="5">
        <f>'6'!S9/'6'!S$6*100</f>
        <v>3.2226113839334007</v>
      </c>
      <c r="T9" s="5">
        <f>'6'!T9/'6'!T$6*100</f>
        <v>3.2242104933620142</v>
      </c>
      <c r="U9" s="6">
        <f>'6'!U9/'6'!U$6*100</f>
        <v>3.1402671853378057</v>
      </c>
    </row>
    <row r="10" spans="1:23" ht="15" customHeight="1" x14ac:dyDescent="0.2">
      <c r="A10" s="7" t="s">
        <v>4</v>
      </c>
      <c r="B10" s="5">
        <f>'6'!B10/'6'!B$6*100</f>
        <v>4.4717702277159885</v>
      </c>
      <c r="C10" s="5">
        <f>'6'!C10/'6'!C$6*100</f>
        <v>4.441753625232594</v>
      </c>
      <c r="D10" s="5">
        <f>'6'!D10/'6'!D$6*100</f>
        <v>4.3532598153564184</v>
      </c>
      <c r="E10" s="5">
        <f>'6'!E10/'6'!E$6*100</f>
        <v>4.5836050310750638</v>
      </c>
      <c r="F10" s="5">
        <f>'6'!F10/'6'!F$6*100</f>
        <v>4.4451156075191598</v>
      </c>
      <c r="G10" s="5">
        <f>'6'!G10/'6'!G$6*100</f>
        <v>4.9948879942728395</v>
      </c>
      <c r="H10" s="5">
        <f>'6'!H10/'6'!H$6*100</f>
        <v>4.9924620252062031</v>
      </c>
      <c r="I10" s="5">
        <f>'6'!I10/'6'!I$6*100</f>
        <v>5.0205658996819409</v>
      </c>
      <c r="J10" s="5">
        <f>'6'!J10/'6'!J$6*100</f>
        <v>5.3433114135259636</v>
      </c>
      <c r="K10" s="5">
        <f>'6'!K10/'6'!K$6*100</f>
        <v>5.4759520990967498</v>
      </c>
      <c r="L10" s="5">
        <f>'6'!L10/'6'!L$6*100</f>
        <v>0.89835036795350887</v>
      </c>
      <c r="M10" s="5">
        <f>'6'!M10/'6'!M$6*100</f>
        <v>0.50809475048177044</v>
      </c>
      <c r="N10" s="5">
        <f>'6'!N10/'6'!N$6*100</f>
        <v>0.49648357162751849</v>
      </c>
      <c r="O10" s="5">
        <f>'6'!O10/'6'!O$6*100</f>
        <v>0.5132446190266361</v>
      </c>
      <c r="P10" s="5">
        <f>'6'!P10/'6'!P$6*100</f>
        <v>0.41338184275235201</v>
      </c>
      <c r="Q10" s="5">
        <f>'6'!Q10/'6'!Q$6*100</f>
        <v>5.8880423214426294</v>
      </c>
      <c r="R10" s="5">
        <f>'6'!R10/'6'!R$6*100</f>
        <v>5.8682877728356102</v>
      </c>
      <c r="S10" s="5">
        <f>'6'!S10/'6'!S$6*100</f>
        <v>5.3036017756931182</v>
      </c>
      <c r="T10" s="5">
        <f>'6'!T10/'6'!T$6*100</f>
        <v>5.3859645366789097</v>
      </c>
      <c r="U10" s="6">
        <f>'6'!U10/'6'!U$6*100</f>
        <v>4.5570375940269345</v>
      </c>
    </row>
    <row r="11" spans="1:23" ht="15" customHeight="1" x14ac:dyDescent="0.2">
      <c r="A11" s="7" t="s">
        <v>5</v>
      </c>
      <c r="B11" s="5">
        <f>'6'!B11/'6'!B$6*100</f>
        <v>0.31193642079370471</v>
      </c>
      <c r="C11" s="5">
        <f>'6'!C11/'6'!C$6*100</f>
        <v>0.33256904053470537</v>
      </c>
      <c r="D11" s="5">
        <f>'6'!D11/'6'!D$6*100</f>
        <v>0.31170529102870503</v>
      </c>
      <c r="E11" s="5">
        <f>'6'!E11/'6'!E$6*100</f>
        <v>0.31878521155472306</v>
      </c>
      <c r="F11" s="5">
        <f>'6'!F11/'6'!F$6*100</f>
        <v>0.31006481740718289</v>
      </c>
      <c r="G11" s="5">
        <f>'6'!G11/'6'!G$6*100</f>
        <v>0.5664721597601684</v>
      </c>
      <c r="H11" s="5">
        <f>'6'!H11/'6'!H$6*100</f>
        <v>0.56890482545422372</v>
      </c>
      <c r="I11" s="5">
        <f>'6'!I11/'6'!I$6*100</f>
        <v>0.53020631050235389</v>
      </c>
      <c r="J11" s="5">
        <f>'6'!J11/'6'!J$6*100</f>
        <v>0.53405032801002306</v>
      </c>
      <c r="K11" s="5">
        <f>'6'!K11/'6'!K$6*100</f>
        <v>0.50421165306098015</v>
      </c>
      <c r="L11" s="5">
        <f>'6'!L11/'6'!L$6*100</f>
        <v>9.499633717901872E-3</v>
      </c>
      <c r="M11" s="5">
        <f>'6'!M11/'6'!M$6*100</f>
        <v>4.3024892345132633E-2</v>
      </c>
      <c r="N11" s="5">
        <f>'6'!N11/'6'!N$6*100</f>
        <v>2.781797718344382E-2</v>
      </c>
      <c r="O11" s="5">
        <f>'6'!O11/'6'!O$6*100</f>
        <v>2.8031757522346715E-2</v>
      </c>
      <c r="P11" s="5">
        <f>'6'!P11/'6'!P$6*100</f>
        <v>5.0568070446733178E-2</v>
      </c>
      <c r="Q11" s="5" t="s">
        <v>34</v>
      </c>
      <c r="R11" s="5" t="s">
        <v>34</v>
      </c>
      <c r="S11" s="5" t="s">
        <v>34</v>
      </c>
      <c r="T11" s="5" t="s">
        <v>34</v>
      </c>
      <c r="U11" s="6" t="s">
        <v>34</v>
      </c>
    </row>
    <row r="12" spans="1:23" ht="15" customHeight="1" x14ac:dyDescent="0.2">
      <c r="A12" s="7" t="s">
        <v>6</v>
      </c>
      <c r="B12" s="5">
        <f>'6'!B12/'6'!B$6*100</f>
        <v>1.609695576148944</v>
      </c>
      <c r="C12" s="5">
        <f>'6'!C12/'6'!C$6*100</f>
        <v>1.3156473219339977</v>
      </c>
      <c r="D12" s="5">
        <f>'6'!D12/'6'!D$6*100</f>
        <v>1.3771310407322572</v>
      </c>
      <c r="E12" s="5">
        <f>'6'!E12/'6'!E$6*100</f>
        <v>1.3450987156075631</v>
      </c>
      <c r="F12" s="5">
        <f>'6'!F12/'6'!F$6*100</f>
        <v>1.3362329670489996</v>
      </c>
      <c r="G12" s="5">
        <f>'6'!G12/'6'!G$6*100</f>
        <v>2.0606330285667269</v>
      </c>
      <c r="H12" s="5">
        <f>'6'!H12/'6'!H$6*100</f>
        <v>1.7000901221380333</v>
      </c>
      <c r="I12" s="5">
        <f>'6'!I12/'6'!I$6*100</f>
        <v>1.7291743018083334</v>
      </c>
      <c r="J12" s="5">
        <f>'6'!J12/'6'!J$6*100</f>
        <v>1.6786138393074337</v>
      </c>
      <c r="K12" s="5">
        <f>'6'!K12/'6'!K$6*100</f>
        <v>1.6967904950459369</v>
      </c>
      <c r="L12" s="5">
        <f>'6'!L12/'6'!L$6*100</f>
        <v>0.43478677085872142</v>
      </c>
      <c r="M12" s="5">
        <f>'6'!M12/'6'!M$6*100</f>
        <v>0.43678369259614813</v>
      </c>
      <c r="N12" s="5">
        <f>'6'!N12/'6'!N$6*100</f>
        <v>0.40589948790624075</v>
      </c>
      <c r="O12" s="5">
        <f>'6'!O12/'6'!O$6*100</f>
        <v>0.48149637034405846</v>
      </c>
      <c r="P12" s="5">
        <f>'6'!P12/'6'!P$6*100</f>
        <v>0.49910345078367135</v>
      </c>
      <c r="Q12" s="5">
        <f>'6'!Q12/'6'!Q$6*100</f>
        <v>1.5633344273273377</v>
      </c>
      <c r="R12" s="5">
        <f>'6'!R12/'6'!R$6*100</f>
        <v>1.0748870168682039</v>
      </c>
      <c r="S12" s="5">
        <f>'6'!S12/'6'!S$6*100</f>
        <v>1.2354646790482779</v>
      </c>
      <c r="T12" s="5">
        <f>'6'!T12/'6'!T$6*100</f>
        <v>1.148220827678373</v>
      </c>
      <c r="U12" s="6">
        <f>'6'!U12/'6'!U$6*100</f>
        <v>1.0301181139040263</v>
      </c>
    </row>
    <row r="13" spans="1:23" ht="15" customHeight="1" x14ac:dyDescent="0.2">
      <c r="A13" s="7" t="s">
        <v>7</v>
      </c>
      <c r="B13" s="5">
        <f>'6'!B13/'6'!B$6*100</f>
        <v>3.1851794455076043</v>
      </c>
      <c r="C13" s="5">
        <f>'6'!C13/'6'!C$6*100</f>
        <v>2.7066205366678928</v>
      </c>
      <c r="D13" s="5">
        <f>'6'!D13/'6'!D$6*100</f>
        <v>2.9236017649234158</v>
      </c>
      <c r="E13" s="5">
        <f>'6'!E13/'6'!E$6*100</f>
        <v>2.5872361520093321</v>
      </c>
      <c r="F13" s="5">
        <f>'6'!F13/'6'!F$6*100</f>
        <v>2.7123066865636756</v>
      </c>
      <c r="G13" s="5">
        <f>'6'!G13/'6'!G$6*100</f>
        <v>4.1350965379959241</v>
      </c>
      <c r="H13" s="5">
        <f>'6'!H13/'6'!H$6*100</f>
        <v>3.5479824321453122</v>
      </c>
      <c r="I13" s="5">
        <f>'6'!I13/'6'!I$6*100</f>
        <v>3.8704982107363741</v>
      </c>
      <c r="J13" s="5">
        <f>'6'!J13/'6'!J$6*100</f>
        <v>3.1650437926830621</v>
      </c>
      <c r="K13" s="5">
        <f>'6'!K13/'6'!K$6*100</f>
        <v>3.4080221973220732</v>
      </c>
      <c r="L13" s="5">
        <f>'6'!L13/'6'!L$6*100</f>
        <v>0.47528277140098413</v>
      </c>
      <c r="M13" s="5">
        <f>'6'!M13/'6'!M$6*100</f>
        <v>0.46675982493190693</v>
      </c>
      <c r="N13" s="5">
        <f>'6'!N13/'6'!N$6*100</f>
        <v>0.47398897989985878</v>
      </c>
      <c r="O13" s="5">
        <f>'6'!O13/'6'!O$6*100</f>
        <v>0.48395178369094061</v>
      </c>
      <c r="P13" s="5">
        <f>'6'!P13/'6'!P$6*100</f>
        <v>0.43675717054659469</v>
      </c>
      <c r="Q13" s="5">
        <f>'6'!Q13/'6'!Q$6*100</f>
        <v>3.2625812077124672</v>
      </c>
      <c r="R13" s="5">
        <f>'6'!R13/'6'!R$6*100</f>
        <v>2.4163921575860186</v>
      </c>
      <c r="S13" s="5">
        <f>'6'!S13/'6'!S$6*100</f>
        <v>2.3869107205089826</v>
      </c>
      <c r="T13" s="5">
        <f>'6'!T13/'6'!T$6*100</f>
        <v>2.5857833926351388</v>
      </c>
      <c r="U13" s="6">
        <f>'6'!U13/'6'!U$6*100</f>
        <v>2.5091903123420032</v>
      </c>
    </row>
    <row r="14" spans="1:23" ht="15" customHeight="1" x14ac:dyDescent="0.2">
      <c r="A14" s="7" t="s">
        <v>8</v>
      </c>
      <c r="B14" s="5">
        <f>'6'!B14/'6'!B$6*100</f>
        <v>2.8993422158050581</v>
      </c>
      <c r="C14" s="5">
        <f>'6'!C14/'6'!C$6*100</f>
        <v>2.8511944751896516</v>
      </c>
      <c r="D14" s="5">
        <f>'6'!D14/'6'!D$6*100</f>
        <v>2.7540858168259041</v>
      </c>
      <c r="E14" s="5">
        <f>'6'!E14/'6'!E$6*100</f>
        <v>2.7168595272165348</v>
      </c>
      <c r="F14" s="5">
        <f>'6'!F14/'6'!F$6*100</f>
        <v>2.5664275212515726</v>
      </c>
      <c r="G14" s="5">
        <f>'6'!G14/'6'!G$6*100</f>
        <v>4.0125914210201481</v>
      </c>
      <c r="H14" s="5">
        <f>'6'!H14/'6'!H$6*100</f>
        <v>3.5441201108615683</v>
      </c>
      <c r="I14" s="5">
        <f>'6'!I14/'6'!I$6*100</f>
        <v>3.2728276943258061</v>
      </c>
      <c r="J14" s="5">
        <f>'6'!J14/'6'!J$6*100</f>
        <v>3.0465852728086351</v>
      </c>
      <c r="K14" s="5">
        <f>'6'!K14/'6'!K$6*100</f>
        <v>2.9096259023324436</v>
      </c>
      <c r="L14" s="5">
        <f>'6'!L14/'6'!L$6*100</f>
        <v>0.36981406271580208</v>
      </c>
      <c r="M14" s="5">
        <f>'6'!M14/'6'!M$6*100</f>
        <v>0.35117025179154659</v>
      </c>
      <c r="N14" s="5">
        <f>'6'!N14/'6'!N$6*100</f>
        <v>0.36769779396899199</v>
      </c>
      <c r="O14" s="5">
        <f>'6'!O14/'6'!O$6*100</f>
        <v>0.41201765705652771</v>
      </c>
      <c r="P14" s="5">
        <f>'6'!P14/'6'!P$6*100</f>
        <v>0.47857126403660566</v>
      </c>
      <c r="Q14" s="5">
        <f>'6'!Q14/'6'!Q$6*100</f>
        <v>2.4812963781526238</v>
      </c>
      <c r="R14" s="5">
        <f>'6'!R14/'6'!R$6*100</f>
        <v>3.0858501861803469</v>
      </c>
      <c r="S14" s="5">
        <f>'6'!S14/'6'!S$6*100</f>
        <v>3.2177646146696404</v>
      </c>
      <c r="T14" s="5">
        <f>'6'!T14/'6'!T$6*100</f>
        <v>3.5287381983315305</v>
      </c>
      <c r="U14" s="6">
        <f>'6'!U14/'6'!U$6*100</f>
        <v>3.2023954745219081</v>
      </c>
    </row>
    <row r="15" spans="1:23" ht="15" customHeight="1" x14ac:dyDescent="0.2">
      <c r="A15" s="7" t="s">
        <v>9</v>
      </c>
      <c r="B15" s="5">
        <f>'6'!B15/'6'!B$6*100</f>
        <v>3.626277891835211</v>
      </c>
      <c r="C15" s="5">
        <f>'6'!C15/'6'!C$6*100</f>
        <v>3.3071585578198217</v>
      </c>
      <c r="D15" s="5">
        <f>'6'!D15/'6'!D$6*100</f>
        <v>3.1609653850329003</v>
      </c>
      <c r="E15" s="5">
        <f>'6'!E15/'6'!E$6*100</f>
        <v>3.0941880198532137</v>
      </c>
      <c r="F15" s="5">
        <f>'6'!F15/'6'!F$6*100</f>
        <v>3.1239590167109657</v>
      </c>
      <c r="G15" s="5">
        <f>'6'!G15/'6'!G$6*100</f>
        <v>5.5031968566666052</v>
      </c>
      <c r="H15" s="5">
        <f>'6'!H15/'6'!H$6*100</f>
        <v>4.8516549137959037</v>
      </c>
      <c r="I15" s="5">
        <f>'6'!I15/'6'!I$6*100</f>
        <v>4.6783456457350647</v>
      </c>
      <c r="J15" s="5">
        <f>'6'!J15/'6'!J$6*100</f>
        <v>4.5161618344580035</v>
      </c>
      <c r="K15" s="5">
        <f>'6'!K15/'6'!K$6*100</f>
        <v>4.5564081482966436</v>
      </c>
      <c r="L15" s="5">
        <f>'6'!L15/'6'!L$6*100</f>
        <v>0.39873371156363663</v>
      </c>
      <c r="M15" s="5">
        <f>'6'!M15/'6'!M$6*100</f>
        <v>0.36865863768521373</v>
      </c>
      <c r="N15" s="5">
        <f>'6'!N15/'6'!N$6*100</f>
        <v>0.34872674345978999</v>
      </c>
      <c r="O15" s="5">
        <f>'6'!O15/'6'!O$6*100</f>
        <v>0.36406157263358563</v>
      </c>
      <c r="P15" s="5">
        <f>'6'!P15/'6'!P$6*100</f>
        <v>0.33456707545602188</v>
      </c>
      <c r="Q15" s="5">
        <f>'6'!Q15/'6'!Q$6*100</f>
        <v>2.1114449874364589</v>
      </c>
      <c r="R15" s="5">
        <f>'6'!R15/'6'!R$6*100</f>
        <v>1.8387891146231512</v>
      </c>
      <c r="S15" s="5">
        <f>'6'!S15/'6'!S$6*100</f>
        <v>1.5911965012867673</v>
      </c>
      <c r="T15" s="5">
        <f>'6'!T15/'6'!T$6*100</f>
        <v>1.5593405453249023</v>
      </c>
      <c r="U15" s="6">
        <f>'6'!U15/'6'!U$6*100</f>
        <v>1.4689890496752993</v>
      </c>
    </row>
    <row r="16" spans="1:23" ht="15" customHeight="1" x14ac:dyDescent="0.2">
      <c r="A16" s="7" t="s">
        <v>10</v>
      </c>
      <c r="B16" s="5">
        <f>'6'!B16/'6'!B$6*100</f>
        <v>1.5023496928145961</v>
      </c>
      <c r="C16" s="5">
        <f>'6'!C16/'6'!C$6*100</f>
        <v>1.5108183404216922</v>
      </c>
      <c r="D16" s="5">
        <f>'6'!D16/'6'!D$6*100</f>
        <v>1.3511783851036627</v>
      </c>
      <c r="E16" s="5">
        <f>'6'!E16/'6'!E$6*100</f>
        <v>1.3444604004516711</v>
      </c>
      <c r="F16" s="5">
        <f>'6'!F16/'6'!F$6*100</f>
        <v>1.3086663836805579</v>
      </c>
      <c r="G16" s="5">
        <f>'6'!G16/'6'!G$6*100</f>
        <v>2.6838268790843411</v>
      </c>
      <c r="H16" s="5">
        <f>'6'!H16/'6'!H$6*100</f>
        <v>2.5625776689974806</v>
      </c>
      <c r="I16" s="5">
        <f>'6'!I16/'6'!I$6*100</f>
        <v>2.2700759262175811</v>
      </c>
      <c r="J16" s="5">
        <f>'6'!J16/'6'!J$6*100</f>
        <v>2.2247013173821921</v>
      </c>
      <c r="K16" s="5">
        <f>'6'!K16/'6'!K$6*100</f>
        <v>2.1270406774637296</v>
      </c>
      <c r="L16" s="5">
        <f>'6'!L16/'6'!L$6*100</f>
        <v>0.16910969247512436</v>
      </c>
      <c r="M16" s="5">
        <f>'6'!M16/'6'!M$6*100</f>
        <v>0.22990128204413396</v>
      </c>
      <c r="N16" s="5">
        <f>'6'!N16/'6'!N$6*100</f>
        <v>0.19002201659463308</v>
      </c>
      <c r="O16" s="5">
        <f>'6'!O16/'6'!O$6*100</f>
        <v>0.1875774210445855</v>
      </c>
      <c r="P16" s="5">
        <f>'6'!P16/'6'!P$6*100</f>
        <v>0.18411964111374643</v>
      </c>
      <c r="Q16" s="5" t="s">
        <v>34</v>
      </c>
      <c r="R16" s="5">
        <f>'6'!R16/'6'!R$6*100</f>
        <v>2.0220342504262051E-2</v>
      </c>
      <c r="S16" s="5">
        <f>'6'!S16/'6'!S$6*100</f>
        <v>8.7131855930649704E-3</v>
      </c>
      <c r="T16" s="5">
        <f>'6'!T16/'6'!T$6*100</f>
        <v>1.0196738059543138E-2</v>
      </c>
      <c r="U16" s="6">
        <f>'6'!U16/'6'!U$6*100</f>
        <v>1.2982368344565488E-2</v>
      </c>
    </row>
    <row r="17" spans="1:21" ht="15" customHeight="1" x14ac:dyDescent="0.2">
      <c r="A17" s="7" t="s">
        <v>11</v>
      </c>
      <c r="B17" s="5">
        <f>'6'!B17/'6'!B$6*100</f>
        <v>19.640738048635779</v>
      </c>
      <c r="C17" s="5">
        <f>'6'!C17/'6'!C$6*100</f>
        <v>19.97687967250981</v>
      </c>
      <c r="D17" s="5">
        <f>'6'!D17/'6'!D$6*100</f>
        <v>20.710183131788749</v>
      </c>
      <c r="E17" s="5">
        <f>'6'!E17/'6'!E$6*100</f>
        <v>20.283708205303341</v>
      </c>
      <c r="F17" s="5">
        <f>'6'!F17/'6'!F$6*100</f>
        <v>19.606274300236954</v>
      </c>
      <c r="G17" s="5">
        <f>'6'!G17/'6'!G$6*100</f>
        <v>19.992724028619367</v>
      </c>
      <c r="H17" s="5">
        <f>'6'!H17/'6'!H$6*100</f>
        <v>19.37201137018868</v>
      </c>
      <c r="I17" s="5">
        <f>'6'!I17/'6'!I$6*100</f>
        <v>20.098342293858146</v>
      </c>
      <c r="J17" s="5">
        <f>'6'!J17/'6'!J$6*100</f>
        <v>19.560736685409186</v>
      </c>
      <c r="K17" s="5">
        <f>'6'!K17/'6'!K$6*100</f>
        <v>18.897019562413771</v>
      </c>
      <c r="L17" s="5">
        <f>'6'!L17/'6'!L$6*100</f>
        <v>12.798195278037412</v>
      </c>
      <c r="M17" s="5">
        <f>'6'!M17/'6'!M$6*100</f>
        <v>13.003678067281941</v>
      </c>
      <c r="N17" s="5">
        <f>'6'!N17/'6'!N$6*100</f>
        <v>13.124879527252908</v>
      </c>
      <c r="O17" s="5">
        <f>'6'!O17/'6'!O$6*100</f>
        <v>13.015844055187852</v>
      </c>
      <c r="P17" s="5">
        <f>'6'!P17/'6'!P$6*100</f>
        <v>12.577896631939062</v>
      </c>
      <c r="Q17" s="5">
        <f>'6'!Q17/'6'!Q$6*100</f>
        <v>24.310306538068623</v>
      </c>
      <c r="R17" s="5">
        <f>'6'!R17/'6'!R$6*100</f>
        <v>26.603720448054396</v>
      </c>
      <c r="S17" s="5">
        <f>'6'!S17/'6'!S$6*100</f>
        <v>27.605648290521533</v>
      </c>
      <c r="T17" s="5">
        <f>'6'!T17/'6'!T$6*100</f>
        <v>27.138038844839635</v>
      </c>
      <c r="U17" s="6">
        <f>'6'!U17/'6'!U$6*100</f>
        <v>26.646739749630648</v>
      </c>
    </row>
    <row r="18" spans="1:21" ht="15" customHeight="1" x14ac:dyDescent="0.2">
      <c r="A18" s="7" t="s">
        <v>12</v>
      </c>
      <c r="B18" s="5">
        <f>'6'!B18/'6'!B$6*100</f>
        <v>5.1214933118233015</v>
      </c>
      <c r="C18" s="5">
        <f>'6'!C18/'6'!C$6*100</f>
        <v>4.2776146631334733</v>
      </c>
      <c r="D18" s="5">
        <f>'6'!D18/'6'!D$6*100</f>
        <v>4.6011524697364541</v>
      </c>
      <c r="E18" s="5">
        <f>'6'!E18/'6'!E$6*100</f>
        <v>4.4283781903843975</v>
      </c>
      <c r="F18" s="5">
        <f>'6'!F18/'6'!F$6*100</f>
        <v>4.6002934263693405</v>
      </c>
      <c r="G18" s="5">
        <f>'6'!G18/'6'!G$6*100</f>
        <v>4.2290999061553816</v>
      </c>
      <c r="H18" s="5">
        <f>'6'!H18/'6'!H$6*100</f>
        <v>4.0398312202487174</v>
      </c>
      <c r="I18" s="5">
        <f>'6'!I18/'6'!I$6*100</f>
        <v>3.9640597594487401</v>
      </c>
      <c r="J18" s="5">
        <f>'6'!J18/'6'!J$6*100</f>
        <v>3.93881999091565</v>
      </c>
      <c r="K18" s="5">
        <f>'6'!K18/'6'!K$6*100</f>
        <v>3.8565994508611654</v>
      </c>
      <c r="L18" s="5">
        <f>'6'!L18/'6'!L$6*100</f>
        <v>0.32155546022039</v>
      </c>
      <c r="M18" s="5">
        <f>'6'!M18/'6'!M$6*100</f>
        <v>0.68076225952300617</v>
      </c>
      <c r="N18" s="5">
        <f>'6'!N18/'6'!N$6*100</f>
        <v>0.70512359236172406</v>
      </c>
      <c r="O18" s="5">
        <f>'6'!O18/'6'!O$6*100</f>
        <v>0.70186181453570973</v>
      </c>
      <c r="P18" s="5">
        <f>'6'!P18/'6'!P$6*100</f>
        <v>0.78895534233084286</v>
      </c>
      <c r="Q18" s="5">
        <f>'6'!Q18/'6'!Q$6*100</f>
        <v>10.752884065408194</v>
      </c>
      <c r="R18" s="5">
        <f>'6'!R18/'6'!R$6*100</f>
        <v>7.4359828479713883</v>
      </c>
      <c r="S18" s="5">
        <f>'6'!S18/'6'!S$6*100</f>
        <v>8.8073688168095448</v>
      </c>
      <c r="T18" s="5">
        <f>'6'!T18/'6'!T$6*100</f>
        <v>8.2369974442753264</v>
      </c>
      <c r="U18" s="6">
        <f>'6'!U18/'6'!U$6*100</f>
        <v>9.2927531102302172</v>
      </c>
    </row>
    <row r="19" spans="1:21" ht="15" customHeight="1" x14ac:dyDescent="0.2">
      <c r="A19" s="7" t="s">
        <v>13</v>
      </c>
      <c r="B19" s="5">
        <f>'6'!B19/'6'!B$6*100</f>
        <v>3.1652490415075651</v>
      </c>
      <c r="C19" s="5">
        <f>'6'!C19/'6'!C$6*100</f>
        <v>3.5000439649753585</v>
      </c>
      <c r="D19" s="5">
        <f>'6'!D19/'6'!D$6*100</f>
        <v>3.5584842502973091</v>
      </c>
      <c r="E19" s="5">
        <f>'6'!E19/'6'!E$6*100</f>
        <v>3.6808935119017754</v>
      </c>
      <c r="F19" s="5">
        <f>'6'!F19/'6'!F$6*100</f>
        <v>3.6729047670957362</v>
      </c>
      <c r="G19" s="5">
        <f>'6'!G19/'6'!G$6*100</f>
        <v>4.7938931316098365</v>
      </c>
      <c r="H19" s="5">
        <f>'6'!H19/'6'!H$6*100</f>
        <v>5.3371266230376655</v>
      </c>
      <c r="I19" s="5">
        <f>'6'!I19/'6'!I$6*100</f>
        <v>5.3791166467535039</v>
      </c>
      <c r="J19" s="5">
        <f>'6'!J19/'6'!J$6*100</f>
        <v>5.5163487173123791</v>
      </c>
      <c r="K19" s="5">
        <f>'6'!K19/'6'!K$6*100</f>
        <v>5.4219827556106148</v>
      </c>
      <c r="L19" s="5">
        <f>'6'!L19/'6'!L$6*100</f>
        <v>8.6295738072902986E-2</v>
      </c>
      <c r="M19" s="5">
        <f>'6'!M19/'6'!M$6*100</f>
        <v>0.18495093572734214</v>
      </c>
      <c r="N19" s="5">
        <f>'6'!N19/'6'!N$6*100</f>
        <v>0.18932630757212812</v>
      </c>
      <c r="O19" s="5">
        <f>'6'!O19/'6'!O$6*100</f>
        <v>0.19830536433697227</v>
      </c>
      <c r="P19" s="5">
        <f>'6'!P19/'6'!P$6*100</f>
        <v>0.17045807674438124</v>
      </c>
      <c r="Q19" s="5">
        <f>'6'!Q19/'6'!Q$6*100</f>
        <v>2.0648119120770296</v>
      </c>
      <c r="R19" s="5">
        <f>'6'!R19/'6'!R$6*100</f>
        <v>1.686473030708955</v>
      </c>
      <c r="S19" s="5">
        <f>'6'!S19/'6'!S$6*100</f>
        <v>1.6582908996790293</v>
      </c>
      <c r="T19" s="5">
        <f>'6'!T19/'6'!T$6*100</f>
        <v>1.6619627623094786</v>
      </c>
      <c r="U19" s="6">
        <f>'6'!U19/'6'!U$6*100</f>
        <v>1.7078691533169932</v>
      </c>
    </row>
    <row r="20" spans="1:21" ht="15" customHeight="1" x14ac:dyDescent="0.2">
      <c r="A20" s="7" t="s">
        <v>14</v>
      </c>
      <c r="B20" s="5">
        <f>'6'!B20/'6'!B$6*100</f>
        <v>6.4227587305971348</v>
      </c>
      <c r="C20" s="5">
        <f>'6'!C20/'6'!C$6*100</f>
        <v>6.0401691230547065</v>
      </c>
      <c r="D20" s="5">
        <f>'6'!D20/'6'!D$6*100</f>
        <v>5.7530643958968977</v>
      </c>
      <c r="E20" s="5">
        <f>'6'!E20/'6'!E$6*100</f>
        <v>5.5397364392251971</v>
      </c>
      <c r="F20" s="5">
        <f>'6'!F20/'6'!F$6*100</f>
        <v>5.3496004766298091</v>
      </c>
      <c r="G20" s="5">
        <f>'6'!G20/'6'!G$6*100</f>
        <v>7.8055444526764743</v>
      </c>
      <c r="H20" s="5">
        <f>'6'!H20/'6'!H$6*100</f>
        <v>6.4501375783628703</v>
      </c>
      <c r="I20" s="5">
        <f>'6'!I20/'6'!I$6*100</f>
        <v>6.3019966980742508</v>
      </c>
      <c r="J20" s="5">
        <f>'6'!J20/'6'!J$6*100</f>
        <v>6.034188004134676</v>
      </c>
      <c r="K20" s="5">
        <f>'6'!K20/'6'!K$6*100</f>
        <v>5.84629548266724</v>
      </c>
      <c r="L20" s="5">
        <f>'6'!L20/'6'!L$6*100</f>
        <v>0.90946737124792454</v>
      </c>
      <c r="M20" s="5">
        <f>'6'!M20/'6'!M$6*100</f>
        <v>0.86396089361426998</v>
      </c>
      <c r="N20" s="5">
        <f>'6'!N20/'6'!N$6*100</f>
        <v>0.82914324403025408</v>
      </c>
      <c r="O20" s="5">
        <f>'6'!O20/'6'!O$6*100</f>
        <v>0.76481032265606708</v>
      </c>
      <c r="P20" s="5">
        <f>'6'!P20/'6'!P$6*100</f>
        <v>0.74071973409351355</v>
      </c>
      <c r="Q20" s="5">
        <f>'6'!Q20/'6'!Q$6*100</f>
        <v>7.7105679583700502</v>
      </c>
      <c r="R20" s="5">
        <f>'6'!R20/'6'!R$6*100</f>
        <v>8.8613508033493833</v>
      </c>
      <c r="S20" s="5">
        <f>'6'!S20/'6'!S$6*100</f>
        <v>7.8472733215262869</v>
      </c>
      <c r="T20" s="5">
        <f>'6'!T20/'6'!T$6*100</f>
        <v>7.5985631475441764</v>
      </c>
      <c r="U20" s="6">
        <f>'6'!U20/'6'!U$6*100</f>
        <v>7.3491746389547554</v>
      </c>
    </row>
    <row r="21" spans="1:21" ht="7.5" customHeight="1" x14ac:dyDescent="0.2">
      <c r="A21" s="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</row>
    <row r="22" spans="1:21" s="36" customFormat="1" ht="13.5" customHeight="1" x14ac:dyDescent="0.25">
      <c r="A22" s="43" t="s">
        <v>32</v>
      </c>
    </row>
    <row r="23" spans="1:21" ht="13.5" customHeight="1" x14ac:dyDescent="0.2">
      <c r="A23" s="15" t="s">
        <v>24</v>
      </c>
    </row>
  </sheetData>
  <mergeCells count="6">
    <mergeCell ref="T3:U3"/>
    <mergeCell ref="A4:A5"/>
    <mergeCell ref="B4:F4"/>
    <mergeCell ref="G4:K4"/>
    <mergeCell ref="L4:P4"/>
    <mergeCell ref="Q4:U4"/>
  </mergeCells>
  <hyperlinks>
    <hyperlink ref="W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/>
  </sheetViews>
  <sheetFormatPr defaultColWidth="9.140625" defaultRowHeight="11.25" x14ac:dyDescent="0.2"/>
  <cols>
    <col min="1" max="1" width="13.85546875" style="21" customWidth="1"/>
    <col min="2" max="19" width="6.42578125" style="21" customWidth="1"/>
    <col min="20" max="21" width="7" style="21" customWidth="1"/>
    <col min="22" max="22" width="6" style="21" customWidth="1"/>
    <col min="23" max="23" width="9.140625" style="21" customWidth="1"/>
    <col min="24" max="16384" width="9.140625" style="21"/>
  </cols>
  <sheetData>
    <row r="1" spans="1:23" s="20" customFormat="1" ht="15" customHeight="1" x14ac:dyDescent="0.25">
      <c r="A1" s="10" t="s">
        <v>78</v>
      </c>
      <c r="W1" s="42" t="s">
        <v>23</v>
      </c>
    </row>
    <row r="2" spans="1:23" ht="12" customHeight="1" x14ac:dyDescent="0.2"/>
    <row r="3" spans="1:23" ht="13.5" customHeight="1" thickBot="1" x14ac:dyDescent="0.25">
      <c r="A3" s="1" t="s">
        <v>18</v>
      </c>
      <c r="T3" s="97"/>
      <c r="U3" s="94" t="s">
        <v>16</v>
      </c>
    </row>
    <row r="4" spans="1:23" ht="18" customHeight="1" x14ac:dyDescent="0.2">
      <c r="A4" s="111" t="s">
        <v>17</v>
      </c>
      <c r="B4" s="108" t="s">
        <v>19</v>
      </c>
      <c r="C4" s="109"/>
      <c r="D4" s="109"/>
      <c r="E4" s="109"/>
      <c r="F4" s="110"/>
      <c r="G4" s="108" t="s">
        <v>20</v>
      </c>
      <c r="H4" s="109"/>
      <c r="I4" s="109"/>
      <c r="J4" s="109"/>
      <c r="K4" s="110"/>
      <c r="L4" s="108" t="s">
        <v>21</v>
      </c>
      <c r="M4" s="109"/>
      <c r="N4" s="109"/>
      <c r="O4" s="109"/>
      <c r="P4" s="110"/>
      <c r="Q4" s="108" t="s">
        <v>22</v>
      </c>
      <c r="R4" s="109"/>
      <c r="S4" s="109"/>
      <c r="T4" s="109"/>
      <c r="U4" s="109"/>
    </row>
    <row r="5" spans="1:23" ht="15" customHeight="1" thickBot="1" x14ac:dyDescent="0.25">
      <c r="A5" s="112"/>
      <c r="B5" s="48">
        <v>2015</v>
      </c>
      <c r="C5" s="48">
        <v>2020</v>
      </c>
      <c r="D5" s="48">
        <v>2021</v>
      </c>
      <c r="E5" s="48">
        <v>2022</v>
      </c>
      <c r="F5" s="48">
        <v>2023</v>
      </c>
      <c r="G5" s="48">
        <v>2015</v>
      </c>
      <c r="H5" s="48">
        <v>2020</v>
      </c>
      <c r="I5" s="48">
        <v>2021</v>
      </c>
      <c r="J5" s="48">
        <v>2022</v>
      </c>
      <c r="K5" s="48">
        <v>2023</v>
      </c>
      <c r="L5" s="48">
        <v>2015</v>
      </c>
      <c r="M5" s="48">
        <v>2020</v>
      </c>
      <c r="N5" s="48">
        <v>2021</v>
      </c>
      <c r="O5" s="48">
        <v>2022</v>
      </c>
      <c r="P5" s="48">
        <v>2023</v>
      </c>
      <c r="Q5" s="48">
        <v>2015</v>
      </c>
      <c r="R5" s="48">
        <v>2020</v>
      </c>
      <c r="S5" s="48">
        <v>2021</v>
      </c>
      <c r="T5" s="48">
        <v>2022</v>
      </c>
      <c r="U5" s="95">
        <v>2023</v>
      </c>
    </row>
    <row r="6" spans="1:23" ht="18" customHeight="1" x14ac:dyDescent="0.2">
      <c r="A6" s="4" t="s">
        <v>0</v>
      </c>
      <c r="B6" s="38">
        <v>100</v>
      </c>
      <c r="C6" s="38">
        <v>100</v>
      </c>
      <c r="D6" s="38">
        <v>100</v>
      </c>
      <c r="E6" s="38">
        <v>100</v>
      </c>
      <c r="F6" s="38">
        <v>100</v>
      </c>
      <c r="G6" s="38">
        <f>'6'!G6/'6'!B6*100</f>
        <v>54.73952858819019</v>
      </c>
      <c r="H6" s="38">
        <f>'6'!H6/'6'!C6*100</f>
        <v>57.109013466586532</v>
      </c>
      <c r="I6" s="38">
        <f>'6'!I6/'6'!D6*100</f>
        <v>57.894302802807282</v>
      </c>
      <c r="J6" s="38">
        <f>'6'!J6/'6'!E6*100</f>
        <v>58.824491362962469</v>
      </c>
      <c r="K6" s="38">
        <f>'6'!K6/'6'!F6*100</f>
        <v>59.875031923875298</v>
      </c>
      <c r="L6" s="38">
        <f>'6'!L6/'6'!B6*100</f>
        <v>19.497919737246406</v>
      </c>
      <c r="M6" s="38">
        <f>'6'!M6/'6'!C6*100</f>
        <v>17.834111222035975</v>
      </c>
      <c r="N6" s="38">
        <f>'6'!N6/'6'!D6*100</f>
        <v>17.061068515450316</v>
      </c>
      <c r="O6" s="38">
        <f>'6'!O6/'6'!E6*100</f>
        <v>16.527049639684453</v>
      </c>
      <c r="P6" s="38">
        <f>'6'!P6/'6'!F6*100</f>
        <v>16.152344949814772</v>
      </c>
      <c r="Q6" s="38">
        <f>'6'!Q6/'6'!B6*100</f>
        <v>25.39062582069387</v>
      </c>
      <c r="R6" s="38">
        <f>'6'!R6/'6'!C6*100</f>
        <v>24.712888738238991</v>
      </c>
      <c r="S6" s="38">
        <f>'6'!S6/'6'!D6*100</f>
        <v>24.696716073591755</v>
      </c>
      <c r="T6" s="38">
        <f>'6'!T6/'6'!E6*100</f>
        <v>24.203189990051367</v>
      </c>
      <c r="U6" s="49">
        <f>'6'!U6/'6'!F6*100</f>
        <v>23.265507343004021</v>
      </c>
    </row>
    <row r="7" spans="1:23" ht="15" customHeight="1" x14ac:dyDescent="0.2">
      <c r="A7" s="16" t="s">
        <v>1</v>
      </c>
      <c r="B7" s="5">
        <v>100</v>
      </c>
      <c r="C7" s="5">
        <v>100</v>
      </c>
      <c r="D7" s="5">
        <v>100</v>
      </c>
      <c r="E7" s="5">
        <v>100</v>
      </c>
      <c r="F7" s="5">
        <v>100</v>
      </c>
      <c r="G7" s="5">
        <f>'6'!G7/'6'!B7*100</f>
        <v>36.559289504444479</v>
      </c>
      <c r="H7" s="5">
        <f>'6'!H7/'6'!C7*100</f>
        <v>42.632990725566025</v>
      </c>
      <c r="I7" s="5">
        <f>'6'!I7/'6'!D7*100</f>
        <v>44.303421677336004</v>
      </c>
      <c r="J7" s="5">
        <f>'6'!J7/'6'!E7*100</f>
        <v>46.073667110099947</v>
      </c>
      <c r="K7" s="5">
        <f>'6'!K7/'6'!F7*100</f>
        <v>47.197107594423954</v>
      </c>
      <c r="L7" s="5">
        <f>'6'!L7/'6'!B7*100</f>
        <v>37.409617480570134</v>
      </c>
      <c r="M7" s="5">
        <f>'6'!M7/'6'!C7*100</f>
        <v>31.351321501356122</v>
      </c>
      <c r="N7" s="5">
        <f>'6'!N7/'6'!D7*100</f>
        <v>30.290614375884527</v>
      </c>
      <c r="O7" s="5">
        <f>'6'!O7/'6'!E7*100</f>
        <v>28.948106579840037</v>
      </c>
      <c r="P7" s="5">
        <f>'6'!P7/'6'!F7*100</f>
        <v>27.869773461583801</v>
      </c>
      <c r="Q7" s="5">
        <f>'6'!Q7/'6'!B7*100</f>
        <v>25.513053239339069</v>
      </c>
      <c r="R7" s="5">
        <f>'6'!R7/'6'!C7*100</f>
        <v>25.474758733611779</v>
      </c>
      <c r="S7" s="5">
        <f>'6'!S7/'6'!D7*100</f>
        <v>24.8621259992487</v>
      </c>
      <c r="T7" s="5">
        <f>'6'!T7/'6'!E7*100</f>
        <v>24.333839364477221</v>
      </c>
      <c r="U7" s="37">
        <f>'6'!U7/'6'!F7*100</f>
        <v>23.558817133560542</v>
      </c>
    </row>
    <row r="8" spans="1:23" ht="15" customHeight="1" x14ac:dyDescent="0.2">
      <c r="A8" s="7" t="s">
        <v>2</v>
      </c>
      <c r="B8" s="5">
        <v>100</v>
      </c>
      <c r="C8" s="5">
        <v>100</v>
      </c>
      <c r="D8" s="5">
        <v>100</v>
      </c>
      <c r="E8" s="5">
        <v>100</v>
      </c>
      <c r="F8" s="5">
        <v>100</v>
      </c>
      <c r="G8" s="5">
        <f>'6'!G8/'6'!B8*100</f>
        <v>72.633254451069732</v>
      </c>
      <c r="H8" s="5">
        <f>'6'!H8/'6'!C8*100</f>
        <v>71.779842646204671</v>
      </c>
      <c r="I8" s="5">
        <f>'6'!I8/'6'!D8*100</f>
        <v>72.57730581284585</v>
      </c>
      <c r="J8" s="5">
        <f>'6'!J8/'6'!E8*100</f>
        <v>74.504981506779004</v>
      </c>
      <c r="K8" s="5">
        <f>'6'!K8/'6'!F8*100</f>
        <v>74.483009116586246</v>
      </c>
      <c r="L8" s="5">
        <f>'6'!L8/'6'!B8*100</f>
        <v>23.093277592656879</v>
      </c>
      <c r="M8" s="5">
        <f>'6'!M8/'6'!C8*100</f>
        <v>25.219462467408388</v>
      </c>
      <c r="N8" s="5">
        <f>'6'!N8/'6'!D8*100</f>
        <v>24.463068731449926</v>
      </c>
      <c r="O8" s="5">
        <f>'6'!O8/'6'!E8*100</f>
        <v>22.651293685171048</v>
      </c>
      <c r="P8" s="5">
        <f>'6'!P8/'6'!F8*100</f>
        <v>22.387110322777222</v>
      </c>
      <c r="Q8" s="5">
        <f>'6'!Q8/'6'!B8*100</f>
        <v>4.0819760707168768</v>
      </c>
      <c r="R8" s="5">
        <f>'6'!R8/'6'!C8*100</f>
        <v>2.9530440166394842</v>
      </c>
      <c r="S8" s="5">
        <f>'6'!S8/'6'!D8*100</f>
        <v>2.880800928986603</v>
      </c>
      <c r="T8" s="5">
        <f>'6'!T8/'6'!E8*100</f>
        <v>2.6515440865617288</v>
      </c>
      <c r="U8" s="37">
        <f>'6'!U8/'6'!F8*100</f>
        <v>2.886766694210293</v>
      </c>
    </row>
    <row r="9" spans="1:23" ht="15" customHeight="1" x14ac:dyDescent="0.2">
      <c r="A9" s="7" t="s">
        <v>3</v>
      </c>
      <c r="B9" s="5">
        <v>100</v>
      </c>
      <c r="C9" s="5">
        <v>100</v>
      </c>
      <c r="D9" s="5">
        <v>100</v>
      </c>
      <c r="E9" s="5">
        <v>100</v>
      </c>
      <c r="F9" s="5">
        <v>100</v>
      </c>
      <c r="G9" s="5">
        <f>'6'!G9/'6'!B9*100</f>
        <v>52.202744004113434</v>
      </c>
      <c r="H9" s="5">
        <f>'6'!H9/'6'!C9*100</f>
        <v>52.723445164370531</v>
      </c>
      <c r="I9" s="5">
        <f>'6'!I9/'6'!D9*100</f>
        <v>51.540434085665133</v>
      </c>
      <c r="J9" s="5">
        <f>'6'!J9/'6'!E9*100</f>
        <v>52.871707827059296</v>
      </c>
      <c r="K9" s="5">
        <f>'6'!K9/'6'!F9*100</f>
        <v>55.431326309134612</v>
      </c>
      <c r="L9" s="5">
        <f>'6'!L9/'6'!B9*100</f>
        <v>24.897698321828127</v>
      </c>
      <c r="M9" s="5">
        <f>'6'!M9/'6'!C9*100</f>
        <v>26.111070847376418</v>
      </c>
      <c r="N9" s="5">
        <f>'6'!N9/'6'!D9*100</f>
        <v>25.30020939135122</v>
      </c>
      <c r="O9" s="5">
        <f>'6'!O9/'6'!E9*100</f>
        <v>23.87880031131089</v>
      </c>
      <c r="P9" s="5">
        <f>'6'!P9/'6'!F9*100</f>
        <v>22.421440310797962</v>
      </c>
      <c r="Q9" s="5">
        <f>'6'!Q9/'6'!B9*100</f>
        <v>21.583495720348512</v>
      </c>
      <c r="R9" s="5">
        <f>'6'!R9/'6'!C9*100</f>
        <v>20.359088332904172</v>
      </c>
      <c r="S9" s="5">
        <f>'6'!S9/'6'!D9*100</f>
        <v>22.602065309987086</v>
      </c>
      <c r="T9" s="5">
        <f>'6'!T9/'6'!E9*100</f>
        <v>22.437550421286584</v>
      </c>
      <c r="U9" s="37">
        <f>'6'!U9/'6'!F9*100</f>
        <v>21.431058898115442</v>
      </c>
    </row>
    <row r="10" spans="1:23" ht="15" customHeight="1" x14ac:dyDescent="0.2">
      <c r="A10" s="7" t="s">
        <v>4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f>'6'!G10/'6'!B10*100</f>
        <v>61.143082098151005</v>
      </c>
      <c r="H10" s="5">
        <f>'6'!H10/'6'!C10*100</f>
        <v>64.189643344748276</v>
      </c>
      <c r="I10" s="5">
        <f>'6'!I10/'6'!D10*100</f>
        <v>66.768852484362299</v>
      </c>
      <c r="J10" s="5">
        <f>'6'!J10/'6'!E10*100</f>
        <v>68.574315187199957</v>
      </c>
      <c r="K10" s="5">
        <f>'6'!K10/'6'!F10*100</f>
        <v>73.760242859019201</v>
      </c>
      <c r="L10" s="5">
        <f>'6'!L10/'6'!B10*100</f>
        <v>3.9170088082163788</v>
      </c>
      <c r="M10" s="5">
        <f>'6'!M10/'6'!C10*100</f>
        <v>2.0400542344241361</v>
      </c>
      <c r="N10" s="5">
        <f>'6'!N10/'6'!D10*100</f>
        <v>1.9457924846231722</v>
      </c>
      <c r="O10" s="5">
        <f>'6'!O10/'6'!E10*100</f>
        <v>1.850599961917887</v>
      </c>
      <c r="P10" s="5">
        <f>'6'!P10/'6'!F10*100</f>
        <v>1.502117539717396</v>
      </c>
      <c r="Q10" s="5">
        <f>'6'!Q10/'6'!B10*100</f>
        <v>33.432191679606724</v>
      </c>
      <c r="R10" s="5">
        <f>'6'!R10/'6'!C10*100</f>
        <v>32.649794439343893</v>
      </c>
      <c r="S10" s="5">
        <f>'6'!S10/'6'!D10*100</f>
        <v>30.088152965197196</v>
      </c>
      <c r="T10" s="5">
        <f>'6'!T10/'6'!E10*100</f>
        <v>28.439955466744017</v>
      </c>
      <c r="U10" s="37">
        <f>'6'!U10/'6'!F10*100</f>
        <v>23.851301286031187</v>
      </c>
    </row>
    <row r="11" spans="1:23" ht="15" customHeight="1" x14ac:dyDescent="0.2">
      <c r="A11" s="7" t="s">
        <v>5</v>
      </c>
      <c r="B11" s="5">
        <v>100</v>
      </c>
      <c r="C11" s="5">
        <v>100</v>
      </c>
      <c r="D11" s="5">
        <v>100</v>
      </c>
      <c r="E11" s="5">
        <v>100</v>
      </c>
      <c r="F11" s="5">
        <v>100</v>
      </c>
      <c r="G11" s="5">
        <f>'6'!G11/'6'!B11*100</f>
        <v>99.40621523035496</v>
      </c>
      <c r="H11" s="5">
        <f>'6'!H11/'6'!C11*100</f>
        <v>97.692777673575577</v>
      </c>
      <c r="I11" s="5">
        <f>'6'!I11/'6'!D11*100</f>
        <v>98.477393780767542</v>
      </c>
      <c r="J11" s="5">
        <f>'6'!J11/'6'!E11*100</f>
        <v>98.546726036004046</v>
      </c>
      <c r="K11" s="5">
        <f>'6'!K11/'6'!F11*100</f>
        <v>97.365734932030222</v>
      </c>
      <c r="L11" s="5">
        <f>'6'!L11/'6'!B11*100</f>
        <v>0.59378476964504689</v>
      </c>
      <c r="M11" s="5">
        <f>'6'!M11/'6'!C11*100</f>
        <v>2.3072223264244185</v>
      </c>
      <c r="N11" s="5">
        <f>'6'!N11/'6'!D11*100</f>
        <v>1.5226062192324548</v>
      </c>
      <c r="O11" s="5">
        <f>'6'!O11/'6'!E11*100</f>
        <v>1.4532739639959569</v>
      </c>
      <c r="P11" s="5">
        <f>'6'!P11/'6'!F11*100</f>
        <v>2.6342650679697743</v>
      </c>
      <c r="Q11" s="5" t="s">
        <v>34</v>
      </c>
      <c r="R11" s="5" t="s">
        <v>34</v>
      </c>
      <c r="S11" s="5" t="s">
        <v>34</v>
      </c>
      <c r="T11" s="5" t="s">
        <v>34</v>
      </c>
      <c r="U11" s="37" t="s">
        <v>34</v>
      </c>
    </row>
    <row r="12" spans="1:23" ht="15" customHeight="1" x14ac:dyDescent="0.2">
      <c r="A12" s="7" t="s">
        <v>6</v>
      </c>
      <c r="B12" s="5">
        <v>100</v>
      </c>
      <c r="C12" s="5">
        <v>100</v>
      </c>
      <c r="D12" s="5">
        <v>100</v>
      </c>
      <c r="E12" s="5">
        <v>100</v>
      </c>
      <c r="F12" s="5">
        <v>100</v>
      </c>
      <c r="G12" s="5">
        <f>'6'!G12/'6'!B12*100</f>
        <v>70.074169456846519</v>
      </c>
      <c r="H12" s="5">
        <f>'6'!H12/'6'!C12*100</f>
        <v>73.796729610538009</v>
      </c>
      <c r="I12" s="5">
        <f>'6'!I12/'6'!D12*100</f>
        <v>72.694128348522113</v>
      </c>
      <c r="J12" s="5">
        <f>'6'!J12/'6'!E12*100</f>
        <v>73.40993203423605</v>
      </c>
      <c r="K12" s="5">
        <f>'6'!K12/'6'!F12*100</f>
        <v>76.031191838779208</v>
      </c>
      <c r="L12" s="5">
        <f>'6'!L12/'6'!B12*100</f>
        <v>5.2664849718363653</v>
      </c>
      <c r="M12" s="5">
        <f>'6'!M12/'6'!C12*100</f>
        <v>5.9207728574862415</v>
      </c>
      <c r="N12" s="5">
        <f>'6'!N12/'6'!D12*100</f>
        <v>5.0286274644367328</v>
      </c>
      <c r="O12" s="5">
        <f>'6'!O12/'6'!E12*100</f>
        <v>5.9160820850310225</v>
      </c>
      <c r="P12" s="5">
        <f>'6'!P12/'6'!F12*100</f>
        <v>6.0331478877553675</v>
      </c>
      <c r="Q12" s="5">
        <f>'6'!Q12/'6'!B12*100</f>
        <v>24.659345571317079</v>
      </c>
      <c r="R12" s="5">
        <f>'6'!R12/'6'!C12*100</f>
        <v>20.190489359255629</v>
      </c>
      <c r="S12" s="5">
        <f>'6'!S12/'6'!D12*100</f>
        <v>22.156148902999444</v>
      </c>
      <c r="T12" s="5">
        <f>'6'!T12/'6'!E12*100</f>
        <v>20.660644843661938</v>
      </c>
      <c r="U12" s="37">
        <f>'6'!U12/'6'!F12*100</f>
        <v>17.935660273465427</v>
      </c>
    </row>
    <row r="13" spans="1:23" ht="15" customHeight="1" x14ac:dyDescent="0.2">
      <c r="A13" s="7" t="s">
        <v>7</v>
      </c>
      <c r="B13" s="5">
        <v>100</v>
      </c>
      <c r="C13" s="5">
        <v>100</v>
      </c>
      <c r="D13" s="5">
        <v>100</v>
      </c>
      <c r="E13" s="5">
        <v>100</v>
      </c>
      <c r="F13" s="5">
        <v>100</v>
      </c>
      <c r="G13" s="5">
        <f>'6'!G13/'6'!B13*100</f>
        <v>71.064515839383574</v>
      </c>
      <c r="H13" s="5">
        <f>'6'!H13/'6'!C13*100</f>
        <v>74.861538125342719</v>
      </c>
      <c r="I13" s="5">
        <f>'6'!I13/'6'!D13*100</f>
        <v>76.645115657865688</v>
      </c>
      <c r="J13" s="5">
        <f>'6'!J13/'6'!E13*100</f>
        <v>71.961769358196264</v>
      </c>
      <c r="K13" s="5">
        <f>'6'!K13/'6'!F13*100</f>
        <v>75.233172882990004</v>
      </c>
      <c r="L13" s="5">
        <f>'6'!L13/'6'!B13*100</f>
        <v>2.9094201717089079</v>
      </c>
      <c r="M13" s="5">
        <f>'6'!M13/'6'!C13*100</f>
        <v>3.0755129945410102</v>
      </c>
      <c r="N13" s="5">
        <f>'6'!N13/'6'!D13*100</f>
        <v>2.7660259884443339</v>
      </c>
      <c r="O13" s="5">
        <f>'6'!O13/'6'!E13*100</f>
        <v>3.0914437965248247</v>
      </c>
      <c r="P13" s="5">
        <f>'6'!P13/'6'!F13*100</f>
        <v>2.6009789058594572</v>
      </c>
      <c r="Q13" s="5">
        <f>'6'!Q13/'6'!B13*100</f>
        <v>26.007633187351921</v>
      </c>
      <c r="R13" s="5">
        <f>'6'!R13/'6'!C13*100</f>
        <v>22.062948880116252</v>
      </c>
      <c r="S13" s="5">
        <f>'6'!S13/'6'!D13*100</f>
        <v>20.163093710188278</v>
      </c>
      <c r="T13" s="5">
        <f>'6'!T13/'6'!E13*100</f>
        <v>24.189599653074932</v>
      </c>
      <c r="U13" s="37">
        <f>'6'!U13/'6'!F13*100</f>
        <v>21.523224466458924</v>
      </c>
    </row>
    <row r="14" spans="1:23" ht="15" customHeight="1" x14ac:dyDescent="0.2">
      <c r="A14" s="7" t="s">
        <v>8</v>
      </c>
      <c r="B14" s="5">
        <v>100</v>
      </c>
      <c r="C14" s="5">
        <v>100</v>
      </c>
      <c r="D14" s="5">
        <v>100</v>
      </c>
      <c r="E14" s="5">
        <v>100</v>
      </c>
      <c r="F14" s="5">
        <v>100</v>
      </c>
      <c r="G14" s="5">
        <f>'6'!G14/'6'!B14*100</f>
        <v>75.75765344508315</v>
      </c>
      <c r="H14" s="5">
        <f>'6'!H14/'6'!C14*100</f>
        <v>70.988213851996335</v>
      </c>
      <c r="I14" s="5">
        <f>'6'!I14/'6'!D14*100</f>
        <v>68.798901036092687</v>
      </c>
      <c r="J14" s="5">
        <f>'6'!J14/'6'!E14*100</f>
        <v>65.963597775873083</v>
      </c>
      <c r="K14" s="5">
        <f>'6'!K14/'6'!F14*100</f>
        <v>67.881887310704343</v>
      </c>
      <c r="L14" s="5">
        <f>'6'!L14/'6'!B14*100</f>
        <v>2.486979589105025</v>
      </c>
      <c r="M14" s="5">
        <f>'6'!M14/'6'!C14*100</f>
        <v>2.1965563495644189</v>
      </c>
      <c r="N14" s="5">
        <f>'6'!N14/'6'!D14*100</f>
        <v>2.2778219972516798</v>
      </c>
      <c r="O14" s="5">
        <f>'6'!O14/'6'!E14*100</f>
        <v>2.506363027747736</v>
      </c>
      <c r="P14" s="5">
        <f>'6'!P14/'6'!F14*100</f>
        <v>3.0119877050018613</v>
      </c>
      <c r="Q14" s="5">
        <f>'6'!Q14/'6'!B14*100</f>
        <v>21.729641828576817</v>
      </c>
      <c r="R14" s="5">
        <f>'6'!R14/'6'!C14*100</f>
        <v>26.746780332785413</v>
      </c>
      <c r="S14" s="5">
        <f>'6'!S14/'6'!D14*100</f>
        <v>28.854663349500832</v>
      </c>
      <c r="T14" s="5">
        <f>'6'!T14/'6'!E14*100</f>
        <v>31.435825144360745</v>
      </c>
      <c r="U14" s="37">
        <f>'6'!U14/'6'!F14*100</f>
        <v>29.030765455382191</v>
      </c>
    </row>
    <row r="15" spans="1:23" ht="15" customHeight="1" x14ac:dyDescent="0.2">
      <c r="A15" s="7" t="s">
        <v>9</v>
      </c>
      <c r="B15" s="5">
        <v>100</v>
      </c>
      <c r="C15" s="5">
        <v>100</v>
      </c>
      <c r="D15" s="5">
        <v>100</v>
      </c>
      <c r="E15" s="5">
        <v>100</v>
      </c>
      <c r="F15" s="5">
        <v>100</v>
      </c>
      <c r="G15" s="5">
        <f>'6'!G15/'6'!B15*100</f>
        <v>83.072067460744222</v>
      </c>
      <c r="H15" s="5">
        <f>'6'!H15/'6'!C15*100</f>
        <v>83.779843319594562</v>
      </c>
      <c r="I15" s="5">
        <f>'6'!I15/'6'!D15*100</f>
        <v>85.685708775188544</v>
      </c>
      <c r="J15" s="5">
        <f>'6'!J15/'6'!E15*100</f>
        <v>85.85804130849759</v>
      </c>
      <c r="K15" s="5">
        <f>'6'!K15/'6'!F15*100</f>
        <v>87.329917543123898</v>
      </c>
      <c r="L15" s="5">
        <f>'6'!L15/'6'!B15*100</f>
        <v>2.1439277784272579</v>
      </c>
      <c r="M15" s="5">
        <f>'6'!M15/'6'!C15*100</f>
        <v>1.9880205416508978</v>
      </c>
      <c r="N15" s="5">
        <f>'6'!N15/'6'!D15*100</f>
        <v>1.8822258831143184</v>
      </c>
      <c r="O15" s="5">
        <f>'6'!O15/'6'!E15*100</f>
        <v>1.9445695103888005</v>
      </c>
      <c r="P15" s="5">
        <f>'6'!P15/'6'!F15*100</f>
        <v>1.729869944742737</v>
      </c>
      <c r="Q15" s="5">
        <f>'6'!Q15/'6'!B15*100</f>
        <v>14.78400476082847</v>
      </c>
      <c r="R15" s="5">
        <f>'6'!R15/'6'!C15*100</f>
        <v>13.740433066119309</v>
      </c>
      <c r="S15" s="5">
        <f>'6'!S15/'6'!D15*100</f>
        <v>12.432065341697138</v>
      </c>
      <c r="T15" s="5">
        <f>'6'!T15/'6'!E15*100</f>
        <v>12.197389181113603</v>
      </c>
      <c r="U15" s="37">
        <f>'6'!U15/'6'!F15*100</f>
        <v>10.940212512133375</v>
      </c>
    </row>
    <row r="16" spans="1:23" ht="15" customHeight="1" x14ac:dyDescent="0.2">
      <c r="A16" s="7" t="s">
        <v>10</v>
      </c>
      <c r="B16" s="5">
        <v>100</v>
      </c>
      <c r="C16" s="5">
        <v>100</v>
      </c>
      <c r="D16" s="5">
        <v>100</v>
      </c>
      <c r="E16" s="5">
        <v>100</v>
      </c>
      <c r="F16" s="5">
        <v>100</v>
      </c>
      <c r="G16" s="5">
        <f>'6'!G16/'6'!B16*100</f>
        <v>97.787764643634674</v>
      </c>
      <c r="H16" s="5">
        <f>'6'!H16/'6'!C16*100</f>
        <v>96.86557191720587</v>
      </c>
      <c r="I16" s="5">
        <f>'6'!I16/'6'!D16*100</f>
        <v>97.266552297401446</v>
      </c>
      <c r="J16" s="5">
        <f>'6'!J16/'6'!E16*100</f>
        <v>97.337878739719898</v>
      </c>
      <c r="K16" s="5">
        <f>'6'!K16/'6'!F16*100</f>
        <v>97.317872648595198</v>
      </c>
      <c r="L16" s="5">
        <f>'6'!L16/'6'!B16*100</f>
        <v>2.1947534761318139</v>
      </c>
      <c r="M16" s="5">
        <f>'6'!M16/'6'!C16*100</f>
        <v>2.7138173560425218</v>
      </c>
      <c r="N16" s="5">
        <f>'6'!N16/'6'!D16*100</f>
        <v>2.3993713045641614</v>
      </c>
      <c r="O16" s="5">
        <f>'6'!O16/'6'!E16*100</f>
        <v>2.3058331415684514</v>
      </c>
      <c r="P16" s="5">
        <f>'6'!P16/'6'!F16*100</f>
        <v>2.2725149758498477</v>
      </c>
      <c r="Q16" s="5" t="s">
        <v>34</v>
      </c>
      <c r="R16" s="5">
        <f>'6'!R16/'6'!C16*100</f>
        <v>0.3307499394119337</v>
      </c>
      <c r="S16" s="5">
        <f>'6'!S16/'6'!D16*100</f>
        <v>0.15925881664538805</v>
      </c>
      <c r="T16" s="5">
        <f>'6'!T16/'6'!E16*100</f>
        <v>0.18356330052636732</v>
      </c>
      <c r="U16" s="37">
        <f>'6'!U16/'6'!F16*100</f>
        <v>0.23080090527013861</v>
      </c>
    </row>
    <row r="17" spans="1:25" ht="15" customHeight="1" x14ac:dyDescent="0.2">
      <c r="A17" s="7" t="s">
        <v>11</v>
      </c>
      <c r="B17" s="5">
        <v>100</v>
      </c>
      <c r="C17" s="5">
        <v>100</v>
      </c>
      <c r="D17" s="5">
        <v>100</v>
      </c>
      <c r="E17" s="5">
        <v>100</v>
      </c>
      <c r="F17" s="5">
        <v>100</v>
      </c>
      <c r="G17" s="5">
        <f>'6'!G17/'6'!B17*100</f>
        <v>55.720527701677788</v>
      </c>
      <c r="H17" s="5">
        <f>'6'!H17/'6'!C17*100</f>
        <v>55.379842915977271</v>
      </c>
      <c r="I17" s="5">
        <f>'6'!I17/'6'!D17*100</f>
        <v>56.183931701167587</v>
      </c>
      <c r="J17" s="5">
        <f>'6'!J17/'6'!E17*100</f>
        <v>56.727812023207328</v>
      </c>
      <c r="K17" s="5">
        <f>'6'!K17/'6'!F17*100</f>
        <v>57.709059469393743</v>
      </c>
      <c r="L17" s="5">
        <f>'6'!L17/'6'!B17*100</f>
        <v>12.705132754932905</v>
      </c>
      <c r="M17" s="5">
        <f>'6'!M17/'6'!C17*100</f>
        <v>11.608872093602587</v>
      </c>
      <c r="N17" s="5">
        <f>'6'!N17/'6'!D17*100</f>
        <v>10.812288208489278</v>
      </c>
      <c r="O17" s="5">
        <f>'6'!O17/'6'!E17*100</f>
        <v>10.605235424666494</v>
      </c>
      <c r="P17" s="5">
        <f>'6'!P17/'6'!F17*100</f>
        <v>10.362117862430283</v>
      </c>
      <c r="Q17" s="5">
        <f>'6'!Q17/'6'!B17*100</f>
        <v>31.427225156507898</v>
      </c>
      <c r="R17" s="5">
        <f>'6'!R17/'6'!C17*100</f>
        <v>32.910784578669997</v>
      </c>
      <c r="S17" s="5">
        <f>'6'!S17/'6'!D17*100</f>
        <v>32.919499239578151</v>
      </c>
      <c r="T17" s="5">
        <f>'6'!T17/'6'!E17*100</f>
        <v>32.382003501081478</v>
      </c>
      <c r="U17" s="37">
        <f>'6'!U17/'6'!F17*100</f>
        <v>31.619975820936897</v>
      </c>
    </row>
    <row r="18" spans="1:25" ht="15" customHeight="1" x14ac:dyDescent="0.2">
      <c r="A18" s="7" t="s">
        <v>12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f>'6'!G18/'6'!B18*100</f>
        <v>45.201452217241908</v>
      </c>
      <c r="H18" s="5">
        <f>'6'!H18/'6'!C18*100</f>
        <v>53.934445649884367</v>
      </c>
      <c r="I18" s="5">
        <f>'6'!I18/'6'!D18*100</f>
        <v>49.878041980011581</v>
      </c>
      <c r="J18" s="5">
        <f>'6'!J18/'6'!E18*100</f>
        <v>52.321430685162277</v>
      </c>
      <c r="K18" s="5">
        <f>'6'!K18/'6'!F18*100</f>
        <v>50.195497077271213</v>
      </c>
      <c r="L18" s="5">
        <f>'6'!L18/'6'!B18*100</f>
        <v>1.224186418437093</v>
      </c>
      <c r="M18" s="5">
        <f>'6'!M18/'6'!C18*100</f>
        <v>2.8382149417835456</v>
      </c>
      <c r="N18" s="5">
        <f>'6'!N18/'6'!D18*100</f>
        <v>2.614597538393006</v>
      </c>
      <c r="O18" s="5">
        <f>'6'!O18/'6'!E18*100</f>
        <v>2.6194025330126074</v>
      </c>
      <c r="P18" s="5">
        <f>'6'!P18/'6'!F18*100</f>
        <v>2.7701447838696733</v>
      </c>
      <c r="Q18" s="5">
        <f>'6'!Q18/'6'!B18*100</f>
        <v>53.30915011990561</v>
      </c>
      <c r="R18" s="5">
        <f>'6'!R18/'6'!C18*100</f>
        <v>42.959600443944076</v>
      </c>
      <c r="S18" s="5">
        <f>'6'!S18/'6'!D18*100</f>
        <v>47.273609917258376</v>
      </c>
      <c r="T18" s="5">
        <f>'6'!T18/'6'!E18*100</f>
        <v>45.019103048662167</v>
      </c>
      <c r="U18" s="37">
        <f>'6'!U18/'6'!F18*100</f>
        <v>46.997135983435555</v>
      </c>
    </row>
    <row r="19" spans="1:25" ht="15" customHeight="1" x14ac:dyDescent="0.2">
      <c r="A19" s="7" t="s">
        <v>13</v>
      </c>
      <c r="B19" s="5">
        <v>100</v>
      </c>
      <c r="C19" s="5">
        <v>100</v>
      </c>
      <c r="D19" s="5">
        <v>100</v>
      </c>
      <c r="E19" s="5">
        <v>100</v>
      </c>
      <c r="F19" s="5">
        <v>100</v>
      </c>
      <c r="G19" s="5">
        <f>'6'!G19/'6'!B19*100</f>
        <v>82.905151122484924</v>
      </c>
      <c r="H19" s="5">
        <f>'6'!H19/'6'!C19*100</f>
        <v>87.084059296975553</v>
      </c>
      <c r="I19" s="5">
        <f>'6'!I19/'6'!D19*100</f>
        <v>87.514847911087358</v>
      </c>
      <c r="J19" s="5">
        <f>'6'!J19/'6'!E19*100</f>
        <v>88.156966896055735</v>
      </c>
      <c r="K19" s="5">
        <f>'6'!K19/'6'!F19*100</f>
        <v>88.388186236472862</v>
      </c>
      <c r="L19" s="5">
        <f>'6'!L19/'6'!B19*100</f>
        <v>0.53158135506788051</v>
      </c>
      <c r="M19" s="5">
        <f>'6'!M19/'6'!C19*100</f>
        <v>0.94239832167487336</v>
      </c>
      <c r="N19" s="5">
        <f>'6'!N19/'6'!D19*100</f>
        <v>0.90772050065851051</v>
      </c>
      <c r="O19" s="5">
        <f>'6'!O19/'6'!E19*100</f>
        <v>0.89038234592109777</v>
      </c>
      <c r="P19" s="5">
        <f>'6'!P19/'6'!F19*100</f>
        <v>0.74962402502865633</v>
      </c>
      <c r="Q19" s="5">
        <f>'6'!Q19/'6'!B19*100</f>
        <v>16.563267522447177</v>
      </c>
      <c r="R19" s="5">
        <f>'6'!R19/'6'!C19*100</f>
        <v>11.907741955534133</v>
      </c>
      <c r="S19" s="5">
        <f>'6'!S19/'6'!D19*100</f>
        <v>11.50892813797681</v>
      </c>
      <c r="T19" s="5">
        <f>'6'!T19/'6'!E19*100</f>
        <v>10.927998966148925</v>
      </c>
      <c r="U19" s="37">
        <f>'6'!U19/'6'!F19*100</f>
        <v>10.818260980614983</v>
      </c>
    </row>
    <row r="20" spans="1:25" ht="15" customHeight="1" x14ac:dyDescent="0.2">
      <c r="A20" s="7" t="s">
        <v>14</v>
      </c>
      <c r="B20" s="5">
        <v>100</v>
      </c>
      <c r="C20" s="5">
        <v>100</v>
      </c>
      <c r="D20" s="5">
        <v>100</v>
      </c>
      <c r="E20" s="5">
        <v>100</v>
      </c>
      <c r="F20" s="5">
        <v>100</v>
      </c>
      <c r="G20" s="5">
        <f>'6'!G20/'6'!B20*100</f>
        <v>66.524657337385165</v>
      </c>
      <c r="H20" s="5">
        <f>'6'!H20/'6'!C20*100</f>
        <v>60.985211890518912</v>
      </c>
      <c r="I20" s="5">
        <f>'6'!I20/'6'!D20*100</f>
        <v>63.418324564698814</v>
      </c>
      <c r="J20" s="5">
        <f>'6'!J20/'6'!E20*100</f>
        <v>64.074896707785882</v>
      </c>
      <c r="K20" s="5">
        <f>'6'!K20/'6'!F20*100</f>
        <v>65.43425629452517</v>
      </c>
      <c r="L20" s="5">
        <f>'6'!L20/'6'!B20*100</f>
        <v>2.7609198090783447</v>
      </c>
      <c r="M20" s="5">
        <f>'6'!M20/'6'!C20*100</f>
        <v>2.550917756490596</v>
      </c>
      <c r="N20" s="5">
        <f>'6'!N20/'6'!D20*100</f>
        <v>2.4588756047319622</v>
      </c>
      <c r="O20" s="5">
        <f>'6'!O20/'6'!E20*100</f>
        <v>2.2817074974866092</v>
      </c>
      <c r="P20" s="5">
        <f>'6'!P20/'6'!F20*100</f>
        <v>2.2364961100330474</v>
      </c>
      <c r="Q20" s="5">
        <f>'6'!Q20/'6'!B20*100</f>
        <v>30.481628550572037</v>
      </c>
      <c r="R20" s="5">
        <f>'6'!R20/'6'!C20*100</f>
        <v>36.255537222925973</v>
      </c>
      <c r="S20" s="5">
        <f>'6'!S20/'6'!D20*100</f>
        <v>33.686722038402017</v>
      </c>
      <c r="T20" s="5">
        <f>'6'!T20/'6'!E20*100</f>
        <v>33.198234163128618</v>
      </c>
      <c r="U20" s="37">
        <f>'6'!U20/'6'!F20*100</f>
        <v>31.961690835525307</v>
      </c>
    </row>
    <row r="21" spans="1:25" ht="7.5" customHeight="1" x14ac:dyDescent="0.2">
      <c r="A21" s="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5" s="36" customFormat="1" ht="13.5" customHeight="1" x14ac:dyDescent="0.25">
      <c r="A22" s="15" t="s">
        <v>32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</row>
    <row r="23" spans="1:25" x14ac:dyDescent="0.2">
      <c r="A23" s="15" t="s">
        <v>24</v>
      </c>
    </row>
    <row r="32" spans="1:25" x14ac:dyDescent="0.2">
      <c r="Y32" s="21" t="s">
        <v>144</v>
      </c>
    </row>
  </sheetData>
  <mergeCells count="5">
    <mergeCell ref="A4:A5"/>
    <mergeCell ref="B4:F4"/>
    <mergeCell ref="G4:K4"/>
    <mergeCell ref="L4:P4"/>
    <mergeCell ref="Q4:U4"/>
  </mergeCells>
  <hyperlinks>
    <hyperlink ref="W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/>
  </sheetViews>
  <sheetFormatPr defaultColWidth="9.140625" defaultRowHeight="11.25" x14ac:dyDescent="0.2"/>
  <cols>
    <col min="1" max="1" width="13.85546875" style="21" customWidth="1"/>
    <col min="2" max="21" width="6.42578125" style="21" customWidth="1"/>
    <col min="22" max="22" width="6" style="21" customWidth="1"/>
    <col min="23" max="16384" width="9.140625" style="21"/>
  </cols>
  <sheetData>
    <row r="1" spans="1:23" s="20" customFormat="1" ht="15" customHeight="1" x14ac:dyDescent="0.25">
      <c r="A1" s="10" t="s">
        <v>79</v>
      </c>
      <c r="W1" s="42" t="s">
        <v>23</v>
      </c>
    </row>
    <row r="2" spans="1:23" ht="12" customHeight="1" x14ac:dyDescent="0.2"/>
    <row r="3" spans="1:23" ht="13.5" customHeight="1" thickBot="1" x14ac:dyDescent="0.25">
      <c r="A3" s="1" t="s">
        <v>18</v>
      </c>
      <c r="S3" s="93" t="s">
        <v>26</v>
      </c>
      <c r="T3" s="93"/>
      <c r="U3" s="93"/>
    </row>
    <row r="4" spans="1:23" ht="18" customHeight="1" x14ac:dyDescent="0.2">
      <c r="A4" s="111" t="s">
        <v>17</v>
      </c>
      <c r="B4" s="108" t="s">
        <v>28</v>
      </c>
      <c r="C4" s="109"/>
      <c r="D4" s="109"/>
      <c r="E4" s="109"/>
      <c r="F4" s="110"/>
      <c r="G4" s="108" t="s">
        <v>20</v>
      </c>
      <c r="H4" s="109"/>
      <c r="I4" s="109"/>
      <c r="J4" s="109"/>
      <c r="K4" s="110"/>
      <c r="L4" s="108" t="s">
        <v>21</v>
      </c>
      <c r="M4" s="109"/>
      <c r="N4" s="109"/>
      <c r="O4" s="109"/>
      <c r="P4" s="110"/>
      <c r="Q4" s="108" t="s">
        <v>22</v>
      </c>
      <c r="R4" s="109"/>
      <c r="S4" s="109"/>
      <c r="T4" s="109"/>
      <c r="U4" s="109"/>
    </row>
    <row r="5" spans="1:23" ht="15" customHeight="1" thickBot="1" x14ac:dyDescent="0.25">
      <c r="A5" s="112"/>
      <c r="B5" s="48">
        <v>2015</v>
      </c>
      <c r="C5" s="48">
        <v>2020</v>
      </c>
      <c r="D5" s="48">
        <v>2021</v>
      </c>
      <c r="E5" s="48">
        <v>2022</v>
      </c>
      <c r="F5" s="48">
        <v>2023</v>
      </c>
      <c r="G5" s="48">
        <v>2015</v>
      </c>
      <c r="H5" s="48">
        <v>2020</v>
      </c>
      <c r="I5" s="48">
        <v>2021</v>
      </c>
      <c r="J5" s="48">
        <v>2022</v>
      </c>
      <c r="K5" s="48">
        <v>2023</v>
      </c>
      <c r="L5" s="48">
        <v>2015</v>
      </c>
      <c r="M5" s="48">
        <v>2020</v>
      </c>
      <c r="N5" s="48">
        <v>2021</v>
      </c>
      <c r="O5" s="48">
        <v>2022</v>
      </c>
      <c r="P5" s="48">
        <v>2023</v>
      </c>
      <c r="Q5" s="48">
        <v>2015</v>
      </c>
      <c r="R5" s="48">
        <v>2020</v>
      </c>
      <c r="S5" s="48">
        <v>2021</v>
      </c>
      <c r="T5" s="48">
        <v>2022</v>
      </c>
      <c r="U5" s="17">
        <v>2023</v>
      </c>
    </row>
    <row r="6" spans="1:23" ht="18.75" customHeight="1" x14ac:dyDescent="0.2">
      <c r="A6" s="4" t="s">
        <v>0</v>
      </c>
      <c r="B6" s="31">
        <v>19416.493324999989</v>
      </c>
      <c r="C6" s="31">
        <v>23159.506104627762</v>
      </c>
      <c r="D6" s="31">
        <v>24170.921769233551</v>
      </c>
      <c r="E6" s="31">
        <v>24730.592326368362</v>
      </c>
      <c r="F6" s="31">
        <v>24629.503884848524</v>
      </c>
      <c r="G6" s="31">
        <v>6345.3980199999996</v>
      </c>
      <c r="H6" s="31">
        <v>8062.8770075426246</v>
      </c>
      <c r="I6" s="31">
        <v>8613.933548445586</v>
      </c>
      <c r="J6" s="31">
        <v>9244.8714433651894</v>
      </c>
      <c r="K6" s="31">
        <v>9557.1293487018829</v>
      </c>
      <c r="L6" s="31">
        <v>6200.5050000000001</v>
      </c>
      <c r="M6" s="31">
        <v>6842.1884999999993</v>
      </c>
      <c r="N6" s="31">
        <v>6945.326</v>
      </c>
      <c r="O6" s="31">
        <v>6891.7635000000009</v>
      </c>
      <c r="P6" s="31">
        <v>6739.5810000000001</v>
      </c>
      <c r="Q6" s="31">
        <v>6757.7929999999988</v>
      </c>
      <c r="R6" s="31">
        <v>8124.6259999999984</v>
      </c>
      <c r="S6" s="32">
        <v>8487.5874111834455</v>
      </c>
      <c r="T6" s="32">
        <v>8432.2483490513005</v>
      </c>
      <c r="U6" s="32">
        <v>8143.535499999999</v>
      </c>
    </row>
    <row r="7" spans="1:23" ht="15" customHeight="1" x14ac:dyDescent="0.2">
      <c r="A7" s="16" t="s">
        <v>1</v>
      </c>
      <c r="B7" s="8">
        <v>8210.7059899999931</v>
      </c>
      <c r="C7" s="8">
        <v>9438.1065259202514</v>
      </c>
      <c r="D7" s="8">
        <v>9872.1450741408207</v>
      </c>
      <c r="E7" s="8">
        <v>10355.988121614642</v>
      </c>
      <c r="F7" s="8">
        <v>10498.074700555126</v>
      </c>
      <c r="G7" s="8">
        <v>1745.8055700000004</v>
      </c>
      <c r="H7" s="8">
        <v>2287.4083977120999</v>
      </c>
      <c r="I7" s="8">
        <v>2663.6412942361594</v>
      </c>
      <c r="J7" s="8">
        <v>2991.7131383659344</v>
      </c>
      <c r="K7" s="8">
        <v>3204.0270411866613</v>
      </c>
      <c r="L7" s="8">
        <v>4120.5375000000013</v>
      </c>
      <c r="M7" s="8">
        <v>4372.1759999999986</v>
      </c>
      <c r="N7" s="8">
        <v>4439.4680000000017</v>
      </c>
      <c r="O7" s="8">
        <v>4480.1484999999993</v>
      </c>
      <c r="P7" s="8">
        <v>4411.4714999999997</v>
      </c>
      <c r="Q7" s="8">
        <v>2284.3534999999997</v>
      </c>
      <c r="R7" s="8">
        <v>2700.2729999999983</v>
      </c>
      <c r="S7" s="9">
        <v>2692.2524703001463</v>
      </c>
      <c r="T7" s="9">
        <v>2790.6339999999987</v>
      </c>
      <c r="U7" s="9">
        <v>2760.5149999999999</v>
      </c>
    </row>
    <row r="8" spans="1:23" ht="15" customHeight="1" x14ac:dyDescent="0.2">
      <c r="A8" s="7" t="s">
        <v>2</v>
      </c>
      <c r="B8" s="8">
        <v>1649.9224999999994</v>
      </c>
      <c r="C8" s="8">
        <v>2001.9875777271943</v>
      </c>
      <c r="D8" s="8">
        <v>2066.74526730053</v>
      </c>
      <c r="E8" s="8">
        <v>2027.8354364448992</v>
      </c>
      <c r="F8" s="8">
        <v>2147.837425609996</v>
      </c>
      <c r="G8" s="8">
        <v>812.0680000000001</v>
      </c>
      <c r="H8" s="8">
        <v>953.15607772719397</v>
      </c>
      <c r="I8" s="8">
        <v>1000.8633264172314</v>
      </c>
      <c r="J8" s="8">
        <v>1034.8194364448996</v>
      </c>
      <c r="K8" s="8">
        <v>1117.5399256099963</v>
      </c>
      <c r="L8" s="8">
        <v>738.20350000000008</v>
      </c>
      <c r="M8" s="8">
        <v>970.67050000000006</v>
      </c>
      <c r="N8" s="8">
        <v>968.55150000000015</v>
      </c>
      <c r="O8" s="8">
        <v>906.45249999999999</v>
      </c>
      <c r="P8" s="8">
        <v>931.71699999999998</v>
      </c>
      <c r="Q8" s="8">
        <v>95.31450000000001</v>
      </c>
      <c r="R8" s="8">
        <v>76.366000000000014</v>
      </c>
      <c r="S8" s="9">
        <v>95.7859408833</v>
      </c>
      <c r="T8" s="9">
        <v>81.971000000000004</v>
      </c>
      <c r="U8" s="9">
        <v>92.194500000000005</v>
      </c>
    </row>
    <row r="9" spans="1:23" ht="15" customHeight="1" x14ac:dyDescent="0.2">
      <c r="A9" s="7" t="s">
        <v>3</v>
      </c>
      <c r="B9" s="8">
        <v>694.64681499999995</v>
      </c>
      <c r="C9" s="8">
        <v>947.62601712563787</v>
      </c>
      <c r="D9" s="8">
        <v>996.68529114479986</v>
      </c>
      <c r="E9" s="8">
        <v>1006.9695874688996</v>
      </c>
      <c r="F9" s="8">
        <v>968.26329516470457</v>
      </c>
      <c r="G9" s="8">
        <v>192.99781499999992</v>
      </c>
      <c r="H9" s="8">
        <v>276.40301712563775</v>
      </c>
      <c r="I9" s="8">
        <v>290.63329114480007</v>
      </c>
      <c r="J9" s="8">
        <v>305.62458746889996</v>
      </c>
      <c r="K9" s="8">
        <v>309.56729516470455</v>
      </c>
      <c r="L9" s="8">
        <v>296.6275</v>
      </c>
      <c r="M9" s="8">
        <v>384.78649999999999</v>
      </c>
      <c r="N9" s="8">
        <v>389.28499999999997</v>
      </c>
      <c r="O9" s="8">
        <v>373.56300000000005</v>
      </c>
      <c r="P9" s="8">
        <v>336.91399999999993</v>
      </c>
      <c r="Q9" s="8">
        <v>192.62200000000001</v>
      </c>
      <c r="R9" s="8">
        <v>271.05500000000001</v>
      </c>
      <c r="S9" s="9">
        <v>309.12649999999996</v>
      </c>
      <c r="T9" s="9">
        <v>318.62700000000001</v>
      </c>
      <c r="U9" s="9">
        <v>313.197</v>
      </c>
    </row>
    <row r="10" spans="1:23" ht="15" customHeight="1" x14ac:dyDescent="0.2">
      <c r="A10" s="7" t="s">
        <v>4</v>
      </c>
      <c r="B10" s="8">
        <v>638.48500000000013</v>
      </c>
      <c r="C10" s="8">
        <v>781.40783293180118</v>
      </c>
      <c r="D10" s="8">
        <v>800.55188204521289</v>
      </c>
      <c r="E10" s="8">
        <v>853.59450000000004</v>
      </c>
      <c r="F10" s="8">
        <v>751.51564894354408</v>
      </c>
      <c r="G10" s="8">
        <v>238.39649999999997</v>
      </c>
      <c r="H10" s="8">
        <v>325.89083293180096</v>
      </c>
      <c r="I10" s="8">
        <v>369.30288204521304</v>
      </c>
      <c r="J10" s="8">
        <v>421.80400000000009</v>
      </c>
      <c r="K10" s="8">
        <v>403.30714894354389</v>
      </c>
      <c r="L10" s="8">
        <v>64.502499999999998</v>
      </c>
      <c r="M10" s="8">
        <v>38.224000000000004</v>
      </c>
      <c r="N10" s="8">
        <v>34.319500000000005</v>
      </c>
      <c r="O10" s="33">
        <v>35.782000000000004</v>
      </c>
      <c r="P10" s="33">
        <v>28.432500000000001</v>
      </c>
      <c r="Q10" s="8">
        <v>314.10299999999995</v>
      </c>
      <c r="R10" s="8">
        <v>401.95749999999998</v>
      </c>
      <c r="S10" s="9">
        <v>382.99649999999997</v>
      </c>
      <c r="T10" s="9">
        <v>378.73899999999998</v>
      </c>
      <c r="U10" s="9">
        <v>305.46850000000006</v>
      </c>
    </row>
    <row r="11" spans="1:23" ht="15" customHeight="1" x14ac:dyDescent="0.2">
      <c r="A11" s="7" t="s">
        <v>5</v>
      </c>
      <c r="B11" s="8">
        <v>35.136935000000001</v>
      </c>
      <c r="C11" s="8">
        <v>77.282000000000011</v>
      </c>
      <c r="D11" s="8">
        <v>54.072938954916651</v>
      </c>
      <c r="E11" s="8">
        <v>59.349500000000006</v>
      </c>
      <c r="F11" s="8">
        <v>52.404000000000003</v>
      </c>
      <c r="G11" s="8">
        <v>34.700935000000008</v>
      </c>
      <c r="H11" s="8">
        <v>72.280500000000004</v>
      </c>
      <c r="I11" s="8">
        <v>50.909938954916655</v>
      </c>
      <c r="J11" s="8">
        <v>56.349000000000004</v>
      </c>
      <c r="K11" s="8">
        <v>48.555000000000007</v>
      </c>
      <c r="L11" s="8">
        <v>0.436</v>
      </c>
      <c r="M11" s="8">
        <v>5.0015000000000001</v>
      </c>
      <c r="N11" s="8">
        <v>3.1630000000000003</v>
      </c>
      <c r="O11" s="33">
        <v>3.0004999999999997</v>
      </c>
      <c r="P11" s="33">
        <v>3.8489999999999998</v>
      </c>
      <c r="Q11" s="33" t="s">
        <v>34</v>
      </c>
      <c r="R11" s="33" t="s">
        <v>34</v>
      </c>
      <c r="S11" s="34" t="s">
        <v>34</v>
      </c>
      <c r="T11" s="34" t="s">
        <v>34</v>
      </c>
      <c r="U11" s="34" t="s">
        <v>34</v>
      </c>
    </row>
    <row r="12" spans="1:23" ht="15" customHeight="1" x14ac:dyDescent="0.2">
      <c r="A12" s="7" t="s">
        <v>6</v>
      </c>
      <c r="B12" s="8">
        <v>383.88449999999983</v>
      </c>
      <c r="C12" s="8">
        <v>368.91940549649991</v>
      </c>
      <c r="D12" s="8">
        <v>406.25064617094228</v>
      </c>
      <c r="E12" s="8">
        <v>400.4501240785662</v>
      </c>
      <c r="F12" s="8">
        <v>384.81185648500013</v>
      </c>
      <c r="G12" s="8">
        <v>254.7964999999999</v>
      </c>
      <c r="H12" s="8">
        <v>247.47440549650005</v>
      </c>
      <c r="I12" s="8">
        <v>263.85764617094236</v>
      </c>
      <c r="J12" s="8">
        <v>267.7915733754084</v>
      </c>
      <c r="K12" s="8">
        <v>263.495356485</v>
      </c>
      <c r="L12" s="8">
        <v>29.300999999999998</v>
      </c>
      <c r="M12" s="8">
        <v>27.547499999999999</v>
      </c>
      <c r="N12" s="8">
        <v>26.952499999999997</v>
      </c>
      <c r="O12" s="8">
        <v>31.32</v>
      </c>
      <c r="P12" s="8">
        <v>33.511499999999998</v>
      </c>
      <c r="Q12" s="8">
        <v>99.787000000000006</v>
      </c>
      <c r="R12" s="8">
        <v>92.917500000000004</v>
      </c>
      <c r="S12" s="9">
        <v>114.4605</v>
      </c>
      <c r="T12" s="9">
        <v>101.18400000000001</v>
      </c>
      <c r="U12" s="9">
        <v>87.804999999999993</v>
      </c>
    </row>
    <row r="13" spans="1:23" ht="15" customHeight="1" x14ac:dyDescent="0.2">
      <c r="A13" s="7" t="s">
        <v>7</v>
      </c>
      <c r="B13" s="8">
        <v>506.97350000000006</v>
      </c>
      <c r="C13" s="8">
        <v>470.67827442390001</v>
      </c>
      <c r="D13" s="8">
        <v>539.17806129019732</v>
      </c>
      <c r="E13" s="8">
        <v>544.65575876391608</v>
      </c>
      <c r="F13" s="8">
        <v>548.27542448550832</v>
      </c>
      <c r="G13" s="8">
        <v>249.06349999999998</v>
      </c>
      <c r="H13" s="8">
        <v>256.43027442389996</v>
      </c>
      <c r="I13" s="8">
        <v>310.46906129019726</v>
      </c>
      <c r="J13" s="8">
        <v>288.75025876391624</v>
      </c>
      <c r="K13" s="8">
        <v>312.73804770733392</v>
      </c>
      <c r="L13" s="8">
        <v>22.618499999999997</v>
      </c>
      <c r="M13" s="8">
        <v>21.874500000000005</v>
      </c>
      <c r="N13" s="8">
        <v>21.481000000000002</v>
      </c>
      <c r="O13" s="8">
        <v>22.573500000000003</v>
      </c>
      <c r="P13" s="8">
        <v>18.590000000000003</v>
      </c>
      <c r="Q13" s="8">
        <v>235.29149999999998</v>
      </c>
      <c r="R13" s="8">
        <v>192.37350000000001</v>
      </c>
      <c r="S13" s="9">
        <v>202.38100000000003</v>
      </c>
      <c r="T13" s="9">
        <v>225.27599999999998</v>
      </c>
      <c r="U13" s="9">
        <v>212.68950000000001</v>
      </c>
    </row>
    <row r="14" spans="1:23" ht="15" customHeight="1" x14ac:dyDescent="0.2">
      <c r="A14" s="7" t="s">
        <v>8</v>
      </c>
      <c r="B14" s="8">
        <v>505.28812499999987</v>
      </c>
      <c r="C14" s="8">
        <v>644.12589580062979</v>
      </c>
      <c r="D14" s="8">
        <v>699.69354271513328</v>
      </c>
      <c r="E14" s="8">
        <v>698.11549999999977</v>
      </c>
      <c r="F14" s="8">
        <v>663.49989842349851</v>
      </c>
      <c r="G14" s="8">
        <v>279.58512500000001</v>
      </c>
      <c r="H14" s="8">
        <v>313.57439580062953</v>
      </c>
      <c r="I14" s="8">
        <v>309.22854271513319</v>
      </c>
      <c r="J14" s="8">
        <v>290.98699999999997</v>
      </c>
      <c r="K14" s="8">
        <v>279.35989842349835</v>
      </c>
      <c r="L14" s="8">
        <v>23.725499999999997</v>
      </c>
      <c r="M14" s="8">
        <v>25.759999999999998</v>
      </c>
      <c r="N14" s="8">
        <v>26.748000000000001</v>
      </c>
      <c r="O14" s="8">
        <v>31.728999999999999</v>
      </c>
      <c r="P14" s="8">
        <v>40.356000000000002</v>
      </c>
      <c r="Q14" s="8">
        <v>201.71699999999998</v>
      </c>
      <c r="R14" s="8">
        <v>303.54149999999998</v>
      </c>
      <c r="S14" s="9">
        <v>362.46699999999998</v>
      </c>
      <c r="T14" s="9">
        <v>374.45499999999998</v>
      </c>
      <c r="U14" s="9">
        <v>343.33400000000006</v>
      </c>
    </row>
    <row r="15" spans="1:23" ht="15" customHeight="1" x14ac:dyDescent="0.2">
      <c r="A15" s="7" t="s">
        <v>9</v>
      </c>
      <c r="B15" s="8">
        <v>609.32602499999973</v>
      </c>
      <c r="C15" s="8">
        <v>649.17148597079586</v>
      </c>
      <c r="D15" s="8">
        <v>637.8768239042721</v>
      </c>
      <c r="E15" s="8">
        <v>635.06298921879988</v>
      </c>
      <c r="F15" s="8">
        <v>588.82797412062803</v>
      </c>
      <c r="G15" s="8">
        <v>432.45852499999995</v>
      </c>
      <c r="H15" s="8">
        <v>477.01679533919594</v>
      </c>
      <c r="I15" s="8">
        <v>498.04282390427198</v>
      </c>
      <c r="J15" s="8">
        <v>495.82898921879985</v>
      </c>
      <c r="K15" s="8">
        <v>465.37697412062812</v>
      </c>
      <c r="L15" s="8">
        <v>20.148</v>
      </c>
      <c r="M15" s="8">
        <v>19.0305</v>
      </c>
      <c r="N15" s="8">
        <v>18.808499999999999</v>
      </c>
      <c r="O15" s="8">
        <v>20.956500000000002</v>
      </c>
      <c r="P15" s="8">
        <v>17.015000000000001</v>
      </c>
      <c r="Q15" s="8">
        <v>156.71949999999998</v>
      </c>
      <c r="R15" s="8">
        <v>147.12700000000001</v>
      </c>
      <c r="S15" s="9">
        <v>121.02549999999999</v>
      </c>
      <c r="T15" s="9">
        <v>118.27749999999999</v>
      </c>
      <c r="U15" s="9">
        <v>106.43600000000001</v>
      </c>
    </row>
    <row r="16" spans="1:23" ht="15" customHeight="1" x14ac:dyDescent="0.2">
      <c r="A16" s="7" t="s">
        <v>10</v>
      </c>
      <c r="B16" s="8">
        <v>126.171525</v>
      </c>
      <c r="C16" s="8">
        <v>173.5751445301569</v>
      </c>
      <c r="D16" s="8">
        <v>150.50183712671503</v>
      </c>
      <c r="E16" s="8">
        <v>153.68503231069997</v>
      </c>
      <c r="F16" s="8">
        <v>150.85197070359999</v>
      </c>
      <c r="G16" s="8">
        <v>118.7685</v>
      </c>
      <c r="H16" s="8">
        <v>158.08654363575693</v>
      </c>
      <c r="I16" s="8">
        <v>137.54133712671504</v>
      </c>
      <c r="J16" s="8">
        <v>140.76303231069997</v>
      </c>
      <c r="K16" s="8">
        <v>142.4669707036</v>
      </c>
      <c r="L16" s="8">
        <v>7.3535000000000004</v>
      </c>
      <c r="M16" s="8">
        <v>12.83</v>
      </c>
      <c r="N16" s="8">
        <v>10.065</v>
      </c>
      <c r="O16" s="8">
        <v>10.349500000000001</v>
      </c>
      <c r="P16" s="8">
        <v>5.7149999999999999</v>
      </c>
      <c r="Q16" s="33" t="s">
        <v>34</v>
      </c>
      <c r="R16" s="33">
        <v>2.2555000000000001</v>
      </c>
      <c r="S16" s="34">
        <v>0.89549999999999996</v>
      </c>
      <c r="T16" s="34">
        <v>0.57250000000000001</v>
      </c>
      <c r="U16" s="34">
        <v>0.66999999999999993</v>
      </c>
    </row>
    <row r="17" spans="1:21" ht="15" customHeight="1" x14ac:dyDescent="0.2">
      <c r="A17" s="7" t="s">
        <v>11</v>
      </c>
      <c r="B17" s="8">
        <v>3539.9599000000003</v>
      </c>
      <c r="C17" s="8">
        <v>4588.087663382209</v>
      </c>
      <c r="D17" s="8">
        <v>4928.2183612743838</v>
      </c>
      <c r="E17" s="8">
        <v>4980.3998052571624</v>
      </c>
      <c r="F17" s="8">
        <v>4849.4733680295112</v>
      </c>
      <c r="G17" s="8">
        <v>1089.8510400000002</v>
      </c>
      <c r="H17" s="8">
        <v>1471.8964860312185</v>
      </c>
      <c r="I17" s="8">
        <v>1519.7678612743814</v>
      </c>
      <c r="J17" s="8">
        <v>1640.7269562058557</v>
      </c>
      <c r="K17" s="8">
        <v>1679.2583680295065</v>
      </c>
      <c r="L17" s="8">
        <v>792.00699999999995</v>
      </c>
      <c r="M17" s="8">
        <v>854.63799999999992</v>
      </c>
      <c r="N17" s="8">
        <v>892.5619999999999</v>
      </c>
      <c r="O17" s="8">
        <v>878.70150000000012</v>
      </c>
      <c r="P17" s="8">
        <v>813.89350000000002</v>
      </c>
      <c r="Q17" s="8">
        <v>1649.471</v>
      </c>
      <c r="R17" s="8">
        <v>2257.38</v>
      </c>
      <c r="S17" s="9">
        <v>2510.1830000000004</v>
      </c>
      <c r="T17" s="9">
        <v>2443.1093490513008</v>
      </c>
      <c r="U17" s="9">
        <v>2332.8404999999993</v>
      </c>
    </row>
    <row r="18" spans="1:21" ht="15" customHeight="1" x14ac:dyDescent="0.2">
      <c r="A18" s="7" t="s">
        <v>12</v>
      </c>
      <c r="B18" s="8">
        <v>1245.6147749999998</v>
      </c>
      <c r="C18" s="8">
        <v>1224.9349636620225</v>
      </c>
      <c r="D18" s="8">
        <v>1279.0171225114718</v>
      </c>
      <c r="E18" s="8">
        <v>1217.909262027257</v>
      </c>
      <c r="F18" s="8">
        <v>1286.2487897798326</v>
      </c>
      <c r="G18" s="8">
        <v>280.29327499999999</v>
      </c>
      <c r="H18" s="8">
        <v>365.77996366202154</v>
      </c>
      <c r="I18" s="8">
        <v>329.66612251147103</v>
      </c>
      <c r="J18" s="8">
        <v>361.22126202725639</v>
      </c>
      <c r="K18" s="8">
        <v>366.46778977983291</v>
      </c>
      <c r="L18" s="8">
        <v>23.981000000000002</v>
      </c>
      <c r="M18" s="8">
        <v>40.544499999999999</v>
      </c>
      <c r="N18" s="8">
        <v>44.471000000000004</v>
      </c>
      <c r="O18" s="8">
        <v>39.911000000000001</v>
      </c>
      <c r="P18" s="8">
        <v>44.349499999999992</v>
      </c>
      <c r="Q18" s="8">
        <v>938.77649999999994</v>
      </c>
      <c r="R18" s="8">
        <v>816.80349999999999</v>
      </c>
      <c r="S18" s="9">
        <v>903.19250000000011</v>
      </c>
      <c r="T18" s="9">
        <v>816.25</v>
      </c>
      <c r="U18" s="9">
        <v>874.8739999999998</v>
      </c>
    </row>
    <row r="19" spans="1:21" ht="15" customHeight="1" x14ac:dyDescent="0.2">
      <c r="A19" s="7" t="s">
        <v>13</v>
      </c>
      <c r="B19" s="8">
        <v>378.65962000000002</v>
      </c>
      <c r="C19" s="8">
        <v>529.68661508682578</v>
      </c>
      <c r="D19" s="8">
        <v>520.27018907482704</v>
      </c>
      <c r="E19" s="8">
        <v>570.26578794609998</v>
      </c>
      <c r="F19" s="8">
        <v>631.61007069244545</v>
      </c>
      <c r="G19" s="8">
        <v>241.93462000000002</v>
      </c>
      <c r="H19" s="8">
        <v>354.45661508682576</v>
      </c>
      <c r="I19" s="8">
        <v>355.65118907482713</v>
      </c>
      <c r="J19" s="8">
        <v>404.33728794610016</v>
      </c>
      <c r="K19" s="8">
        <v>470.10307069244544</v>
      </c>
      <c r="L19" s="8">
        <v>6.99</v>
      </c>
      <c r="M19" s="8">
        <v>14.912000000000001</v>
      </c>
      <c r="N19" s="8">
        <v>16.749500000000001</v>
      </c>
      <c r="O19" s="33">
        <v>15.8065</v>
      </c>
      <c r="P19" s="33">
        <v>12.541499999999999</v>
      </c>
      <c r="Q19" s="8">
        <v>129.73499999999999</v>
      </c>
      <c r="R19" s="8">
        <v>159.06799999999998</v>
      </c>
      <c r="S19" s="9">
        <v>146.61949999999999</v>
      </c>
      <c r="T19" s="9">
        <v>149.68200000000004</v>
      </c>
      <c r="U19" s="9">
        <v>148.01949999999999</v>
      </c>
    </row>
    <row r="20" spans="1:21" ht="15" customHeight="1" x14ac:dyDescent="0.2">
      <c r="A20" s="7" t="s">
        <v>14</v>
      </c>
      <c r="B20" s="8">
        <v>891.71811500000024</v>
      </c>
      <c r="C20" s="8">
        <v>1263.9167025698425</v>
      </c>
      <c r="D20" s="8">
        <v>1219.7147315793281</v>
      </c>
      <c r="E20" s="8">
        <v>1226.3109212374188</v>
      </c>
      <c r="F20" s="8">
        <v>1107.8094618551308</v>
      </c>
      <c r="G20" s="8">
        <v>374.67811499999993</v>
      </c>
      <c r="H20" s="8">
        <v>503.02270256984309</v>
      </c>
      <c r="I20" s="8">
        <v>514.35823157932714</v>
      </c>
      <c r="J20" s="8">
        <v>544.15492123741876</v>
      </c>
      <c r="K20" s="8">
        <v>494.86646185513064</v>
      </c>
      <c r="L20" s="8">
        <v>54.073499999999989</v>
      </c>
      <c r="M20" s="8">
        <v>54.192999999999998</v>
      </c>
      <c r="N20" s="8">
        <v>52.701500000000003</v>
      </c>
      <c r="O20" s="8">
        <v>41.469500000000004</v>
      </c>
      <c r="P20" s="8">
        <v>41.225000000000009</v>
      </c>
      <c r="Q20" s="8">
        <v>459.90250000000003</v>
      </c>
      <c r="R20" s="8">
        <v>703.50799999999981</v>
      </c>
      <c r="S20" s="9">
        <v>646.2014999999999</v>
      </c>
      <c r="T20" s="9">
        <v>633.47099999999989</v>
      </c>
      <c r="U20" s="9">
        <v>565.49199999999996</v>
      </c>
    </row>
    <row r="21" spans="1:21" ht="7.5" customHeight="1" x14ac:dyDescent="0.2">
      <c r="A21" s="35"/>
    </row>
    <row r="22" spans="1:21" ht="13.5" customHeight="1" x14ac:dyDescent="0.2">
      <c r="A22" s="15" t="s">
        <v>33</v>
      </c>
    </row>
    <row r="23" spans="1:21" s="36" customFormat="1" ht="13.5" customHeight="1" x14ac:dyDescent="0.25">
      <c r="A23" s="15" t="s">
        <v>27</v>
      </c>
    </row>
  </sheetData>
  <mergeCells count="5">
    <mergeCell ref="A4:A5"/>
    <mergeCell ref="B4:F4"/>
    <mergeCell ref="G4:K4"/>
    <mergeCell ref="L4:P4"/>
    <mergeCell ref="Q4:U4"/>
  </mergeCells>
  <hyperlinks>
    <hyperlink ref="W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sqref="A1:T1"/>
    </sheetView>
  </sheetViews>
  <sheetFormatPr defaultColWidth="9.140625" defaultRowHeight="11.25" x14ac:dyDescent="0.2"/>
  <cols>
    <col min="1" max="1" width="13.85546875" style="21" customWidth="1"/>
    <col min="2" max="21" width="6.42578125" style="21" customWidth="1"/>
    <col min="22" max="22" width="6" style="21" customWidth="1"/>
    <col min="23" max="16384" width="9.140625" style="21"/>
  </cols>
  <sheetData>
    <row r="1" spans="1:23" s="20" customFormat="1" ht="15" customHeight="1" x14ac:dyDescent="0.25">
      <c r="A1" s="115" t="s">
        <v>80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92"/>
      <c r="W1" s="42" t="s">
        <v>23</v>
      </c>
    </row>
    <row r="2" spans="1:23" ht="12" customHeight="1" x14ac:dyDescent="0.2"/>
    <row r="3" spans="1:23" ht="13.5" customHeight="1" thickBot="1" x14ac:dyDescent="0.25">
      <c r="A3" s="1" t="s">
        <v>18</v>
      </c>
      <c r="U3" s="94" t="s">
        <v>16</v>
      </c>
    </row>
    <row r="4" spans="1:23" ht="18" customHeight="1" x14ac:dyDescent="0.2">
      <c r="A4" s="111" t="s">
        <v>17</v>
      </c>
      <c r="B4" s="108" t="s">
        <v>19</v>
      </c>
      <c r="C4" s="109"/>
      <c r="D4" s="109"/>
      <c r="E4" s="109"/>
      <c r="F4" s="110"/>
      <c r="G4" s="108" t="s">
        <v>20</v>
      </c>
      <c r="H4" s="109"/>
      <c r="I4" s="109"/>
      <c r="J4" s="109"/>
      <c r="K4" s="110"/>
      <c r="L4" s="108" t="s">
        <v>21</v>
      </c>
      <c r="M4" s="109"/>
      <c r="N4" s="109"/>
      <c r="O4" s="109"/>
      <c r="P4" s="110"/>
      <c r="Q4" s="108" t="s">
        <v>22</v>
      </c>
      <c r="R4" s="109"/>
      <c r="S4" s="109"/>
      <c r="T4" s="109"/>
      <c r="U4" s="109"/>
    </row>
    <row r="5" spans="1:23" ht="15" customHeight="1" thickBot="1" x14ac:dyDescent="0.25">
      <c r="A5" s="112"/>
      <c r="B5" s="48">
        <v>2015</v>
      </c>
      <c r="C5" s="48">
        <v>2020</v>
      </c>
      <c r="D5" s="48">
        <v>2021</v>
      </c>
      <c r="E5" s="48">
        <v>2022</v>
      </c>
      <c r="F5" s="48">
        <v>2023</v>
      </c>
      <c r="G5" s="48">
        <v>2015</v>
      </c>
      <c r="H5" s="48">
        <v>2020</v>
      </c>
      <c r="I5" s="48">
        <v>2021</v>
      </c>
      <c r="J5" s="48">
        <v>2022</v>
      </c>
      <c r="K5" s="48">
        <v>2023</v>
      </c>
      <c r="L5" s="48">
        <v>2015</v>
      </c>
      <c r="M5" s="48">
        <v>2020</v>
      </c>
      <c r="N5" s="48">
        <v>2021</v>
      </c>
      <c r="O5" s="48">
        <v>2022</v>
      </c>
      <c r="P5" s="48">
        <v>2023</v>
      </c>
      <c r="Q5" s="48">
        <v>2015</v>
      </c>
      <c r="R5" s="48">
        <v>2020</v>
      </c>
      <c r="S5" s="48">
        <v>2021</v>
      </c>
      <c r="T5" s="48">
        <v>2022</v>
      </c>
      <c r="U5" s="95">
        <v>2023</v>
      </c>
    </row>
    <row r="6" spans="1:23" ht="18" customHeight="1" x14ac:dyDescent="0.2">
      <c r="A6" s="4" t="s">
        <v>0</v>
      </c>
      <c r="B6" s="38">
        <f>'9'!B6/'6'!B6*100</f>
        <v>29.227005303168042</v>
      </c>
      <c r="C6" s="38">
        <f>'9'!C6/'6'!C6*100</f>
        <v>28.606788791749072</v>
      </c>
      <c r="D6" s="38">
        <f>'9'!D6/'6'!D6*100</f>
        <v>28.547035408126835</v>
      </c>
      <c r="E6" s="38">
        <f>'9'!E6/'6'!E6*100</f>
        <v>28.714898267671749</v>
      </c>
      <c r="F6" s="38">
        <f>'9'!F6/'6'!F6*100</f>
        <v>28.817081119911926</v>
      </c>
      <c r="G6" s="38">
        <f>'9'!G6/'6'!G6*100</f>
        <v>17.449031887932993</v>
      </c>
      <c r="H6" s="38">
        <f>'9'!H6/'6'!H6*100</f>
        <v>17.439145178145075</v>
      </c>
      <c r="I6" s="38">
        <f>'9'!I6/'6'!I6*100</f>
        <v>17.572497483951508</v>
      </c>
      <c r="J6" s="38">
        <f>'9'!J6/'6'!J6*100</f>
        <v>18.248007860437703</v>
      </c>
      <c r="K6" s="38">
        <f>'9'!K6/'6'!K6*100</f>
        <v>18.675663109899894</v>
      </c>
      <c r="L6" s="38">
        <f>'9'!L6/'6'!L6*100</f>
        <v>47.868773966695777</v>
      </c>
      <c r="M6" s="38">
        <f>'9'!M6/'6'!M6*100</f>
        <v>47.38963677038064</v>
      </c>
      <c r="N6" s="38">
        <f>'9'!N6/'6'!N6*100</f>
        <v>48.078865297892044</v>
      </c>
      <c r="O6" s="38">
        <f>'9'!O6/'6'!O6*100</f>
        <v>48.41810609858635</v>
      </c>
      <c r="P6" s="38">
        <f>'9'!P6/'6'!P6*100</f>
        <v>48.819310527068396</v>
      </c>
      <c r="Q6" s="38">
        <f>'9'!Q6/'6'!Q6*100</f>
        <v>40.063141397460342</v>
      </c>
      <c r="R6" s="38">
        <f>'9'!R6/'6'!R6*100</f>
        <v>40.608755515766298</v>
      </c>
      <c r="S6" s="38">
        <f>'9'!S6/'6'!S6*100</f>
        <v>40.589420609771238</v>
      </c>
      <c r="T6" s="38">
        <f>'9'!T6/'6'!T6*100</f>
        <v>40.452330119167804</v>
      </c>
      <c r="U6" s="49">
        <f>'9'!U6/'6'!U6*100</f>
        <v>40.95385531204542</v>
      </c>
    </row>
    <row r="7" spans="1:23" ht="15" customHeight="1" x14ac:dyDescent="0.2">
      <c r="A7" s="16" t="s">
        <v>1</v>
      </c>
      <c r="B7" s="5">
        <f>'9'!B7/'6'!B7*100</f>
        <v>35.021691103436446</v>
      </c>
      <c r="C7" s="5">
        <f>'9'!C7/'6'!C7*100</f>
        <v>32.448464756272323</v>
      </c>
      <c r="D7" s="5">
        <f>'9'!D7/'6'!D7*100</f>
        <v>32.640663200002088</v>
      </c>
      <c r="E7" s="5">
        <f>'9'!E7/'6'!E7*100</f>
        <v>32.824610420798187</v>
      </c>
      <c r="F7" s="5">
        <f>'9'!F7/'6'!F7*100</f>
        <v>32.891257034623763</v>
      </c>
      <c r="G7" s="5">
        <f>'9'!G7/'6'!G7*100</f>
        <v>20.368297973551581</v>
      </c>
      <c r="H7" s="5">
        <f>'9'!H7/'6'!H7*100</f>
        <v>18.446211778017524</v>
      </c>
      <c r="I7" s="5">
        <f>'9'!I7/'6'!I7*100</f>
        <v>19.878605510088043</v>
      </c>
      <c r="J7" s="5">
        <f>'9'!J7/'6'!J7*100</f>
        <v>20.58141383926996</v>
      </c>
      <c r="K7" s="5">
        <f>'9'!K7/'6'!K7*100</f>
        <v>21.269221854705606</v>
      </c>
      <c r="L7" s="5">
        <f>'9'!L7/'6'!L7*100</f>
        <v>46.981536441315271</v>
      </c>
      <c r="M7" s="5">
        <f>'9'!M7/'6'!M7*100</f>
        <v>47.945854509160618</v>
      </c>
      <c r="N7" s="5">
        <f>'9'!N7/'6'!N7*100</f>
        <v>48.458536434680198</v>
      </c>
      <c r="O7" s="5">
        <f>'9'!O7/'6'!O7*100</f>
        <v>49.054661505586566</v>
      </c>
      <c r="P7" s="5">
        <f>'9'!P7/'6'!P7*100</f>
        <v>49.593053847342468</v>
      </c>
      <c r="Q7" s="5">
        <f>'9'!Q7/'6'!Q7*100</f>
        <v>38.19068849797231</v>
      </c>
      <c r="R7" s="5">
        <f>'9'!R7/'6'!R7*100</f>
        <v>36.442391820562833</v>
      </c>
      <c r="S7" s="5">
        <f>'9'!S7/'6'!S7*100</f>
        <v>35.803457373335782</v>
      </c>
      <c r="T7" s="5">
        <f>'9'!T7/'6'!T7*100</f>
        <v>36.349653984974069</v>
      </c>
      <c r="U7" s="37">
        <f>'9'!U7/'6'!U7*100</f>
        <v>36.711949145881633</v>
      </c>
    </row>
    <row r="8" spans="1:23" ht="15" customHeight="1" x14ac:dyDescent="0.2">
      <c r="A8" s="7" t="s">
        <v>2</v>
      </c>
      <c r="B8" s="5">
        <f>'9'!B8/'6'!B8*100</f>
        <v>26.55572771986477</v>
      </c>
      <c r="C8" s="5">
        <f>'9'!C8/'6'!C8*100</f>
        <v>23.840172260977027</v>
      </c>
      <c r="D8" s="5">
        <f>'9'!D8/'6'!D8*100</f>
        <v>24.647888273076543</v>
      </c>
      <c r="E8" s="5">
        <f>'9'!E8/'6'!E8*100</f>
        <v>23.623852164723431</v>
      </c>
      <c r="F8" s="5">
        <f>'9'!F8/'6'!F8*100</f>
        <v>24.601604758308344</v>
      </c>
      <c r="G8" s="5">
        <f>'9'!G8/'6'!G8*100</f>
        <v>17.994987751912884</v>
      </c>
      <c r="H8" s="5">
        <f>'9'!H8/'6'!H8*100</f>
        <v>15.812827390352755</v>
      </c>
      <c r="I8" s="5">
        <f>'9'!I8/'6'!I8*100</f>
        <v>16.446242838660435</v>
      </c>
      <c r="J8" s="5">
        <f>'9'!J8/'6'!J8*100</f>
        <v>16.180698816049389</v>
      </c>
      <c r="K8" s="5">
        <f>'9'!K8/'6'!K8*100</f>
        <v>17.185725288479674</v>
      </c>
      <c r="L8" s="5">
        <f>'9'!L8/'6'!L8*100</f>
        <v>51.449977122223075</v>
      </c>
      <c r="M8" s="5">
        <f>'9'!M8/'6'!M8*100</f>
        <v>45.833604839707355</v>
      </c>
      <c r="N8" s="5">
        <f>'9'!N8/'6'!N8*100</f>
        <v>47.217669438312683</v>
      </c>
      <c r="O8" s="5">
        <f>'9'!O8/'6'!O8*100</f>
        <v>46.619761591583824</v>
      </c>
      <c r="P8" s="5">
        <f>'9'!P8/'6'!P8*100</f>
        <v>47.670313888221621</v>
      </c>
      <c r="Q8" s="5">
        <f>'9'!Q8/'6'!Q8*100</f>
        <v>37.582284994410834</v>
      </c>
      <c r="R8" s="5">
        <f>'9'!R8/'6'!R8*100</f>
        <v>30.794852872979199</v>
      </c>
      <c r="S8" s="5">
        <f>'9'!S8/'6'!S8*100</f>
        <v>39.653478075780882</v>
      </c>
      <c r="T8" s="5">
        <f>'9'!T8/'6'!T8*100</f>
        <v>36.014665790878475</v>
      </c>
      <c r="U8" s="37">
        <f>'9'!U8/'6'!U8*100</f>
        <v>36.580981912759867</v>
      </c>
    </row>
    <row r="9" spans="1:23" ht="15" customHeight="1" x14ac:dyDescent="0.2">
      <c r="A9" s="7" t="s">
        <v>3</v>
      </c>
      <c r="B9" s="5">
        <f>'9'!B9/'6'!B9*100</f>
        <v>30.749507895505218</v>
      </c>
      <c r="C9" s="5">
        <f>'9'!C9/'6'!C9*100</f>
        <v>34.036100176187574</v>
      </c>
      <c r="D9" s="5">
        <f>'9'!D9/'6'!D9*100</f>
        <v>33.429265136647388</v>
      </c>
      <c r="E9" s="5">
        <f>'9'!E9/'6'!E9*100</f>
        <v>33.617743764778609</v>
      </c>
      <c r="F9" s="5">
        <f>'9'!F9/'6'!F9*100</f>
        <v>33.231679868101011</v>
      </c>
      <c r="G9" s="5">
        <f>'9'!G9/'6'!G9*100</f>
        <v>16.365647071495189</v>
      </c>
      <c r="H9" s="5">
        <f>'9'!H9/'6'!H9*100</f>
        <v>18.829631275640089</v>
      </c>
      <c r="I9" s="5">
        <f>'9'!I9/'6'!I9*100</f>
        <v>18.913245880440488</v>
      </c>
      <c r="J9" s="5">
        <f>'9'!J9/'6'!J9*100</f>
        <v>19.298215856882241</v>
      </c>
      <c r="K9" s="5">
        <f>'9'!K9/'6'!K9*100</f>
        <v>19.16719799024748</v>
      </c>
      <c r="L9" s="5">
        <f>'9'!L9/'6'!L9*100</f>
        <v>52.738324993354979</v>
      </c>
      <c r="M9" s="5">
        <f>'9'!M9/'6'!M9*100</f>
        <v>52.929520660156612</v>
      </c>
      <c r="N9" s="5">
        <f>'9'!N9/'6'!N9*100</f>
        <v>51.607442204530038</v>
      </c>
      <c r="O9" s="5">
        <f>'9'!O9/'6'!O9*100</f>
        <v>52.22801969649943</v>
      </c>
      <c r="P9" s="5">
        <f>'9'!P9/'6'!P9*100</f>
        <v>51.572047856381865</v>
      </c>
      <c r="Q9" s="5">
        <f>'9'!Q9/'6'!Q9*100</f>
        <v>39.505560090405311</v>
      </c>
      <c r="R9" s="5">
        <f>'9'!R9/'6'!R9*100</f>
        <v>47.819156771785714</v>
      </c>
      <c r="S9" s="5">
        <f>'9'!S9/'6'!S9*100</f>
        <v>45.872973474309028</v>
      </c>
      <c r="T9" s="5">
        <f>'9'!T9/'6'!T9*100</f>
        <v>47.408841312128622</v>
      </c>
      <c r="U9" s="37">
        <f>'9'!U9/'6'!U9*100</f>
        <v>50.157142937215681</v>
      </c>
    </row>
    <row r="10" spans="1:23" ht="15" customHeight="1" x14ac:dyDescent="0.2">
      <c r="A10" s="7" t="s">
        <v>4</v>
      </c>
      <c r="B10" s="5">
        <f>'9'!B10/'6'!B10*100</f>
        <v>21.492391312763214</v>
      </c>
      <c r="C10" s="5">
        <f>'9'!C10/'6'!C10*100</f>
        <v>21.730169349364552</v>
      </c>
      <c r="D10" s="5">
        <f>'9'!D10/'6'!D10*100</f>
        <v>21.719143559156887</v>
      </c>
      <c r="E10" s="5">
        <f>'9'!E10/'6'!E10*100</f>
        <v>21.62306153889655</v>
      </c>
      <c r="F10" s="5">
        <f>'9'!F10/'6'!F10*100</f>
        <v>19.781047831537791</v>
      </c>
      <c r="G10" s="5">
        <f>'9'!G10/'6'!G10*100</f>
        <v>13.12461548413558</v>
      </c>
      <c r="H10" s="5">
        <f>'9'!H10/'6'!H10*100</f>
        <v>14.118629192733234</v>
      </c>
      <c r="I10" s="5">
        <f>'9'!I10/'6'!I10*100</f>
        <v>15.005898260673611</v>
      </c>
      <c r="J10" s="5">
        <f>'9'!J10/'6'!J10*100</f>
        <v>15.58169829049907</v>
      </c>
      <c r="K10" s="5">
        <f>'9'!K10/'6'!K10*100</f>
        <v>14.392122503482268</v>
      </c>
      <c r="L10" s="5">
        <f>'9'!L10/'6'!L10*100</f>
        <v>55.431424532396044</v>
      </c>
      <c r="M10" s="5">
        <f>'9'!M10/'6'!M10*100</f>
        <v>52.105044336452679</v>
      </c>
      <c r="N10" s="5">
        <f>'9'!N10/'6'!N10*100</f>
        <v>47.851729979573484</v>
      </c>
      <c r="O10" s="5">
        <f>'9'!O10/'6'!O10*100</f>
        <v>48.979871192055256</v>
      </c>
      <c r="P10" s="5">
        <f>'9'!P10/'6'!P10*100</f>
        <v>49.822142006027889</v>
      </c>
      <c r="Q10" s="5">
        <f>'9'!Q10/'6'!Q10*100</f>
        <v>31.625782267479469</v>
      </c>
      <c r="R10" s="5">
        <f>'9'!R10/'6'!R10*100</f>
        <v>34.236159080397897</v>
      </c>
      <c r="S10" s="5">
        <f>'9'!S10/'6'!S10*100</f>
        <v>34.534445719335174</v>
      </c>
      <c r="T10" s="5">
        <f>'9'!T10/'6'!T10*100</f>
        <v>33.734687569865109</v>
      </c>
      <c r="U10" s="37">
        <f>'9'!U10/'6'!U10*100</f>
        <v>33.710532951719451</v>
      </c>
    </row>
    <row r="11" spans="1:23" ht="15" customHeight="1" x14ac:dyDescent="0.2">
      <c r="A11" s="7" t="s">
        <v>5</v>
      </c>
      <c r="B11" s="5">
        <f>'9'!B11/'6'!B11*100</f>
        <v>16.955527716381948</v>
      </c>
      <c r="C11" s="5">
        <f>'9'!C11/'6'!C11*100</f>
        <v>28.703598813704435</v>
      </c>
      <c r="D11" s="5">
        <f>'9'!D11/'6'!D11*100</f>
        <v>20.488190405607309</v>
      </c>
      <c r="E11" s="5">
        <f>'9'!E11/'6'!E11*100</f>
        <v>21.616812813578463</v>
      </c>
      <c r="F11" s="5">
        <f>'9'!F11/'6'!F11*100</f>
        <v>19.774534682980672</v>
      </c>
      <c r="G11" s="5">
        <f>'9'!G11/'6'!G11*100</f>
        <v>16.845157417152578</v>
      </c>
      <c r="H11" s="5">
        <f>'9'!H11/'6'!H11*100</f>
        <v>27.479997490775755</v>
      </c>
      <c r="I11" s="5">
        <f>'9'!I11/'6'!I11*100</f>
        <v>19.587980210910793</v>
      </c>
      <c r="J11" s="5">
        <f>'9'!J11/'6'!J11*100</f>
        <v>20.826611226611227</v>
      </c>
      <c r="K11" s="5">
        <f>'9'!K11/'6'!K11*100</f>
        <v>18.817834602259847</v>
      </c>
      <c r="L11" s="5">
        <f>'9'!L11/'6'!L11*100</f>
        <v>35.432750914262492</v>
      </c>
      <c r="M11" s="5">
        <f>'9'!M11/'6'!M11*100</f>
        <v>80.51352221506761</v>
      </c>
      <c r="N11" s="5">
        <f>'9'!N11/'6'!N11*100</f>
        <v>78.710961801667295</v>
      </c>
      <c r="O11" s="5">
        <f>'9'!O11/'6'!O11*100</f>
        <v>75.200501253132828</v>
      </c>
      <c r="P11" s="5">
        <f>'9'!P11/'6'!P11*100</f>
        <v>55.135367425870221</v>
      </c>
      <c r="Q11" s="5" t="s">
        <v>34</v>
      </c>
      <c r="R11" s="5" t="s">
        <v>34</v>
      </c>
      <c r="S11" s="5" t="s">
        <v>34</v>
      </c>
      <c r="T11" s="5" t="s">
        <v>34</v>
      </c>
      <c r="U11" s="37" t="s">
        <v>34</v>
      </c>
    </row>
    <row r="12" spans="1:23" ht="15" customHeight="1" x14ac:dyDescent="0.2">
      <c r="A12" s="7" t="s">
        <v>6</v>
      </c>
      <c r="B12" s="5">
        <f>'9'!B12/'6'!B12*100</f>
        <v>35.898007762474428</v>
      </c>
      <c r="C12" s="5">
        <f>'9'!C12/'6'!C12*100</f>
        <v>34.636326919115447</v>
      </c>
      <c r="D12" s="5">
        <f>'9'!D12/'6'!D12*100</f>
        <v>34.840678038379295</v>
      </c>
      <c r="E12" s="5">
        <f>'9'!E12/'6'!E12*100</f>
        <v>34.567425713822111</v>
      </c>
      <c r="F12" s="5">
        <f>'9'!F12/'6'!F12*100</f>
        <v>33.694621914250675</v>
      </c>
      <c r="G12" s="5">
        <f>'9'!G12/'6'!G12*100</f>
        <v>34.002063104852695</v>
      </c>
      <c r="H12" s="5">
        <f>'9'!H12/'6'!H12*100</f>
        <v>31.484260977725164</v>
      </c>
      <c r="I12" s="5">
        <f>'9'!I12/'6'!I12*100</f>
        <v>31.128836179613383</v>
      </c>
      <c r="J12" s="5">
        <f>'9'!J12/'6'!J12*100</f>
        <v>31.489132080943961</v>
      </c>
      <c r="K12" s="5">
        <f>'9'!K12/'6'!K12*100</f>
        <v>30.34543102891573</v>
      </c>
      <c r="L12" s="5">
        <f>'9'!L12/'6'!L12*100</f>
        <v>52.02730896597032</v>
      </c>
      <c r="M12" s="5">
        <f>'9'!M12/'6'!M12*100</f>
        <v>43.682161630737269</v>
      </c>
      <c r="N12" s="5">
        <f>'9'!N12/'6'!N12*100</f>
        <v>45.966572866035648</v>
      </c>
      <c r="O12" s="5">
        <f>'9'!O12/'6'!O12*100</f>
        <v>45.698944342712899</v>
      </c>
      <c r="P12" s="5">
        <f>'9'!P12/'6'!P12*100</f>
        <v>48.636469188122256</v>
      </c>
      <c r="Q12" s="5">
        <f>'9'!Q12/'6'!Q12*100</f>
        <v>37.84096381887062</v>
      </c>
      <c r="R12" s="5">
        <f>'9'!R12/'6'!R12*100</f>
        <v>43.206690428195785</v>
      </c>
      <c r="S12" s="5">
        <f>'9'!S12/'6'!S12*100</f>
        <v>44.305117942604099</v>
      </c>
      <c r="T12" s="5">
        <f>'9'!T12/'6'!T12*100</f>
        <v>42.275288233954683</v>
      </c>
      <c r="U12" s="37">
        <f>'9'!U12/'6'!U12*100</f>
        <v>42.866104752350047</v>
      </c>
    </row>
    <row r="13" spans="1:23" ht="15" customHeight="1" x14ac:dyDescent="0.2">
      <c r="A13" s="7" t="s">
        <v>7</v>
      </c>
      <c r="B13" s="5">
        <f>'9'!B13/'6'!B13*100</f>
        <v>23.958789672891076</v>
      </c>
      <c r="C13" s="5">
        <f>'9'!C13/'6'!C13*100</f>
        <v>21.480114691598263</v>
      </c>
      <c r="D13" s="5">
        <f>'9'!D13/'6'!D13*100</f>
        <v>21.781199776952544</v>
      </c>
      <c r="E13" s="5">
        <f>'9'!E13/'6'!E13*100</f>
        <v>24.443241150790882</v>
      </c>
      <c r="F13" s="5">
        <f>'9'!F13/'6'!F13*100</f>
        <v>23.651261525631426</v>
      </c>
      <c r="G13" s="5">
        <f>'9'!G13/'6'!G13*100</f>
        <v>16.562919890153989</v>
      </c>
      <c r="H13" s="5">
        <f>'9'!H13/'6'!H13*100</f>
        <v>15.632304083105037</v>
      </c>
      <c r="I13" s="5">
        <f>'9'!I13/'6'!I13*100</f>
        <v>16.363772395385663</v>
      </c>
      <c r="J13" s="5">
        <f>'9'!J13/'6'!J13*100</f>
        <v>18.007658317015931</v>
      </c>
      <c r="K13" s="5">
        <f>'9'!K13/'6'!K13*100</f>
        <v>17.931923322296743</v>
      </c>
      <c r="L13" s="5">
        <f>'9'!L13/'6'!L13*100</f>
        <v>36.739815476577213</v>
      </c>
      <c r="M13" s="5">
        <f>'9'!M13/'6'!M13*100</f>
        <v>32.458841248525417</v>
      </c>
      <c r="N13" s="5">
        <f>'9'!N13/'6'!N13*100</f>
        <v>31.372405836047378</v>
      </c>
      <c r="O13" s="5">
        <f>'9'!O13/'6'!O13*100</f>
        <v>32.769833780939258</v>
      </c>
      <c r="P13" s="5">
        <f>'9'!P13/'6'!P13*100</f>
        <v>30.831743925698653</v>
      </c>
      <c r="Q13" s="5">
        <f>'9'!Q13/'6'!Q13*100</f>
        <v>42.754814178829889</v>
      </c>
      <c r="R13" s="5">
        <f>'9'!R13/'6'!R13*100</f>
        <v>39.791850027769186</v>
      </c>
      <c r="S13" s="5">
        <f>'9'!S13/'6'!S13*100</f>
        <v>40.547319999278734</v>
      </c>
      <c r="T13" s="5">
        <f>'9'!T13/'6'!T13*100</f>
        <v>41.794866086337024</v>
      </c>
      <c r="U13" s="37">
        <f>'9'!U13/'6'!U13*100</f>
        <v>42.627930188558238</v>
      </c>
    </row>
    <row r="14" spans="1:23" ht="15" customHeight="1" x14ac:dyDescent="0.2">
      <c r="A14" s="7" t="s">
        <v>8</v>
      </c>
      <c r="B14" s="5">
        <f>'9'!B14/'6'!B14*100</f>
        <v>26.233312530497326</v>
      </c>
      <c r="C14" s="5">
        <f>'9'!C14/'6'!C14*100</f>
        <v>27.905109735017852</v>
      </c>
      <c r="D14" s="5">
        <f>'9'!D14/'6'!D14*100</f>
        <v>30.005315540961629</v>
      </c>
      <c r="E14" s="5">
        <f>'9'!E14/'6'!E14*100</f>
        <v>29.835468374614194</v>
      </c>
      <c r="F14" s="5">
        <f>'9'!F14/'6'!F14*100</f>
        <v>30.248662902661088</v>
      </c>
      <c r="G14" s="5">
        <f>'9'!G14/'6'!G14*100</f>
        <v>19.160268417295644</v>
      </c>
      <c r="H14" s="5">
        <f>'9'!H14/'6'!H14*100</f>
        <v>19.136711976784504</v>
      </c>
      <c r="I14" s="5">
        <f>'9'!I14/'6'!I14*100</f>
        <v>19.274734519433494</v>
      </c>
      <c r="J14" s="5">
        <f>'9'!J14/'6'!J14*100</f>
        <v>18.852755346387884</v>
      </c>
      <c r="K14" s="5">
        <f>'9'!K14/'6'!K14*100</f>
        <v>18.761842117908124</v>
      </c>
      <c r="L14" s="5">
        <f>'9'!L14/'6'!L14*100</f>
        <v>49.52873023328636</v>
      </c>
      <c r="M14" s="5">
        <f>'9'!M14/'6'!M14*100</f>
        <v>50.806173265618057</v>
      </c>
      <c r="N14" s="5">
        <f>'9'!N14/'6'!N14*100</f>
        <v>50.357233627968704</v>
      </c>
      <c r="O14" s="5">
        <f>'9'!O14/'6'!O14*100</f>
        <v>54.10258159124237</v>
      </c>
      <c r="P14" s="5">
        <f>'9'!P14/'6'!P14*100</f>
        <v>61.082983312521286</v>
      </c>
      <c r="Q14" s="5">
        <f>'9'!Q14/'6'!Q14*100</f>
        <v>48.195220784557797</v>
      </c>
      <c r="R14" s="5">
        <f>'9'!R14/'6'!R14*100</f>
        <v>49.165395856903707</v>
      </c>
      <c r="S14" s="5">
        <f>'9'!S14/'6'!S14*100</f>
        <v>53.869481312276001</v>
      </c>
      <c r="T14" s="5">
        <f>'9'!T14/'6'!T14*100</f>
        <v>50.907333440281036</v>
      </c>
      <c r="U14" s="37">
        <f>'9'!U14/'6'!U14*100</f>
        <v>53.916742765028424</v>
      </c>
    </row>
    <row r="15" spans="1:23" ht="15" customHeight="1" x14ac:dyDescent="0.2">
      <c r="A15" s="7" t="s">
        <v>9</v>
      </c>
      <c r="B15" s="5">
        <f>'9'!B15/'6'!B15*100</f>
        <v>25.293106113752799</v>
      </c>
      <c r="C15" s="5">
        <f>'9'!C15/'6'!C15*100</f>
        <v>24.24623078604067</v>
      </c>
      <c r="D15" s="5">
        <f>'9'!D15/'6'!D15*100</f>
        <v>23.833338657125918</v>
      </c>
      <c r="E15" s="5">
        <f>'9'!E15/'6'!E15*100</f>
        <v>23.831032921868967</v>
      </c>
      <c r="F15" s="5">
        <f>'9'!F15/'6'!F15*100</f>
        <v>22.053495319188709</v>
      </c>
      <c r="G15" s="5">
        <f>'9'!G15/'6'!G15*100</f>
        <v>21.609358868058088</v>
      </c>
      <c r="H15" s="5">
        <f>'9'!H15/'6'!H15*100</f>
        <v>21.265662913698272</v>
      </c>
      <c r="I15" s="5">
        <f>'9'!I15/'6'!I15*100</f>
        <v>21.717326188463833</v>
      </c>
      <c r="J15" s="5">
        <f>'9'!J15/'6'!J15*100</f>
        <v>21.670902661333301</v>
      </c>
      <c r="K15" s="5">
        <f>'9'!K15/'6'!K15*100</f>
        <v>19.95863513372408</v>
      </c>
      <c r="L15" s="5">
        <f>'9'!L15/'6'!L15*100</f>
        <v>39.009845397252583</v>
      </c>
      <c r="M15" s="5">
        <f>'9'!M15/'6'!M15*100</f>
        <v>35.753135127518668</v>
      </c>
      <c r="N15" s="5">
        <f>'9'!N15/'6'!N15*100</f>
        <v>37.336231538828017</v>
      </c>
      <c r="O15" s="5">
        <f>'9'!O15/'6'!O15*100</f>
        <v>40.440949440370517</v>
      </c>
      <c r="P15" s="5">
        <f>'9'!P15/'6'!P15*100</f>
        <v>36.83897158322057</v>
      </c>
      <c r="Q15" s="5">
        <f>'9'!Q15/'6'!Q15*100</f>
        <v>44.003111000672455</v>
      </c>
      <c r="R15" s="5">
        <f>'9'!R15/'6'!R15*100</f>
        <v>39.992334623581087</v>
      </c>
      <c r="S15" s="5">
        <f>'9'!S15/'6'!S15*100</f>
        <v>36.373212715920445</v>
      </c>
      <c r="T15" s="5">
        <f>'9'!T15/'6'!T15*100</f>
        <v>36.388262476041625</v>
      </c>
      <c r="U15" s="37">
        <f>'9'!U15/'6'!U15*100</f>
        <v>36.437769489239258</v>
      </c>
    </row>
    <row r="16" spans="1:23" ht="15" customHeight="1" x14ac:dyDescent="0.2">
      <c r="A16" s="7" t="s">
        <v>10</v>
      </c>
      <c r="B16" s="5">
        <f>'9'!B16/'6'!B16*100</f>
        <v>12.641652274941887</v>
      </c>
      <c r="C16" s="5">
        <f>'9'!C16/'6'!C16*100</f>
        <v>14.191068727417386</v>
      </c>
      <c r="D16" s="5">
        <f>'9'!D16/'6'!D16*100</f>
        <v>13.155183580547508</v>
      </c>
      <c r="E16" s="5">
        <f>'9'!E16/'6'!E16*100</f>
        <v>13.272609631829447</v>
      </c>
      <c r="F16" s="5">
        <f>'9'!F16/'6'!F16*100</f>
        <v>13.487031338437072</v>
      </c>
      <c r="G16" s="5">
        <f>'9'!G16/'6'!G16*100</f>
        <v>12.169121884869865</v>
      </c>
      <c r="H16" s="5">
        <f>'9'!H16/'6'!H16*100</f>
        <v>13.342985837726646</v>
      </c>
      <c r="I16" s="5">
        <f>'9'!I16/'6'!I16*100</f>
        <v>12.36018103324154</v>
      </c>
      <c r="J16" s="5">
        <f>'9'!J16/'6'!J16*100</f>
        <v>12.489109829526136</v>
      </c>
      <c r="K16" s="5">
        <f>'9'!K16/'6'!K16*100</f>
        <v>13.08841213089527</v>
      </c>
      <c r="L16" s="5">
        <f>'9'!L16/'6'!L16*100</f>
        <v>33.569961196073955</v>
      </c>
      <c r="M16" s="5">
        <f>'9'!M16/'6'!M16*100</f>
        <v>38.652145751427234</v>
      </c>
      <c r="N16" s="5">
        <f>'9'!N16/'6'!N16*100</f>
        <v>36.666666666666657</v>
      </c>
      <c r="O16" s="5">
        <f>'9'!O16/'6'!O16*100</f>
        <v>38.762898181613892</v>
      </c>
      <c r="P16" s="5">
        <f>'9'!P16/'6'!P16*100</f>
        <v>22.484066409630969</v>
      </c>
      <c r="Q16" s="5" t="s">
        <v>34</v>
      </c>
      <c r="R16" s="5">
        <f>'9'!R16/'6'!R16*100</f>
        <v>55.753306142627615</v>
      </c>
      <c r="S16" s="5">
        <f>'9'!S16/'6'!S16*100</f>
        <v>49.149286498353455</v>
      </c>
      <c r="T16" s="5">
        <f>'9'!T16/'6'!T16*100</f>
        <v>26.934838861444366</v>
      </c>
      <c r="U16" s="37">
        <f>'9'!U16/'6'!U16*100</f>
        <v>25.953902769707533</v>
      </c>
    </row>
    <row r="17" spans="1:21" ht="15" customHeight="1" x14ac:dyDescent="0.2">
      <c r="A17" s="7" t="s">
        <v>11</v>
      </c>
      <c r="B17" s="5">
        <f>'9'!B17/'6'!B17*100</f>
        <v>27.130266482949057</v>
      </c>
      <c r="C17" s="5">
        <f>'9'!C17/'6'!C17*100</f>
        <v>28.368989698720281</v>
      </c>
      <c r="D17" s="5">
        <f>'9'!D17/'6'!D17*100</f>
        <v>28.104366753060361</v>
      </c>
      <c r="E17" s="5">
        <f>'9'!E17/'6'!E17*100</f>
        <v>28.509501056302323</v>
      </c>
      <c r="F17" s="5">
        <f>'9'!F17/'6'!F17*100</f>
        <v>28.939686990101666</v>
      </c>
      <c r="G17" s="5">
        <f>'9'!G17/'6'!G17*100</f>
        <v>14.990207319602931</v>
      </c>
      <c r="H17" s="5">
        <f>'9'!H17/'6'!H17*100</f>
        <v>16.433789177029361</v>
      </c>
      <c r="I17" s="5">
        <f>'9'!I17/'6'!I17*100</f>
        <v>15.425845968382221</v>
      </c>
      <c r="J17" s="5">
        <f>'9'!J17/'6'!J17*100</f>
        <v>16.556391578528004</v>
      </c>
      <c r="K17" s="5">
        <f>'9'!K17/'6'!K17*100</f>
        <v>17.364919552687692</v>
      </c>
      <c r="L17" s="5">
        <f>'9'!L17/'6'!L17*100</f>
        <v>47.775531784623524</v>
      </c>
      <c r="M17" s="5">
        <f>'9'!M17/'6'!M17*100</f>
        <v>45.520218206105916</v>
      </c>
      <c r="N17" s="5">
        <f>'9'!N17/'6'!N17*100</f>
        <v>47.07655144041604</v>
      </c>
      <c r="O17" s="5">
        <f>'9'!O17/'6'!O17*100</f>
        <v>47.429272506803073</v>
      </c>
      <c r="P17" s="5">
        <f>'9'!P17/'6'!P17*100</f>
        <v>46.872520009813428</v>
      </c>
      <c r="Q17" s="5">
        <f>'9'!Q17/'6'!Q17*100</f>
        <v>40.224843636736082</v>
      </c>
      <c r="R17" s="5">
        <f>'9'!R17/'6'!R17*100</f>
        <v>42.411008472789057</v>
      </c>
      <c r="S17" s="5">
        <f>'9'!S17/'6'!S17*100</f>
        <v>43.484654673861158</v>
      </c>
      <c r="T17" s="5">
        <f>'9'!T17/'6'!T17*100</f>
        <v>43.188149848269916</v>
      </c>
      <c r="U17" s="37">
        <f>'9'!U17/'6'!U17*100</f>
        <v>44.027372063713251</v>
      </c>
    </row>
    <row r="18" spans="1:21" ht="15" customHeight="1" x14ac:dyDescent="0.2">
      <c r="A18" s="7" t="s">
        <v>12</v>
      </c>
      <c r="B18" s="5">
        <f>'9'!B18/'6'!B18*100</f>
        <v>36.610078632452016</v>
      </c>
      <c r="C18" s="5">
        <f>'9'!C18/'6'!C18*100</f>
        <v>35.371313482911567</v>
      </c>
      <c r="D18" s="5">
        <f>'9'!D18/'6'!D18*100</f>
        <v>32.830502847840172</v>
      </c>
      <c r="E18" s="5">
        <f>'9'!E18/'6'!E18*100</f>
        <v>31.933240635159578</v>
      </c>
      <c r="F18" s="5">
        <f>'9'!F18/'6'!F18*100</f>
        <v>32.714009133301964</v>
      </c>
      <c r="G18" s="5">
        <f>'9'!G18/'6'!G18*100</f>
        <v>18.225405539388923</v>
      </c>
      <c r="H18" s="5">
        <f>'9'!H18/'6'!H18*100</f>
        <v>19.583569309203206</v>
      </c>
      <c r="I18" s="5">
        <f>'9'!I18/'6'!I18*100</f>
        <v>16.965477976196606</v>
      </c>
      <c r="J18" s="5">
        <f>'9'!J18/'6'!J18*100</f>
        <v>18.101799705147858</v>
      </c>
      <c r="K18" s="5">
        <f>'9'!K18/'6'!K18*100</f>
        <v>18.568629080086307</v>
      </c>
      <c r="L18" s="5">
        <f>'9'!L18/'6'!L18*100</f>
        <v>57.575357430104567</v>
      </c>
      <c r="M18" s="5">
        <f>'9'!M18/'6'!M18*100</f>
        <v>41.250082663967156</v>
      </c>
      <c r="N18" s="5">
        <f>'9'!N18/'6'!N18*100</f>
        <v>43.658943648144515</v>
      </c>
      <c r="O18" s="5">
        <f>'9'!O18/'6'!O18*100</f>
        <v>39.950151148125158</v>
      </c>
      <c r="P18" s="5">
        <f>'9'!P18/'6'!P18*100</f>
        <v>40.718807526866904</v>
      </c>
      <c r="Q18" s="5">
        <f>'9'!Q18/'6'!Q18*100</f>
        <v>51.757985115071769</v>
      </c>
      <c r="R18" s="5">
        <f>'9'!R18/'6'!R18*100</f>
        <v>54.902928838231325</v>
      </c>
      <c r="S18" s="5">
        <f>'9'!S18/'6'!S18*100</f>
        <v>49.04138552838161</v>
      </c>
      <c r="T18" s="5">
        <f>'9'!T18/'6'!T18*100</f>
        <v>47.539478879949492</v>
      </c>
      <c r="U18" s="37">
        <f>'9'!U18/'6'!U18*100</f>
        <v>47.345958034616217</v>
      </c>
    </row>
    <row r="19" spans="1:21" ht="15" customHeight="1" x14ac:dyDescent="0.2">
      <c r="A19" s="7" t="s">
        <v>13</v>
      </c>
      <c r="B19" s="5">
        <f>'9'!B19/'6'!B19*100</f>
        <v>18.00755000081309</v>
      </c>
      <c r="C19" s="5">
        <f>'9'!C19/'6'!C19*100</f>
        <v>18.693271558839449</v>
      </c>
      <c r="D19" s="5">
        <f>'9'!D19/'6'!D19*100</f>
        <v>17.267588676381649</v>
      </c>
      <c r="E19" s="5">
        <f>'9'!E19/'6'!E19*100</f>
        <v>17.988577757426246</v>
      </c>
      <c r="F19" s="5">
        <f>'9'!F19/'6'!F19*100</f>
        <v>20.120265317062085</v>
      </c>
      <c r="G19" s="5">
        <f>'9'!G19/'6'!G19*100</f>
        <v>13.877848373196091</v>
      </c>
      <c r="H19" s="5">
        <f>'9'!H19/'6'!H19*100</f>
        <v>14.36450739949407</v>
      </c>
      <c r="I19" s="5">
        <f>'9'!I19/'6'!I19*100</f>
        <v>13.487929138512456</v>
      </c>
      <c r="J19" s="5">
        <f>'9'!J19/'6'!J19*100</f>
        <v>14.467938845002671</v>
      </c>
      <c r="K19" s="5">
        <f>'9'!K19/'6'!K19*100</f>
        <v>16.942735197492024</v>
      </c>
      <c r="L19" s="5">
        <f>'9'!L19/'6'!L19*100</f>
        <v>62.533548040794429</v>
      </c>
      <c r="M19" s="5">
        <f>'9'!M19/'6'!M19*100</f>
        <v>55.842867039901137</v>
      </c>
      <c r="N19" s="5">
        <f>'9'!N19/'6'!N19*100</f>
        <v>61.242435876341439</v>
      </c>
      <c r="O19" s="5">
        <f>'9'!O19/'6'!O19*100</f>
        <v>55.99879545816875</v>
      </c>
      <c r="P19" s="5">
        <f>'9'!P19/'6'!P19*100</f>
        <v>53.295512493625687</v>
      </c>
      <c r="Q19" s="5">
        <f>'9'!Q19/'6'!Q19*100</f>
        <v>37.249184945282586</v>
      </c>
      <c r="R19" s="5">
        <f>'9'!R19/'6'!R19*100</f>
        <v>47.143272063399849</v>
      </c>
      <c r="S19" s="5">
        <f>'9'!S19/'6'!S19*100</f>
        <v>42.282397894812732</v>
      </c>
      <c r="T19" s="5">
        <f>'9'!T19/'6'!T19*100</f>
        <v>43.206435848623634</v>
      </c>
      <c r="U19" s="37">
        <f>'9'!U19/'6'!U19*100</f>
        <v>43.585911826715815</v>
      </c>
    </row>
    <row r="20" spans="1:21" ht="15" customHeight="1" x14ac:dyDescent="0.2">
      <c r="A20" s="7" t="s">
        <v>14</v>
      </c>
      <c r="B20" s="5">
        <f>'9'!B20/'6'!B20*100</f>
        <v>20.898711066364207</v>
      </c>
      <c r="C20" s="5">
        <f>'9'!C20/'6'!C20*100</f>
        <v>25.846942114080925</v>
      </c>
      <c r="D20" s="5">
        <f>'9'!D20/'6'!D20*100</f>
        <v>25.03956817723661</v>
      </c>
      <c r="E20" s="5">
        <f>'9'!E20/'6'!E20*100</f>
        <v>25.70302606269524</v>
      </c>
      <c r="F20" s="5">
        <f>'9'!F20/'6'!F20*100</f>
        <v>24.229142626181979</v>
      </c>
      <c r="G20" s="5">
        <f>'9'!G20/'6'!G20*100</f>
        <v>13.199807351879803</v>
      </c>
      <c r="H20" s="5">
        <f>'9'!H20/'6'!H20*100</f>
        <v>16.86761835887544</v>
      </c>
      <c r="I20" s="5">
        <f>'9'!I20/'6'!I20*100</f>
        <v>16.650201585134614</v>
      </c>
      <c r="J20" s="5">
        <f>'9'!J20/'6'!J20*100</f>
        <v>17.799930518182659</v>
      </c>
      <c r="K20" s="5">
        <f>'9'!K20/'6'!K20*100</f>
        <v>16.54077398039238</v>
      </c>
      <c r="L20" s="5">
        <f>'9'!L20/'6'!L20*100</f>
        <v>45.901047922617551</v>
      </c>
      <c r="M20" s="5">
        <f>'9'!M20/'6'!M20*100</f>
        <v>43.444765111431771</v>
      </c>
      <c r="N20" s="5">
        <f>'9'!N20/'6'!N20*100</f>
        <v>44.000233770679316</v>
      </c>
      <c r="O20" s="5">
        <f>'9'!O20/'6'!O20*100</f>
        <v>38.093641491062087</v>
      </c>
      <c r="P20" s="5">
        <f>'9'!P20/'6'!P20*100</f>
        <v>40.314891328264437</v>
      </c>
      <c r="Q20" s="5">
        <f>'9'!Q20/'6'!Q20*100</f>
        <v>35.36059110838589</v>
      </c>
      <c r="R20" s="5">
        <f>'9'!R20/'6'!R20*100</f>
        <v>39.681256248598686</v>
      </c>
      <c r="S20" s="5">
        <f>'9'!S20/'6'!S20*100</f>
        <v>39.380187034124845</v>
      </c>
      <c r="T20" s="5">
        <f>'9'!T20/'6'!T20*100</f>
        <v>39.994052703652279</v>
      </c>
      <c r="U20" s="37">
        <f>'9'!U20/'6'!U20*100</f>
        <v>38.696322634042225</v>
      </c>
    </row>
    <row r="21" spans="1:21" ht="7.5" customHeight="1" x14ac:dyDescent="0.2">
      <c r="A21" s="7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s="36" customFormat="1" ht="13.5" customHeight="1" x14ac:dyDescent="0.25">
      <c r="A22" s="15" t="s">
        <v>32</v>
      </c>
    </row>
    <row r="23" spans="1:21" ht="13.5" customHeight="1" x14ac:dyDescent="0.2">
      <c r="A23" s="15" t="s">
        <v>25</v>
      </c>
    </row>
  </sheetData>
  <mergeCells count="6">
    <mergeCell ref="A1:T1"/>
    <mergeCell ref="A4:A5"/>
    <mergeCell ref="B4:F4"/>
    <mergeCell ref="G4:K4"/>
    <mergeCell ref="L4:P4"/>
    <mergeCell ref="Q4:U4"/>
  </mergeCells>
  <hyperlinks>
    <hyperlink ref="W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G73"/>
  <sheetViews>
    <sheetView topLeftCell="A40" zoomScaleNormal="100" workbookViewId="0"/>
  </sheetViews>
  <sheetFormatPr defaultRowHeight="12" x14ac:dyDescent="0.2"/>
  <cols>
    <col min="1" max="1" width="1.7109375" style="66" customWidth="1"/>
    <col min="2" max="2" width="18.140625" style="66" customWidth="1"/>
    <col min="3" max="3" width="95.140625" style="66" customWidth="1"/>
    <col min="4" max="16384" width="9.140625" style="66"/>
  </cols>
  <sheetData>
    <row r="1" spans="2:7" ht="15" customHeight="1" x14ac:dyDescent="0.25">
      <c r="B1" s="71" t="s">
        <v>118</v>
      </c>
      <c r="C1" s="71" t="s">
        <v>119</v>
      </c>
      <c r="E1" s="42" t="s">
        <v>23</v>
      </c>
      <c r="G1" s="89"/>
    </row>
    <row r="2" spans="2:7" ht="15" customHeight="1" x14ac:dyDescent="0.2">
      <c r="B2" s="76"/>
      <c r="C2" s="76" t="s">
        <v>120</v>
      </c>
    </row>
    <row r="3" spans="2:7" ht="7.5" customHeight="1" x14ac:dyDescent="0.2">
      <c r="B3" s="76"/>
      <c r="C3" s="76"/>
    </row>
    <row r="4" spans="2:7" ht="66" customHeight="1" x14ac:dyDescent="0.2">
      <c r="B4" s="71" t="s">
        <v>90</v>
      </c>
      <c r="C4" s="80" t="s">
        <v>125</v>
      </c>
    </row>
    <row r="5" spans="2:7" ht="30" customHeight="1" x14ac:dyDescent="0.2">
      <c r="B5" s="71"/>
      <c r="C5" s="78" t="s">
        <v>126</v>
      </c>
    </row>
    <row r="6" spans="2:7" ht="306" customHeight="1" x14ac:dyDescent="0.2">
      <c r="B6" s="71"/>
      <c r="C6" s="80" t="s">
        <v>141</v>
      </c>
    </row>
    <row r="7" spans="2:7" ht="7.5" customHeight="1" x14ac:dyDescent="0.2">
      <c r="B7" s="76"/>
      <c r="C7" s="76"/>
    </row>
    <row r="8" spans="2:7" ht="40.5" customHeight="1" x14ac:dyDescent="0.2">
      <c r="B8" s="79" t="s">
        <v>122</v>
      </c>
      <c r="C8" s="72" t="s">
        <v>123</v>
      </c>
    </row>
    <row r="9" spans="2:7" ht="7.5" customHeight="1" x14ac:dyDescent="0.2">
      <c r="B9" s="76"/>
      <c r="C9" s="76"/>
    </row>
    <row r="10" spans="2:7" ht="98.25" customHeight="1" x14ac:dyDescent="0.2">
      <c r="B10" s="71" t="s">
        <v>117</v>
      </c>
      <c r="C10" s="77" t="s">
        <v>127</v>
      </c>
    </row>
    <row r="11" spans="2:7" ht="7.5" customHeight="1" x14ac:dyDescent="0.2">
      <c r="B11" s="76"/>
      <c r="C11" s="76"/>
    </row>
    <row r="12" spans="2:7" ht="15.75" customHeight="1" x14ac:dyDescent="0.2">
      <c r="B12" s="65" t="s">
        <v>116</v>
      </c>
      <c r="C12" s="75" t="s">
        <v>115</v>
      </c>
    </row>
    <row r="13" spans="2:7" ht="7.5" customHeight="1" x14ac:dyDescent="0.2">
      <c r="B13" s="76"/>
      <c r="C13" s="76"/>
    </row>
    <row r="14" spans="2:7" ht="15" customHeight="1" x14ac:dyDescent="0.2">
      <c r="B14" s="65" t="s">
        <v>114</v>
      </c>
      <c r="C14" s="75" t="s">
        <v>113</v>
      </c>
    </row>
    <row r="15" spans="2:7" ht="7.5" customHeight="1" x14ac:dyDescent="0.2">
      <c r="B15" s="76"/>
      <c r="C15" s="76"/>
    </row>
    <row r="16" spans="2:7" ht="15.75" customHeight="1" x14ac:dyDescent="0.2">
      <c r="B16" s="65" t="s">
        <v>112</v>
      </c>
      <c r="C16" s="65" t="s">
        <v>170</v>
      </c>
    </row>
    <row r="17" spans="2:3" ht="7.5" customHeight="1" x14ac:dyDescent="0.2">
      <c r="B17" s="76"/>
      <c r="C17" s="76"/>
    </row>
    <row r="18" spans="2:3" ht="99" customHeight="1" x14ac:dyDescent="0.2">
      <c r="B18" s="71" t="s">
        <v>111</v>
      </c>
      <c r="C18" s="77" t="s">
        <v>121</v>
      </c>
    </row>
    <row r="19" spans="2:3" ht="7.5" customHeight="1" x14ac:dyDescent="0.2">
      <c r="B19" s="76"/>
      <c r="C19" s="76"/>
    </row>
    <row r="20" spans="2:3" x14ac:dyDescent="0.2">
      <c r="B20" s="65" t="s">
        <v>110</v>
      </c>
      <c r="C20" s="65" t="s">
        <v>109</v>
      </c>
    </row>
    <row r="21" spans="2:3" x14ac:dyDescent="0.2">
      <c r="C21" s="73" t="s">
        <v>171</v>
      </c>
    </row>
    <row r="22" spans="2:3" ht="7.5" customHeight="1" x14ac:dyDescent="0.2">
      <c r="C22" s="73"/>
    </row>
    <row r="23" spans="2:3" ht="15" customHeight="1" x14ac:dyDescent="0.2">
      <c r="C23" s="65" t="s">
        <v>124</v>
      </c>
    </row>
    <row r="24" spans="2:3" ht="15" customHeight="1" x14ac:dyDescent="0.2">
      <c r="C24" s="73" t="s">
        <v>108</v>
      </c>
    </row>
    <row r="25" spans="2:3" ht="7.5" customHeight="1" x14ac:dyDescent="0.2">
      <c r="B25" s="76"/>
      <c r="C25" s="76"/>
    </row>
    <row r="26" spans="2:3" ht="15.75" customHeight="1" x14ac:dyDescent="0.2">
      <c r="B26" s="65" t="s">
        <v>107</v>
      </c>
      <c r="C26" s="65" t="s">
        <v>176</v>
      </c>
    </row>
    <row r="27" spans="2:3" ht="7.5" customHeight="1" x14ac:dyDescent="0.2">
      <c r="B27" s="76"/>
      <c r="C27" s="76"/>
    </row>
    <row r="28" spans="2:3" ht="15.75" customHeight="1" x14ac:dyDescent="0.2">
      <c r="B28" s="65" t="s">
        <v>106</v>
      </c>
      <c r="C28" s="65" t="s">
        <v>169</v>
      </c>
    </row>
    <row r="29" spans="2:3" ht="12" customHeight="1" x14ac:dyDescent="0.2">
      <c r="B29" s="76"/>
      <c r="C29" s="73" t="s">
        <v>168</v>
      </c>
    </row>
    <row r="30" spans="2:3" ht="7.5" customHeight="1" x14ac:dyDescent="0.2">
      <c r="B30" s="76"/>
      <c r="C30" s="76"/>
    </row>
    <row r="31" spans="2:3" ht="22.5" customHeight="1" x14ac:dyDescent="0.2">
      <c r="B31" s="65"/>
      <c r="C31" s="75" t="s">
        <v>105</v>
      </c>
    </row>
    <row r="32" spans="2:3" ht="12" customHeight="1" x14ac:dyDescent="0.2">
      <c r="B32" s="76"/>
      <c r="C32" s="73" t="s">
        <v>104</v>
      </c>
    </row>
    <row r="33" spans="2:3" ht="7.5" customHeight="1" x14ac:dyDescent="0.2">
      <c r="B33" s="76"/>
      <c r="C33" s="76"/>
    </row>
    <row r="34" spans="2:3" ht="25.5" customHeight="1" x14ac:dyDescent="0.2">
      <c r="B34" s="65"/>
      <c r="C34" s="75" t="s">
        <v>103</v>
      </c>
    </row>
    <row r="35" spans="2:3" ht="12" customHeight="1" x14ac:dyDescent="0.2">
      <c r="B35" s="76"/>
      <c r="C35" s="73" t="s">
        <v>102</v>
      </c>
    </row>
    <row r="36" spans="2:3" ht="7.5" customHeight="1" x14ac:dyDescent="0.2"/>
    <row r="37" spans="2:3" x14ac:dyDescent="0.2">
      <c r="B37" s="75" t="s">
        <v>101</v>
      </c>
      <c r="C37" s="65" t="s">
        <v>169</v>
      </c>
    </row>
    <row r="38" spans="2:3" x14ac:dyDescent="0.2">
      <c r="C38" s="73" t="s">
        <v>168</v>
      </c>
    </row>
    <row r="39" spans="2:3" ht="7.5" customHeight="1" x14ac:dyDescent="0.2">
      <c r="C39" s="73"/>
    </row>
    <row r="40" spans="2:3" ht="15" customHeight="1" x14ac:dyDescent="0.2">
      <c r="C40" s="65" t="s">
        <v>177</v>
      </c>
    </row>
    <row r="41" spans="2:3" ht="15" customHeight="1" x14ac:dyDescent="0.2">
      <c r="C41" s="73" t="s">
        <v>178</v>
      </c>
    </row>
    <row r="42" spans="2:3" ht="7.5" customHeight="1" x14ac:dyDescent="0.2">
      <c r="C42" s="73"/>
    </row>
    <row r="43" spans="2:3" ht="15" customHeight="1" x14ac:dyDescent="0.2">
      <c r="C43" s="65" t="s">
        <v>172</v>
      </c>
    </row>
    <row r="44" spans="2:3" ht="15" customHeight="1" x14ac:dyDescent="0.2">
      <c r="C44" s="73" t="s">
        <v>173</v>
      </c>
    </row>
    <row r="45" spans="2:3" ht="7.5" customHeight="1" x14ac:dyDescent="0.2">
      <c r="C45" s="73"/>
    </row>
    <row r="46" spans="2:3" ht="15.75" customHeight="1" x14ac:dyDescent="0.2">
      <c r="C46" s="65" t="s">
        <v>100</v>
      </c>
    </row>
    <row r="47" spans="2:3" ht="15.75" customHeight="1" x14ac:dyDescent="0.2">
      <c r="C47" s="99" t="s">
        <v>140</v>
      </c>
    </row>
    <row r="48" spans="2:3" ht="15.75" customHeight="1" x14ac:dyDescent="0.2">
      <c r="C48" s="73" t="s">
        <v>183</v>
      </c>
    </row>
    <row r="49" spans="2:3" ht="6.75" customHeight="1" x14ac:dyDescent="0.2">
      <c r="C49" s="65"/>
    </row>
    <row r="50" spans="2:3" ht="15.75" customHeight="1" x14ac:dyDescent="0.2">
      <c r="C50" s="65" t="s">
        <v>175</v>
      </c>
    </row>
    <row r="51" spans="2:3" ht="15.75" customHeight="1" x14ac:dyDescent="0.2">
      <c r="C51" s="73" t="s">
        <v>174</v>
      </c>
    </row>
    <row r="52" spans="2:3" ht="7.5" customHeight="1" x14ac:dyDescent="0.2">
      <c r="C52" s="73"/>
    </row>
    <row r="53" spans="2:3" ht="15.75" customHeight="1" x14ac:dyDescent="0.2">
      <c r="C53" s="99" t="s">
        <v>99</v>
      </c>
    </row>
    <row r="54" spans="2:3" ht="15.75" customHeight="1" x14ac:dyDescent="0.2">
      <c r="C54" s="73" t="s">
        <v>182</v>
      </c>
    </row>
    <row r="55" spans="2:3" ht="7.5" customHeight="1" x14ac:dyDescent="0.2">
      <c r="C55" s="65"/>
    </row>
    <row r="56" spans="2:3" ht="15" customHeight="1" x14ac:dyDescent="0.2">
      <c r="B56" s="65" t="s">
        <v>98</v>
      </c>
      <c r="C56" s="74" t="s">
        <v>97</v>
      </c>
    </row>
    <row r="57" spans="2:3" ht="15" customHeight="1" x14ac:dyDescent="0.2">
      <c r="C57" s="73" t="s">
        <v>139</v>
      </c>
    </row>
    <row r="58" spans="2:3" ht="7.5" customHeight="1" x14ac:dyDescent="0.2"/>
    <row r="59" spans="2:3" ht="15" customHeight="1" x14ac:dyDescent="0.2">
      <c r="C59" s="65" t="s">
        <v>96</v>
      </c>
    </row>
    <row r="60" spans="2:3" ht="15" customHeight="1" x14ac:dyDescent="0.2">
      <c r="C60" s="73" t="s">
        <v>95</v>
      </c>
    </row>
    <row r="61" spans="2:3" ht="15" customHeight="1" x14ac:dyDescent="0.2">
      <c r="C61" s="73" t="s">
        <v>94</v>
      </c>
    </row>
    <row r="63" spans="2:3" ht="15" customHeight="1" x14ac:dyDescent="0.2">
      <c r="C63" s="65" t="s">
        <v>93</v>
      </c>
    </row>
    <row r="64" spans="2:3" ht="15" customHeight="1" x14ac:dyDescent="0.2">
      <c r="C64" s="73" t="s">
        <v>92</v>
      </c>
    </row>
    <row r="65" spans="2:3" ht="7.5" customHeight="1" x14ac:dyDescent="0.2"/>
    <row r="66" spans="2:3" ht="15" customHeight="1" x14ac:dyDescent="0.2">
      <c r="C66" s="99" t="s">
        <v>91</v>
      </c>
    </row>
    <row r="67" spans="2:3" ht="15" customHeight="1" x14ac:dyDescent="0.2">
      <c r="C67" s="100" t="s">
        <v>180</v>
      </c>
    </row>
    <row r="68" spans="2:3" ht="15" customHeight="1" x14ac:dyDescent="0.2">
      <c r="C68" s="100" t="s">
        <v>181</v>
      </c>
    </row>
    <row r="69" spans="2:3" ht="30" customHeight="1" x14ac:dyDescent="0.2">
      <c r="C69" s="101" t="s">
        <v>179</v>
      </c>
    </row>
    <row r="70" spans="2:3" ht="15" customHeight="1" x14ac:dyDescent="0.2"/>
    <row r="72" spans="2:3" ht="50.25" customHeight="1" x14ac:dyDescent="0.2">
      <c r="B72" s="71" t="s">
        <v>90</v>
      </c>
      <c r="C72" s="72" t="s">
        <v>89</v>
      </c>
    </row>
    <row r="73" spans="2:3" ht="207" customHeight="1" x14ac:dyDescent="0.2">
      <c r="B73" s="71"/>
      <c r="C73" s="70" t="s">
        <v>88</v>
      </c>
    </row>
  </sheetData>
  <hyperlinks>
    <hyperlink ref="C44" r:id="rId1"/>
    <hyperlink ref="C57" r:id="rId2"/>
    <hyperlink ref="C32" r:id="rId3"/>
    <hyperlink ref="C35" r:id="rId4"/>
    <hyperlink ref="C24" r:id="rId5"/>
    <hyperlink ref="C61" r:id="rId6"/>
    <hyperlink ref="C64" r:id="rId7"/>
    <hyperlink ref="C60" r:id="rId8"/>
    <hyperlink ref="C29" r:id="rId9"/>
    <hyperlink ref="E1" location="OBSAH!A1" display="Obsah"/>
    <hyperlink ref="C21" r:id="rId10"/>
    <hyperlink ref="C38" r:id="rId11"/>
    <hyperlink ref="C41" r:id="rId12"/>
    <hyperlink ref="C67" r:id="rId13" location="mezinarodni-data"/>
    <hyperlink ref="C68" r:id="rId14" location="mezinarodni-data"/>
    <hyperlink ref="C54" r:id="rId15"/>
    <hyperlink ref="C48" r:id="rId16"/>
    <hyperlink ref="C51" r:id="rId17"/>
  </hyperlinks>
  <pageMargins left="0.70866141732283472" right="0.70866141732283472" top="0.78740157480314965" bottom="0.78740157480314965" header="0.31496062992125984" footer="0.31496062992125984"/>
  <pageSetup paperSize="9" scale="75" orientation="portrait" r:id="rId18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N7"/>
  <sheetViews>
    <sheetView workbookViewId="0">
      <selection activeCell="B3" sqref="B3"/>
    </sheetView>
  </sheetViews>
  <sheetFormatPr defaultRowHeight="15" x14ac:dyDescent="0.25"/>
  <cols>
    <col min="1" max="1" width="2.7109375" customWidth="1"/>
    <col min="2" max="2" width="15.28515625" customWidth="1"/>
  </cols>
  <sheetData>
    <row r="1" spans="2:14" x14ac:dyDescent="0.25">
      <c r="B1" s="69" t="s">
        <v>55</v>
      </c>
      <c r="C1" s="66"/>
      <c r="N1" s="42" t="s">
        <v>23</v>
      </c>
    </row>
    <row r="2" spans="2:14" x14ac:dyDescent="0.25">
      <c r="B2" s="66"/>
      <c r="C2" s="66"/>
    </row>
    <row r="3" spans="2:14" x14ac:dyDescent="0.25">
      <c r="B3" s="65" t="s">
        <v>56</v>
      </c>
      <c r="C3" s="66"/>
    </row>
    <row r="4" spans="2:14" x14ac:dyDescent="0.25">
      <c r="B4" s="66"/>
      <c r="C4" s="66" t="s">
        <v>57</v>
      </c>
    </row>
    <row r="5" spans="2:14" x14ac:dyDescent="0.25">
      <c r="B5" s="67"/>
      <c r="C5" s="66" t="s">
        <v>58</v>
      </c>
    </row>
    <row r="7" spans="2:14" ht="30" customHeight="1" x14ac:dyDescent="0.25">
      <c r="B7" s="102" t="s">
        <v>142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</row>
  </sheetData>
  <mergeCells count="1">
    <mergeCell ref="B7:L7"/>
  </mergeCells>
  <hyperlinks>
    <hyperlink ref="N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0"/>
  <sheetViews>
    <sheetView workbookViewId="0">
      <selection activeCell="T3" sqref="T3"/>
    </sheetView>
  </sheetViews>
  <sheetFormatPr defaultColWidth="9.140625" defaultRowHeight="11.25" x14ac:dyDescent="0.2"/>
  <cols>
    <col min="1" max="1" width="13.85546875" style="21" customWidth="1"/>
    <col min="2" max="11" width="5.85546875" style="21" customWidth="1"/>
    <col min="12" max="12" width="6.7109375" style="21" customWidth="1"/>
    <col min="13" max="14" width="7.140625" style="21" customWidth="1"/>
    <col min="15" max="20" width="6.7109375" style="21" customWidth="1"/>
    <col min="21" max="22" width="9.140625" style="21"/>
    <col min="23" max="23" width="14.7109375" style="21" customWidth="1"/>
    <col min="24" max="42" width="6.42578125" style="21" customWidth="1"/>
    <col min="43" max="43" width="9.140625" style="35"/>
    <col min="44" max="44" width="9.140625" style="21"/>
    <col min="45" max="45" width="14.42578125" style="21" customWidth="1"/>
    <col min="46" max="64" width="7.140625" style="21" customWidth="1"/>
    <col min="65" max="16384" width="9.140625" style="21"/>
  </cols>
  <sheetData>
    <row r="1" spans="1:64" s="20" customFormat="1" ht="15" customHeight="1" x14ac:dyDescent="0.25">
      <c r="A1" s="10" t="s">
        <v>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V1" s="42" t="s">
        <v>23</v>
      </c>
      <c r="W1" s="10" t="s">
        <v>62</v>
      </c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S1" s="10" t="s">
        <v>65</v>
      </c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</row>
    <row r="2" spans="1:64" ht="12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W2" s="11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S2" s="11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</row>
    <row r="3" spans="1:64" ht="15.75" thickBot="1" x14ac:dyDescent="0.3">
      <c r="A3" s="2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P3" s="3"/>
      <c r="Q3" s="3"/>
      <c r="R3" s="3"/>
      <c r="S3" s="3"/>
      <c r="T3" s="3" t="s">
        <v>29</v>
      </c>
      <c r="W3" s="22" t="s">
        <v>18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3"/>
      <c r="AK3" s="3"/>
      <c r="AS3" s="22" t="s">
        <v>148</v>
      </c>
      <c r="AT3" s="2"/>
      <c r="AU3" s="2"/>
      <c r="AV3" s="2"/>
      <c r="AW3" s="2"/>
      <c r="AX3" s="90" t="s">
        <v>149</v>
      </c>
      <c r="AY3" s="2"/>
      <c r="AZ3" s="2"/>
      <c r="BA3" s="2"/>
      <c r="BB3" s="2"/>
      <c r="BC3" s="2"/>
      <c r="BD3" s="2"/>
      <c r="BE3" s="2"/>
      <c r="BF3" s="90" t="s">
        <v>143</v>
      </c>
      <c r="BG3" s="3"/>
    </row>
    <row r="4" spans="1:64" ht="18" customHeight="1" thickBot="1" x14ac:dyDescent="0.25">
      <c r="A4" s="23" t="s">
        <v>15</v>
      </c>
      <c r="B4" s="13">
        <v>2005</v>
      </c>
      <c r="C4" s="13">
        <v>2006</v>
      </c>
      <c r="D4" s="13">
        <v>2007</v>
      </c>
      <c r="E4" s="13">
        <v>2008</v>
      </c>
      <c r="F4" s="13">
        <v>2009</v>
      </c>
      <c r="G4" s="13">
        <v>2010</v>
      </c>
      <c r="H4" s="13">
        <v>2011</v>
      </c>
      <c r="I4" s="13">
        <v>2012</v>
      </c>
      <c r="J4" s="13">
        <v>2013</v>
      </c>
      <c r="K4" s="13">
        <v>2014</v>
      </c>
      <c r="L4" s="13">
        <v>2015</v>
      </c>
      <c r="M4" s="13">
        <v>2016</v>
      </c>
      <c r="N4" s="14">
        <v>2017</v>
      </c>
      <c r="O4" s="14">
        <v>2018</v>
      </c>
      <c r="P4" s="13">
        <v>2019</v>
      </c>
      <c r="Q4" s="14">
        <v>2020</v>
      </c>
      <c r="R4" s="14">
        <v>2021</v>
      </c>
      <c r="S4" s="14">
        <v>2022</v>
      </c>
      <c r="T4" s="14">
        <v>2023</v>
      </c>
      <c r="W4" s="23" t="s">
        <v>15</v>
      </c>
      <c r="X4" s="13">
        <v>2005</v>
      </c>
      <c r="Y4" s="13">
        <v>2006</v>
      </c>
      <c r="Z4" s="13">
        <v>2007</v>
      </c>
      <c r="AA4" s="13">
        <v>2008</v>
      </c>
      <c r="AB4" s="13">
        <v>2009</v>
      </c>
      <c r="AC4" s="13">
        <v>2010</v>
      </c>
      <c r="AD4" s="13">
        <v>2011</v>
      </c>
      <c r="AE4" s="13">
        <v>2012</v>
      </c>
      <c r="AF4" s="13">
        <v>2013</v>
      </c>
      <c r="AG4" s="13">
        <v>2014</v>
      </c>
      <c r="AH4" s="13">
        <v>2015</v>
      </c>
      <c r="AI4" s="13">
        <v>2016</v>
      </c>
      <c r="AJ4" s="14">
        <v>2017</v>
      </c>
      <c r="AK4" s="14">
        <v>2018</v>
      </c>
      <c r="AL4" s="13">
        <v>2019</v>
      </c>
      <c r="AM4" s="14">
        <v>2020</v>
      </c>
      <c r="AN4" s="14">
        <v>2021</v>
      </c>
      <c r="AO4" s="13">
        <v>2022</v>
      </c>
      <c r="AP4" s="13">
        <v>2023</v>
      </c>
      <c r="AS4" s="51" t="s">
        <v>15</v>
      </c>
      <c r="AT4" s="52">
        <v>2005</v>
      </c>
      <c r="AU4" s="52">
        <v>2006</v>
      </c>
      <c r="AV4" s="52">
        <v>2007</v>
      </c>
      <c r="AW4" s="52">
        <v>2008</v>
      </c>
      <c r="AX4" s="52">
        <v>2009</v>
      </c>
      <c r="AY4" s="52">
        <v>2010</v>
      </c>
      <c r="AZ4" s="52">
        <v>2011</v>
      </c>
      <c r="BA4" s="52">
        <v>2012</v>
      </c>
      <c r="BB4" s="52">
        <v>2013</v>
      </c>
      <c r="BC4" s="52">
        <v>2014</v>
      </c>
      <c r="BD4" s="52">
        <v>2015</v>
      </c>
      <c r="BE4" s="52">
        <v>2016</v>
      </c>
      <c r="BF4" s="53">
        <v>2017</v>
      </c>
      <c r="BG4" s="53">
        <v>2018</v>
      </c>
      <c r="BH4" s="52">
        <v>2019</v>
      </c>
      <c r="BI4" s="53">
        <v>2020</v>
      </c>
      <c r="BJ4" s="52">
        <v>2021</v>
      </c>
      <c r="BK4" s="53" t="s">
        <v>150</v>
      </c>
      <c r="BL4" s="53">
        <v>2023</v>
      </c>
    </row>
    <row r="5" spans="1:64" ht="18.75" customHeight="1" x14ac:dyDescent="0.2">
      <c r="A5" s="4" t="s">
        <v>0</v>
      </c>
      <c r="B5" s="24">
        <v>65379.050000000017</v>
      </c>
      <c r="C5" s="24">
        <v>69161.720000000016</v>
      </c>
      <c r="D5" s="24">
        <v>73080.820000000007</v>
      </c>
      <c r="E5" s="24">
        <v>74507.760000000009</v>
      </c>
      <c r="F5" s="24">
        <v>75787.55</v>
      </c>
      <c r="G5" s="24">
        <v>77902.99000000002</v>
      </c>
      <c r="H5" s="24">
        <v>82282.929999999978</v>
      </c>
      <c r="I5" s="24">
        <v>87528.080000000016</v>
      </c>
      <c r="J5" s="24">
        <v>92714.180000000037</v>
      </c>
      <c r="K5" s="24">
        <v>97353.209999999977</v>
      </c>
      <c r="L5" s="24">
        <v>100128.05</v>
      </c>
      <c r="M5" s="24">
        <v>99874.850172455102</v>
      </c>
      <c r="N5" s="25">
        <v>107733.35986272601</v>
      </c>
      <c r="O5" s="25">
        <v>113446.50347813289</v>
      </c>
      <c r="P5" s="24">
        <v>117074.7688979969</v>
      </c>
      <c r="Q5" s="25">
        <v>118044.28749518337</v>
      </c>
      <c r="R5" s="25">
        <v>121640</v>
      </c>
      <c r="S5" s="25">
        <v>122954</v>
      </c>
      <c r="T5" s="25">
        <v>122903</v>
      </c>
      <c r="W5" s="4" t="s">
        <v>0</v>
      </c>
      <c r="X5" s="27">
        <f t="shared" ref="X5:AP5" si="0">B5/AT5</f>
        <v>13.723516649979272</v>
      </c>
      <c r="Y5" s="27">
        <f t="shared" si="0"/>
        <v>14.324935701029293</v>
      </c>
      <c r="Z5" s="27">
        <f t="shared" si="0"/>
        <v>14.847811500685369</v>
      </c>
      <c r="AA5" s="27">
        <f t="shared" si="0"/>
        <v>14.894113127123884</v>
      </c>
      <c r="AB5" s="27">
        <f t="shared" si="0"/>
        <v>15.359431160334202</v>
      </c>
      <c r="AC5" s="27">
        <f t="shared" si="0"/>
        <v>15.946606461551889</v>
      </c>
      <c r="AD5" s="27">
        <f t="shared" si="0"/>
        <v>16.778636357674628</v>
      </c>
      <c r="AE5" s="27">
        <f t="shared" si="0"/>
        <v>17.899207748434598</v>
      </c>
      <c r="AF5" s="27">
        <f t="shared" si="0"/>
        <v>18.779138533306682</v>
      </c>
      <c r="AG5" s="27">
        <f t="shared" si="0"/>
        <v>19.571258134112988</v>
      </c>
      <c r="AH5" s="27">
        <f t="shared" si="0"/>
        <v>19.859179789398571</v>
      </c>
      <c r="AI5" s="27">
        <f t="shared" si="0"/>
        <v>19.436282389908097</v>
      </c>
      <c r="AJ5" s="28">
        <f t="shared" si="0"/>
        <v>20.632232122471454</v>
      </c>
      <c r="AK5" s="27">
        <f t="shared" si="0"/>
        <v>21.430115740599945</v>
      </c>
      <c r="AL5" s="28">
        <f t="shared" si="0"/>
        <v>22.076682011622093</v>
      </c>
      <c r="AM5" s="27">
        <f t="shared" si="0"/>
        <v>22.549322053905239</v>
      </c>
      <c r="AN5" s="28">
        <f t="shared" si="0"/>
        <v>23.332321838168077</v>
      </c>
      <c r="AO5" s="39">
        <f t="shared" si="0"/>
        <v>24.667115211478318</v>
      </c>
      <c r="AP5" s="39">
        <f t="shared" si="0"/>
        <v>24.285072295827238</v>
      </c>
      <c r="AS5" s="4" t="s">
        <v>0</v>
      </c>
      <c r="AT5" s="27">
        <v>4764.0157889194361</v>
      </c>
      <c r="AU5" s="27">
        <v>4828.0649521540627</v>
      </c>
      <c r="AV5" s="27">
        <v>4921.992712301515</v>
      </c>
      <c r="AW5" s="27">
        <v>5002.4972527107275</v>
      </c>
      <c r="AX5" s="27">
        <v>4934.2680213132944</v>
      </c>
      <c r="AY5" s="27">
        <v>4885.2393885701167</v>
      </c>
      <c r="AZ5" s="27">
        <v>4904.0296389976511</v>
      </c>
      <c r="BA5" s="27">
        <v>4890.0533046025412</v>
      </c>
      <c r="BB5" s="27">
        <v>4937.0837664125092</v>
      </c>
      <c r="BC5" s="27">
        <v>4974.2949243672747</v>
      </c>
      <c r="BD5" s="27">
        <v>5041.902589222309</v>
      </c>
      <c r="BE5" s="27">
        <v>5138.5778498625405</v>
      </c>
      <c r="BF5" s="28">
        <v>5221.604682577653</v>
      </c>
      <c r="BG5" s="28">
        <v>5293.7886501100584</v>
      </c>
      <c r="BH5" s="27">
        <v>5303.0962187326795</v>
      </c>
      <c r="BI5" s="28">
        <v>5234.9373170950694</v>
      </c>
      <c r="BJ5" s="28">
        <v>5213.3688556025199</v>
      </c>
      <c r="BK5" s="28">
        <v>4984.5309816684994</v>
      </c>
      <c r="BL5" s="28">
        <v>5060.8455475390001</v>
      </c>
    </row>
    <row r="6" spans="1:64" ht="15" customHeight="1" x14ac:dyDescent="0.2">
      <c r="A6" s="16" t="s">
        <v>1</v>
      </c>
      <c r="B6" s="8">
        <v>26749.370000000003</v>
      </c>
      <c r="C6" s="8">
        <v>27953.620000000003</v>
      </c>
      <c r="D6" s="8">
        <v>29772.920000000006</v>
      </c>
      <c r="E6" s="8">
        <v>29940.91</v>
      </c>
      <c r="F6" s="8">
        <v>29461.109999999997</v>
      </c>
      <c r="G6" s="8">
        <v>28936.100000000009</v>
      </c>
      <c r="H6" s="8">
        <v>30817.179999999997</v>
      </c>
      <c r="I6" s="8">
        <v>31833.079999999994</v>
      </c>
      <c r="J6" s="8">
        <v>34350.310000000034</v>
      </c>
      <c r="K6" s="8">
        <v>35199.299999999996</v>
      </c>
      <c r="L6" s="8">
        <v>34588.910000000003</v>
      </c>
      <c r="M6" s="8">
        <v>33519.213083271701</v>
      </c>
      <c r="N6" s="9">
        <v>37118.107627498299</v>
      </c>
      <c r="O6" s="9">
        <v>39343.247376607091</v>
      </c>
      <c r="P6" s="8">
        <v>40482.405232520287</v>
      </c>
      <c r="Q6" s="9">
        <v>41436.103229298293</v>
      </c>
      <c r="R6" s="9">
        <v>42796</v>
      </c>
      <c r="S6" s="9">
        <v>44465</v>
      </c>
      <c r="T6" s="9">
        <v>44784</v>
      </c>
      <c r="W6" s="16" t="s">
        <v>1</v>
      </c>
      <c r="X6" s="5">
        <f t="shared" ref="X6:X19" si="1">B6/AT6</f>
        <v>43.483658417218273</v>
      </c>
      <c r="Y6" s="5">
        <f t="shared" ref="Y6:Y19" si="2">C6/AU6</f>
        <v>44.570909402456877</v>
      </c>
      <c r="Z6" s="5">
        <f t="shared" ref="Z6:Z19" si="3">D6/AV6</f>
        <v>47.077804269946341</v>
      </c>
      <c r="AA6" s="5">
        <f t="shared" ref="AA6:AA19" si="4">E6/AW6</f>
        <v>46.373769192612492</v>
      </c>
      <c r="AB6" s="5">
        <f t="shared" ref="AB6:AB19" si="5">F6/AX6</f>
        <v>44.63799564909209</v>
      </c>
      <c r="AC6" s="5">
        <f t="shared" ref="AC6:AC19" si="6">G6/AY6</f>
        <v>44.057538274190847</v>
      </c>
      <c r="AD6" s="5">
        <f t="shared" ref="AD6:AD19" si="7">H6/AZ6</f>
        <v>47.386119149411925</v>
      </c>
      <c r="AE6" s="5">
        <f t="shared" ref="AE6:AE19" si="8">I6/BA6</f>
        <v>49.155555520117368</v>
      </c>
      <c r="AF6" s="5">
        <f t="shared" ref="AF6:AF19" si="9">J6/BB6</f>
        <v>52.896958064687887</v>
      </c>
      <c r="AG6" s="5">
        <f t="shared" ref="AG6:AG19" si="10">K6/BC6</f>
        <v>54.320400735145391</v>
      </c>
      <c r="AH6" s="5">
        <f t="shared" ref="AH6:AH19" si="11">L6/BD6</f>
        <v>53.242518368625589</v>
      </c>
      <c r="AI6" s="5">
        <f t="shared" ref="AI6:AI19" si="12">M6/BE6</f>
        <v>50.530268175809816</v>
      </c>
      <c r="AJ6" s="6">
        <f t="shared" ref="AJ6:AJ19" si="13">N6/BF6</f>
        <v>54.118894900847046</v>
      </c>
      <c r="AK6" s="6">
        <f t="shared" ref="AK6:AK19" si="14">O6/BG6</f>
        <v>55.664256061122124</v>
      </c>
      <c r="AL6" s="5">
        <f t="shared" ref="AL6:AL19" si="15">P6/BH6</f>
        <v>56.730683374369001</v>
      </c>
      <c r="AM6" s="6">
        <f t="shared" ref="AM6" si="16">Q6/BI6</f>
        <v>59.104730500145628</v>
      </c>
      <c r="AN6" s="5">
        <f>R6/BJ6</f>
        <v>60.203753893178458</v>
      </c>
      <c r="AO6" s="6">
        <f>S6/BK6</f>
        <v>68.64093827739039</v>
      </c>
      <c r="AP6" s="6">
        <f>T6/BL6</f>
        <v>66.591782965486502</v>
      </c>
      <c r="AS6" s="16" t="s">
        <v>1</v>
      </c>
      <c r="AT6" s="5">
        <v>615.15914193199592</v>
      </c>
      <c r="AU6" s="5">
        <v>627.1718565935098</v>
      </c>
      <c r="AV6" s="5">
        <v>632.41946946549763</v>
      </c>
      <c r="AW6" s="5">
        <v>645.64322722272254</v>
      </c>
      <c r="AX6" s="5">
        <v>660.00073640401502</v>
      </c>
      <c r="AY6" s="5">
        <v>656.77977330274348</v>
      </c>
      <c r="AZ6" s="5">
        <v>650.34192614151743</v>
      </c>
      <c r="BA6" s="5">
        <v>647.59882506000793</v>
      </c>
      <c r="BB6" s="5">
        <v>649.38157611998997</v>
      </c>
      <c r="BC6" s="5">
        <v>647.99411498498</v>
      </c>
      <c r="BD6" s="5">
        <v>649.64827096500255</v>
      </c>
      <c r="BE6" s="5">
        <v>663.34920223752624</v>
      </c>
      <c r="BF6" s="6">
        <v>685.86226114748956</v>
      </c>
      <c r="BG6" s="6">
        <v>706.79553021253435</v>
      </c>
      <c r="BH6" s="5">
        <v>713.58923997750207</v>
      </c>
      <c r="BI6" s="6">
        <v>701.0623833095085</v>
      </c>
      <c r="BJ6" s="6">
        <v>710.85268330500423</v>
      </c>
      <c r="BK6" s="6">
        <v>647.79126154000005</v>
      </c>
      <c r="BL6" s="6">
        <v>672.51540664124968</v>
      </c>
    </row>
    <row r="7" spans="1:64" ht="15" customHeight="1" x14ac:dyDescent="0.2">
      <c r="A7" s="7" t="s">
        <v>2</v>
      </c>
      <c r="B7" s="8">
        <v>5233.3400000000011</v>
      </c>
      <c r="C7" s="8">
        <v>5613.26</v>
      </c>
      <c r="D7" s="8">
        <v>5657.5899999999992</v>
      </c>
      <c r="E7" s="8">
        <v>5864.8600000000006</v>
      </c>
      <c r="F7" s="8">
        <v>6148.7</v>
      </c>
      <c r="G7" s="8">
        <v>6333.9000000000005</v>
      </c>
      <c r="H7" s="8">
        <v>6524.2100000000019</v>
      </c>
      <c r="I7" s="8">
        <v>6459.34</v>
      </c>
      <c r="J7" s="8">
        <v>6692.2299999999977</v>
      </c>
      <c r="K7" s="8">
        <v>6992.4000000000015</v>
      </c>
      <c r="L7" s="8">
        <v>7548.6100000000006</v>
      </c>
      <c r="M7" s="8">
        <v>8161.6660344412003</v>
      </c>
      <c r="N7" s="9">
        <v>8895.9553325009983</v>
      </c>
      <c r="O7" s="9">
        <v>9540.8189745991003</v>
      </c>
      <c r="P7" s="8">
        <v>9858.0387109632993</v>
      </c>
      <c r="Q7" s="9">
        <v>9795.7169291512</v>
      </c>
      <c r="R7" s="9">
        <v>9828</v>
      </c>
      <c r="S7" s="9">
        <v>10025</v>
      </c>
      <c r="T7" s="9">
        <v>10073</v>
      </c>
      <c r="W7" s="7" t="s">
        <v>2</v>
      </c>
      <c r="X7" s="5">
        <f t="shared" si="1"/>
        <v>9.5049527689049018</v>
      </c>
      <c r="Y7" s="5">
        <f t="shared" si="2"/>
        <v>9.9226958438301889</v>
      </c>
      <c r="Z7" s="5">
        <f t="shared" si="3"/>
        <v>9.7317751987741818</v>
      </c>
      <c r="AA7" s="5">
        <f t="shared" si="4"/>
        <v>9.7842421011474308</v>
      </c>
      <c r="AB7" s="5">
        <f t="shared" si="5"/>
        <v>10.223450472748484</v>
      </c>
      <c r="AC7" s="5">
        <f t="shared" si="6"/>
        <v>10.518580458475409</v>
      </c>
      <c r="AD7" s="5">
        <f t="shared" si="7"/>
        <v>10.675371312150371</v>
      </c>
      <c r="AE7" s="5">
        <f t="shared" si="8"/>
        <v>10.357198297172889</v>
      </c>
      <c r="AF7" s="5">
        <f t="shared" si="9"/>
        <v>10.686834501963927</v>
      </c>
      <c r="AG7" s="5">
        <f t="shared" si="10"/>
        <v>11.038409178743718</v>
      </c>
      <c r="AH7" s="5">
        <f t="shared" si="11"/>
        <v>11.627299136774937</v>
      </c>
      <c r="AI7" s="5">
        <f t="shared" si="12"/>
        <v>12.517722774197606</v>
      </c>
      <c r="AJ7" s="6">
        <f t="shared" si="13"/>
        <v>13.345415558414912</v>
      </c>
      <c r="AK7" s="6">
        <f t="shared" si="14"/>
        <v>14.029884443453156</v>
      </c>
      <c r="AL7" s="5">
        <f t="shared" si="15"/>
        <v>14.237736271037445</v>
      </c>
      <c r="AM7" s="6">
        <f t="shared" ref="AM7:AM19" si="17">Q7/BI7</f>
        <v>14.141436517022198</v>
      </c>
      <c r="AN7" s="5">
        <f t="shared" ref="AN7:AN19" si="18">R7/BJ7</f>
        <v>14.227816715621238</v>
      </c>
      <c r="AO7" s="6">
        <f t="shared" ref="AO7:AP19" si="19">S7/BK7</f>
        <v>15.071359253055695</v>
      </c>
      <c r="AP7" s="6">
        <f t="shared" si="19"/>
        <v>15.050989054755153</v>
      </c>
      <c r="AS7" s="7" t="s">
        <v>2</v>
      </c>
      <c r="AT7" s="5">
        <v>550.59084744962411</v>
      </c>
      <c r="AU7" s="5">
        <v>565.6990890726795</v>
      </c>
      <c r="AV7" s="5">
        <v>581.35231080066785</v>
      </c>
      <c r="AW7" s="5">
        <v>599.41893703879316</v>
      </c>
      <c r="AX7" s="5">
        <v>601.43099596265529</v>
      </c>
      <c r="AY7" s="5">
        <v>602.16300336386394</v>
      </c>
      <c r="AZ7" s="5">
        <v>611.1459554174337</v>
      </c>
      <c r="BA7" s="5">
        <v>623.65707546249723</v>
      </c>
      <c r="BB7" s="5">
        <v>626.21256076999805</v>
      </c>
      <c r="BC7" s="5">
        <v>633.46084447250098</v>
      </c>
      <c r="BD7" s="5">
        <v>649.2143971874932</v>
      </c>
      <c r="BE7" s="5">
        <v>652.00885030499228</v>
      </c>
      <c r="BF7" s="6">
        <v>666.59260579500506</v>
      </c>
      <c r="BG7" s="6">
        <v>680.03546380249668</v>
      </c>
      <c r="BH7" s="5">
        <v>692.38806811000052</v>
      </c>
      <c r="BI7" s="6">
        <v>692.6960296685553</v>
      </c>
      <c r="BJ7" s="6">
        <v>690.75953088497977</v>
      </c>
      <c r="BK7" s="6">
        <v>665.16893610424995</v>
      </c>
      <c r="BL7" s="6">
        <v>669.25834331249973</v>
      </c>
    </row>
    <row r="8" spans="1:64" ht="15" customHeight="1" x14ac:dyDescent="0.2">
      <c r="A8" s="7" t="s">
        <v>3</v>
      </c>
      <c r="B8" s="8">
        <v>2422.46</v>
      </c>
      <c r="C8" s="8">
        <v>2670.54</v>
      </c>
      <c r="D8" s="8">
        <v>2625.5299999999997</v>
      </c>
      <c r="E8" s="8">
        <v>2687.4</v>
      </c>
      <c r="F8" s="8">
        <v>2917</v>
      </c>
      <c r="G8" s="8">
        <v>3057.65</v>
      </c>
      <c r="H8" s="8">
        <v>3052.89</v>
      </c>
      <c r="I8" s="8">
        <v>3092.25</v>
      </c>
      <c r="J8" s="8">
        <v>3133.5099999999998</v>
      </c>
      <c r="K8" s="8">
        <v>3277.4099999999994</v>
      </c>
      <c r="L8" s="8">
        <v>3420.2</v>
      </c>
      <c r="M8" s="8">
        <v>3591.4562311237</v>
      </c>
      <c r="N8" s="9">
        <v>3879.2631789364996</v>
      </c>
      <c r="O8" s="9">
        <v>3996.2372433432997</v>
      </c>
      <c r="P8" s="8">
        <v>4207.8865421589999</v>
      </c>
      <c r="Q8" s="9">
        <v>3949.6038371821001</v>
      </c>
      <c r="R8" s="9">
        <v>4100</v>
      </c>
      <c r="S8" s="9">
        <v>4127</v>
      </c>
      <c r="T8" s="9">
        <v>4086</v>
      </c>
      <c r="W8" s="7" t="s">
        <v>3</v>
      </c>
      <c r="X8" s="5">
        <f t="shared" si="1"/>
        <v>8.0548960344468412</v>
      </c>
      <c r="Y8" s="5">
        <f t="shared" si="2"/>
        <v>8.8187689851889388</v>
      </c>
      <c r="Z8" s="5">
        <f t="shared" si="3"/>
        <v>8.4217819214291847</v>
      </c>
      <c r="AA8" s="5">
        <f t="shared" si="4"/>
        <v>8.5389534943103627</v>
      </c>
      <c r="AB8" s="5">
        <f t="shared" si="5"/>
        <v>9.4877292395597355</v>
      </c>
      <c r="AC8" s="5">
        <f t="shared" si="6"/>
        <v>10.1917045308633</v>
      </c>
      <c r="AD8" s="5">
        <f t="shared" si="7"/>
        <v>10.100181575679905</v>
      </c>
      <c r="AE8" s="5">
        <f t="shared" si="8"/>
        <v>10.476344183518162</v>
      </c>
      <c r="AF8" s="5">
        <f t="shared" si="9"/>
        <v>10.601870890428915</v>
      </c>
      <c r="AG8" s="5">
        <f t="shared" si="10"/>
        <v>10.901299372149694</v>
      </c>
      <c r="AH8" s="5">
        <f t="shared" si="11"/>
        <v>11.272620210353146</v>
      </c>
      <c r="AI8" s="5">
        <f t="shared" si="12"/>
        <v>11.568274660904944</v>
      </c>
      <c r="AJ8" s="6">
        <f t="shared" si="13"/>
        <v>12.3210221662482</v>
      </c>
      <c r="AK8" s="6">
        <f t="shared" si="14"/>
        <v>12.653588749853345</v>
      </c>
      <c r="AL8" s="5">
        <f t="shared" si="15"/>
        <v>13.425216340938361</v>
      </c>
      <c r="AM8" s="6">
        <f t="shared" si="17"/>
        <v>12.701529038659285</v>
      </c>
      <c r="AN8" s="5">
        <f t="shared" si="18"/>
        <v>13.050272918297839</v>
      </c>
      <c r="AO8" s="6">
        <f t="shared" si="19"/>
        <v>13.788071302781193</v>
      </c>
      <c r="AP8" s="6">
        <f t="shared" si="19"/>
        <v>13.515248495187679</v>
      </c>
      <c r="AS8" s="7" t="s">
        <v>3</v>
      </c>
      <c r="AT8" s="5">
        <v>300.74379478522457</v>
      </c>
      <c r="AU8" s="5">
        <v>302.82457840602848</v>
      </c>
      <c r="AV8" s="5">
        <v>311.75468855579732</v>
      </c>
      <c r="AW8" s="5">
        <v>314.72240735245327</v>
      </c>
      <c r="AX8" s="5">
        <v>307.44975181599506</v>
      </c>
      <c r="AY8" s="5">
        <v>300.01360329281431</v>
      </c>
      <c r="AZ8" s="5">
        <v>302.26090265060321</v>
      </c>
      <c r="BA8" s="5">
        <v>295.16498750249747</v>
      </c>
      <c r="BB8" s="5">
        <v>295.56198452000098</v>
      </c>
      <c r="BC8" s="5">
        <v>300.64397721000364</v>
      </c>
      <c r="BD8" s="5">
        <v>303.40772031499608</v>
      </c>
      <c r="BE8" s="5">
        <v>310.45737902999906</v>
      </c>
      <c r="BF8" s="6">
        <v>314.84913561499991</v>
      </c>
      <c r="BG8" s="6">
        <v>315.81848614999569</v>
      </c>
      <c r="BH8" s="5">
        <v>313.43156306000265</v>
      </c>
      <c r="BI8" s="6">
        <v>310.95499015597278</v>
      </c>
      <c r="BJ8" s="6">
        <v>314.16967489249777</v>
      </c>
      <c r="BK8" s="6">
        <v>299.31669987575003</v>
      </c>
      <c r="BL8" s="6">
        <v>302.32518487950006</v>
      </c>
    </row>
    <row r="9" spans="1:64" ht="15" customHeight="1" x14ac:dyDescent="0.2">
      <c r="A9" s="7" t="s">
        <v>4</v>
      </c>
      <c r="B9" s="8">
        <v>2285.7600000000002</v>
      </c>
      <c r="C9" s="8">
        <v>2465.34</v>
      </c>
      <c r="D9" s="8">
        <v>2490.4699999999998</v>
      </c>
      <c r="E9" s="8">
        <v>2376.2600000000002</v>
      </c>
      <c r="F9" s="8">
        <v>2690.36</v>
      </c>
      <c r="G9" s="8">
        <v>3442.7799999999997</v>
      </c>
      <c r="H9" s="8">
        <v>3804.3</v>
      </c>
      <c r="I9" s="8">
        <v>4313.579999999999</v>
      </c>
      <c r="J9" s="8">
        <v>4389.1999999999989</v>
      </c>
      <c r="K9" s="8">
        <v>4823.6999999999989</v>
      </c>
      <c r="L9" s="8">
        <v>4782</v>
      </c>
      <c r="M9" s="8">
        <v>4734.3464356426002</v>
      </c>
      <c r="N9" s="9">
        <v>4869.2806951746006</v>
      </c>
      <c r="O9" s="9">
        <v>5471.8078062349996</v>
      </c>
      <c r="P9" s="8">
        <v>5806.5991699991</v>
      </c>
      <c r="Q9" s="9">
        <v>5733.9900680945002</v>
      </c>
      <c r="R9" s="9">
        <v>5947</v>
      </c>
      <c r="S9" s="9">
        <v>6326</v>
      </c>
      <c r="T9" s="9">
        <v>6213</v>
      </c>
      <c r="W9" s="7" t="s">
        <v>4</v>
      </c>
      <c r="X9" s="5">
        <f t="shared" si="1"/>
        <v>8.4721387171851461</v>
      </c>
      <c r="Y9" s="5">
        <f t="shared" si="2"/>
        <v>9.1744613496562604</v>
      </c>
      <c r="Z9" s="5">
        <f t="shared" si="3"/>
        <v>9.1725495151272369</v>
      </c>
      <c r="AA9" s="5">
        <f t="shared" si="4"/>
        <v>8.4877802676297716</v>
      </c>
      <c r="AB9" s="5">
        <f t="shared" si="5"/>
        <v>9.7909167906775583</v>
      </c>
      <c r="AC9" s="5">
        <f t="shared" si="6"/>
        <v>12.57854040852353</v>
      </c>
      <c r="AD9" s="5">
        <f t="shared" si="7"/>
        <v>13.751630858182168</v>
      </c>
      <c r="AE9" s="5">
        <f t="shared" si="8"/>
        <v>15.560772166479989</v>
      </c>
      <c r="AF9" s="5">
        <f t="shared" si="9"/>
        <v>15.648099468298943</v>
      </c>
      <c r="AG9" s="5">
        <f t="shared" si="10"/>
        <v>17.233795038014449</v>
      </c>
      <c r="AH9" s="5">
        <f t="shared" si="11"/>
        <v>16.632097440653421</v>
      </c>
      <c r="AI9" s="5">
        <f t="shared" si="12"/>
        <v>16.485878874922967</v>
      </c>
      <c r="AJ9" s="6">
        <f t="shared" si="13"/>
        <v>16.702452897834295</v>
      </c>
      <c r="AK9" s="6">
        <f t="shared" si="14"/>
        <v>18.676792960108209</v>
      </c>
      <c r="AL9" s="5">
        <f t="shared" si="15"/>
        <v>19.565646168568808</v>
      </c>
      <c r="AM9" s="6">
        <f t="shared" si="17"/>
        <v>19.477668372285212</v>
      </c>
      <c r="AN9" s="5">
        <f t="shared" si="18"/>
        <v>20.195937743460476</v>
      </c>
      <c r="AO9" s="6">
        <f t="shared" si="19"/>
        <v>22.308728561260747</v>
      </c>
      <c r="AP9" s="6">
        <f t="shared" si="19"/>
        <v>21.756675400286525</v>
      </c>
      <c r="AS9" s="7" t="s">
        <v>4</v>
      </c>
      <c r="AT9" s="5">
        <v>269.7972821624715</v>
      </c>
      <c r="AU9" s="5">
        <v>268.71768336485161</v>
      </c>
      <c r="AV9" s="5">
        <v>271.51338849605037</v>
      </c>
      <c r="AW9" s="5">
        <v>279.96247841882166</v>
      </c>
      <c r="AX9" s="5">
        <v>274.78121380437346</v>
      </c>
      <c r="AY9" s="5">
        <v>273.70266248595004</v>
      </c>
      <c r="AZ9" s="5">
        <v>276.64355153457717</v>
      </c>
      <c r="BA9" s="5">
        <v>277.20860853499511</v>
      </c>
      <c r="BB9" s="5">
        <v>280.49412702749999</v>
      </c>
      <c r="BC9" s="5">
        <v>279.8977235925019</v>
      </c>
      <c r="BD9" s="5">
        <v>287.51635306750165</v>
      </c>
      <c r="BE9" s="5">
        <v>287.17585950750362</v>
      </c>
      <c r="BF9" s="6">
        <v>291.53087423500358</v>
      </c>
      <c r="BG9" s="6">
        <v>292.97362871250124</v>
      </c>
      <c r="BH9" s="5">
        <v>296.77523144250148</v>
      </c>
      <c r="BI9" s="6">
        <v>294.38790919417227</v>
      </c>
      <c r="BJ9" s="6">
        <v>294.46515807000156</v>
      </c>
      <c r="BK9" s="6">
        <v>283.56613791900003</v>
      </c>
      <c r="BL9" s="6">
        <v>285.56752746875003</v>
      </c>
    </row>
    <row r="10" spans="1:64" ht="15" customHeight="1" x14ac:dyDescent="0.2">
      <c r="A10" s="7" t="s">
        <v>5</v>
      </c>
      <c r="B10" s="8">
        <v>149.51</v>
      </c>
      <c r="C10" s="8">
        <v>329</v>
      </c>
      <c r="D10" s="8">
        <v>214.57999999999998</v>
      </c>
      <c r="E10" s="8">
        <v>89</v>
      </c>
      <c r="F10" s="8">
        <v>145</v>
      </c>
      <c r="G10" s="8">
        <v>154.34</v>
      </c>
      <c r="H10" s="8">
        <v>159</v>
      </c>
      <c r="I10" s="8">
        <v>200.1</v>
      </c>
      <c r="J10" s="8">
        <v>194.41</v>
      </c>
      <c r="K10" s="8">
        <v>267</v>
      </c>
      <c r="L10" s="8">
        <v>290.87</v>
      </c>
      <c r="M10" s="8">
        <v>264</v>
      </c>
      <c r="N10" s="9">
        <v>353.8724696356</v>
      </c>
      <c r="O10" s="9">
        <v>387</v>
      </c>
      <c r="P10" s="8">
        <v>414.71428571429999</v>
      </c>
      <c r="Q10" s="9">
        <v>379</v>
      </c>
      <c r="R10" s="9">
        <v>358</v>
      </c>
      <c r="S10" s="9">
        <v>433</v>
      </c>
      <c r="T10" s="9">
        <v>387</v>
      </c>
      <c r="W10" s="7" t="s">
        <v>5</v>
      </c>
      <c r="X10" s="5">
        <f t="shared" si="1"/>
        <v>1.0362004098421775</v>
      </c>
      <c r="Y10" s="5">
        <f t="shared" si="2"/>
        <v>2.3008214857326243</v>
      </c>
      <c r="Z10" s="5">
        <f t="shared" si="3"/>
        <v>1.463924366261552</v>
      </c>
      <c r="AA10" s="5">
        <f t="shared" si="4"/>
        <v>0.60155386559899682</v>
      </c>
      <c r="AB10" s="5">
        <f t="shared" si="5"/>
        <v>1.0075308703363439</v>
      </c>
      <c r="AC10" s="5">
        <f t="shared" si="6"/>
        <v>1.0690771420104854</v>
      </c>
      <c r="AD10" s="5">
        <f t="shared" si="7"/>
        <v>1.1084458956149761</v>
      </c>
      <c r="AE10" s="5">
        <f t="shared" si="8"/>
        <v>1.4442095406130548</v>
      </c>
      <c r="AF10" s="5">
        <f t="shared" si="9"/>
        <v>1.3778907764899226</v>
      </c>
      <c r="AG10" s="5">
        <f t="shared" si="10"/>
        <v>1.8932044814463445</v>
      </c>
      <c r="AH10" s="5">
        <f t="shared" si="11"/>
        <v>2.0151642550187119</v>
      </c>
      <c r="AI10" s="5">
        <f t="shared" si="12"/>
        <v>1.8030297299296336</v>
      </c>
      <c r="AJ10" s="6">
        <f t="shared" si="13"/>
        <v>2.3646968589666888</v>
      </c>
      <c r="AK10" s="6">
        <f t="shared" si="14"/>
        <v>2.549278462003759</v>
      </c>
      <c r="AL10" s="5">
        <f t="shared" si="15"/>
        <v>2.7729481335188715</v>
      </c>
      <c r="AM10" s="6">
        <f t="shared" si="17"/>
        <v>2.6584725892199219</v>
      </c>
      <c r="AN10" s="5">
        <f t="shared" si="18"/>
        <v>2.603937599873551</v>
      </c>
      <c r="AO10" s="6">
        <f t="shared" si="19"/>
        <v>3.1892518191143346</v>
      </c>
      <c r="AP10" s="6">
        <f t="shared" si="19"/>
        <v>2.7602956180144207</v>
      </c>
      <c r="AS10" s="7" t="s">
        <v>5</v>
      </c>
      <c r="AT10" s="5">
        <v>144.28676014784793</v>
      </c>
      <c r="AU10" s="5">
        <v>142.99240599069782</v>
      </c>
      <c r="AV10" s="5">
        <v>146.57861085267439</v>
      </c>
      <c r="AW10" s="5">
        <v>147.95017551982369</v>
      </c>
      <c r="AX10" s="5">
        <v>143.91618586494988</v>
      </c>
      <c r="AY10" s="5">
        <v>144.36750533245078</v>
      </c>
      <c r="AZ10" s="5">
        <v>143.44407844262469</v>
      </c>
      <c r="BA10" s="5">
        <v>138.55330156249988</v>
      </c>
      <c r="BB10" s="5">
        <v>141.09246053249987</v>
      </c>
      <c r="BC10" s="5">
        <v>141.03072468749968</v>
      </c>
      <c r="BD10" s="5">
        <v>144.34059123249938</v>
      </c>
      <c r="BE10" s="5">
        <v>146.42021460750016</v>
      </c>
      <c r="BF10" s="6">
        <v>149.64813282250185</v>
      </c>
      <c r="BG10" s="6">
        <v>151.80766078250002</v>
      </c>
      <c r="BH10" s="5">
        <v>149.55717371750026</v>
      </c>
      <c r="BI10" s="6">
        <v>142.56306479774926</v>
      </c>
      <c r="BJ10" s="6">
        <v>137.48409332749938</v>
      </c>
      <c r="BK10" s="6">
        <v>135.76852019175001</v>
      </c>
      <c r="BL10" s="6">
        <v>140.20237451174992</v>
      </c>
    </row>
    <row r="11" spans="1:64" ht="15" customHeight="1" x14ac:dyDescent="0.2">
      <c r="A11" s="7" t="s">
        <v>6</v>
      </c>
      <c r="B11" s="8">
        <v>954.12</v>
      </c>
      <c r="C11" s="8">
        <v>1153.6100000000001</v>
      </c>
      <c r="D11" s="8">
        <v>1358.6200000000001</v>
      </c>
      <c r="E11" s="8">
        <v>1292.02</v>
      </c>
      <c r="F11" s="8">
        <v>1290.43</v>
      </c>
      <c r="G11" s="8">
        <v>1296.1500000000001</v>
      </c>
      <c r="H11" s="8">
        <v>1503.59</v>
      </c>
      <c r="I11" s="8">
        <v>1730.18</v>
      </c>
      <c r="J11" s="8">
        <v>1853.7900000000002</v>
      </c>
      <c r="K11" s="8">
        <v>2145.5</v>
      </c>
      <c r="L11" s="8">
        <v>1859.47</v>
      </c>
      <c r="M11" s="8">
        <v>1778.6627218935</v>
      </c>
      <c r="N11" s="9">
        <v>1953.4435670212999</v>
      </c>
      <c r="O11" s="9">
        <v>2091.3621859630002</v>
      </c>
      <c r="P11" s="8">
        <v>2112.9714497251998</v>
      </c>
      <c r="Q11" s="9">
        <v>2163.2456140351001</v>
      </c>
      <c r="R11" s="9">
        <v>2169</v>
      </c>
      <c r="S11" s="9">
        <v>2035</v>
      </c>
      <c r="T11" s="9">
        <v>2057</v>
      </c>
      <c r="W11" s="7" t="s">
        <v>6</v>
      </c>
      <c r="X11" s="5">
        <f t="shared" si="1"/>
        <v>2.6658107378907228</v>
      </c>
      <c r="Y11" s="5">
        <f t="shared" si="2"/>
        <v>3.1773639168996284</v>
      </c>
      <c r="Z11" s="5">
        <f t="shared" si="3"/>
        <v>3.7572155303007611</v>
      </c>
      <c r="AA11" s="5">
        <f t="shared" si="4"/>
        <v>3.4728540210576049</v>
      </c>
      <c r="AB11" s="5">
        <f t="shared" si="5"/>
        <v>3.528665847646403</v>
      </c>
      <c r="AC11" s="5">
        <f t="shared" si="6"/>
        <v>3.5817927899520603</v>
      </c>
      <c r="AD11" s="5">
        <f t="shared" si="7"/>
        <v>4.1011946889005824</v>
      </c>
      <c r="AE11" s="5">
        <f t="shared" si="8"/>
        <v>4.8858141371467649</v>
      </c>
      <c r="AF11" s="5">
        <f t="shared" si="9"/>
        <v>5.0973202721137554</v>
      </c>
      <c r="AG11" s="5">
        <f t="shared" si="10"/>
        <v>5.8542031582918277</v>
      </c>
      <c r="AH11" s="5">
        <f t="shared" si="11"/>
        <v>5.0801691054670881</v>
      </c>
      <c r="AI11" s="5">
        <f t="shared" si="12"/>
        <v>4.6485470856178752</v>
      </c>
      <c r="AJ11" s="6">
        <f t="shared" si="13"/>
        <v>5.0718631099985183</v>
      </c>
      <c r="AK11" s="6">
        <f t="shared" si="14"/>
        <v>5.4297096324706553</v>
      </c>
      <c r="AL11" s="5">
        <f t="shared" si="15"/>
        <v>5.4876042057844074</v>
      </c>
      <c r="AM11" s="6">
        <f t="shared" si="17"/>
        <v>5.6249187549108344</v>
      </c>
      <c r="AN11" s="5">
        <f t="shared" si="18"/>
        <v>5.6516962452789778</v>
      </c>
      <c r="AO11" s="6">
        <f t="shared" si="19"/>
        <v>5.6047563477799729</v>
      </c>
      <c r="AP11" s="6">
        <f t="shared" si="19"/>
        <v>5.589672675819557</v>
      </c>
      <c r="AS11" s="7" t="s">
        <v>6</v>
      </c>
      <c r="AT11" s="5">
        <v>357.90987951190084</v>
      </c>
      <c r="AU11" s="5">
        <v>363.07141082084689</v>
      </c>
      <c r="AV11" s="5">
        <v>361.60289156774672</v>
      </c>
      <c r="AW11" s="5">
        <v>372.03406540149791</v>
      </c>
      <c r="AX11" s="5">
        <v>365.69912134375329</v>
      </c>
      <c r="AY11" s="5">
        <v>361.87185468575029</v>
      </c>
      <c r="AZ11" s="5">
        <v>366.62243908324945</v>
      </c>
      <c r="BA11" s="5">
        <v>354.12317199000057</v>
      </c>
      <c r="BB11" s="5">
        <v>363.67932581000468</v>
      </c>
      <c r="BC11" s="5">
        <v>366.488818715001</v>
      </c>
      <c r="BD11" s="5">
        <v>366.02521715249753</v>
      </c>
      <c r="BE11" s="5">
        <v>382.62766605000064</v>
      </c>
      <c r="BF11" s="6">
        <v>385.1530541450025</v>
      </c>
      <c r="BG11" s="6">
        <v>385.17017069499855</v>
      </c>
      <c r="BH11" s="5">
        <v>385.04443296000574</v>
      </c>
      <c r="BI11" s="6">
        <v>384.58255279624774</v>
      </c>
      <c r="BJ11" s="6">
        <v>383.77858714750056</v>
      </c>
      <c r="BK11" s="6">
        <v>363.08447213875002</v>
      </c>
      <c r="BL11" s="6">
        <v>368.00008145349994</v>
      </c>
    </row>
    <row r="12" spans="1:64" ht="15" customHeight="1" x14ac:dyDescent="0.2">
      <c r="A12" s="7" t="s">
        <v>7</v>
      </c>
      <c r="B12" s="8">
        <v>1607.47</v>
      </c>
      <c r="C12" s="8">
        <v>1766.08</v>
      </c>
      <c r="D12" s="8">
        <v>1800.63</v>
      </c>
      <c r="E12" s="8">
        <v>1726.9299999999998</v>
      </c>
      <c r="F12" s="8">
        <v>1815.7</v>
      </c>
      <c r="G12" s="8">
        <v>1893.4500000000003</v>
      </c>
      <c r="H12" s="8">
        <v>2146.7799999999997</v>
      </c>
      <c r="I12" s="8">
        <v>2274.75</v>
      </c>
      <c r="J12" s="8">
        <v>2791.8799999999997</v>
      </c>
      <c r="K12" s="8">
        <v>2907.2</v>
      </c>
      <c r="L12" s="8">
        <v>2996.1299999999997</v>
      </c>
      <c r="M12" s="8">
        <v>3241.2381725429</v>
      </c>
      <c r="N12" s="9">
        <v>3328.5546836412996</v>
      </c>
      <c r="O12" s="9">
        <v>3277.6771334155001</v>
      </c>
      <c r="P12" s="8">
        <v>3530.7363856509</v>
      </c>
      <c r="Q12" s="9">
        <v>3576.8021167549</v>
      </c>
      <c r="R12" s="9">
        <v>3718</v>
      </c>
      <c r="S12" s="9">
        <v>3410</v>
      </c>
      <c r="T12" s="9">
        <v>3461</v>
      </c>
      <c r="W12" s="7" t="s">
        <v>7</v>
      </c>
      <c r="X12" s="5">
        <f t="shared" si="1"/>
        <v>7.9713386138099578</v>
      </c>
      <c r="Y12" s="5">
        <f t="shared" si="2"/>
        <v>8.8837504401019967</v>
      </c>
      <c r="Z12" s="5">
        <f t="shared" si="3"/>
        <v>9.0344141545029384</v>
      </c>
      <c r="AA12" s="5">
        <f t="shared" si="4"/>
        <v>8.6461639198737092</v>
      </c>
      <c r="AB12" s="5">
        <f t="shared" si="5"/>
        <v>9.2043022699396211</v>
      </c>
      <c r="AC12" s="5">
        <f t="shared" si="6"/>
        <v>9.3967672597741121</v>
      </c>
      <c r="AD12" s="5">
        <f t="shared" si="7"/>
        <v>10.779984715823851</v>
      </c>
      <c r="AE12" s="5">
        <f t="shared" si="8"/>
        <v>11.738622537252269</v>
      </c>
      <c r="AF12" s="5">
        <f t="shared" si="9"/>
        <v>14.246682897857113</v>
      </c>
      <c r="AG12" s="5">
        <f t="shared" si="10"/>
        <v>14.478532977495199</v>
      </c>
      <c r="AH12" s="5">
        <f t="shared" si="11"/>
        <v>14.614500538967183</v>
      </c>
      <c r="AI12" s="5">
        <f t="shared" si="12"/>
        <v>15.515427598117547</v>
      </c>
      <c r="AJ12" s="6">
        <f t="shared" si="13"/>
        <v>16.048865974100011</v>
      </c>
      <c r="AK12" s="6">
        <f t="shared" si="14"/>
        <v>15.585778114616774</v>
      </c>
      <c r="AL12" s="5">
        <f t="shared" si="15"/>
        <v>16.832091236298311</v>
      </c>
      <c r="AM12" s="6">
        <f t="shared" si="17"/>
        <v>17.038767178701736</v>
      </c>
      <c r="AN12" s="5">
        <f t="shared" si="18"/>
        <v>17.944464924282233</v>
      </c>
      <c r="AO12" s="6">
        <f t="shared" si="19"/>
        <v>17.015787007258997</v>
      </c>
      <c r="AP12" s="6">
        <f t="shared" si="19"/>
        <v>17.247893763726498</v>
      </c>
      <c r="AS12" s="7" t="s">
        <v>7</v>
      </c>
      <c r="AT12" s="5">
        <v>201.65621834394742</v>
      </c>
      <c r="AU12" s="5">
        <v>198.79892078325008</v>
      </c>
      <c r="AV12" s="5">
        <v>199.30788750729664</v>
      </c>
      <c r="AW12" s="5">
        <v>199.73366408547392</v>
      </c>
      <c r="AX12" s="5">
        <v>197.26644635844957</v>
      </c>
      <c r="AY12" s="5">
        <v>201.50014868469952</v>
      </c>
      <c r="AZ12" s="5">
        <v>199.14499478359733</v>
      </c>
      <c r="BA12" s="5">
        <v>193.78338410500288</v>
      </c>
      <c r="BB12" s="5">
        <v>195.9670205350001</v>
      </c>
      <c r="BC12" s="5">
        <v>200.79382382999887</v>
      </c>
      <c r="BD12" s="5">
        <v>205.01076940750096</v>
      </c>
      <c r="BE12" s="5">
        <v>208.90421176250098</v>
      </c>
      <c r="BF12" s="6">
        <v>207.40123875499921</v>
      </c>
      <c r="BG12" s="6">
        <v>210.29922980499791</v>
      </c>
      <c r="BH12" s="5">
        <v>209.76219390000017</v>
      </c>
      <c r="BI12" s="6">
        <v>209.92141504379859</v>
      </c>
      <c r="BJ12" s="6">
        <v>207.19480997000068</v>
      </c>
      <c r="BK12" s="6">
        <v>200.40213235774999</v>
      </c>
      <c r="BL12" s="6">
        <v>200.66218214299997</v>
      </c>
    </row>
    <row r="13" spans="1:64" ht="15" customHeight="1" x14ac:dyDescent="0.2">
      <c r="A13" s="7" t="s">
        <v>8</v>
      </c>
      <c r="B13" s="8">
        <v>1966.54</v>
      </c>
      <c r="C13" s="8">
        <v>2235.71</v>
      </c>
      <c r="D13" s="8">
        <v>2562.2399999999998</v>
      </c>
      <c r="E13" s="8">
        <v>2726.9300000000003</v>
      </c>
      <c r="F13" s="8">
        <v>2793.9300000000003</v>
      </c>
      <c r="G13" s="8">
        <v>2918.93</v>
      </c>
      <c r="H13" s="8">
        <v>2938.7</v>
      </c>
      <c r="I13" s="8">
        <v>2784.11</v>
      </c>
      <c r="J13" s="8">
        <v>3127.4099999999994</v>
      </c>
      <c r="K13" s="8">
        <v>2922.0900000000006</v>
      </c>
      <c r="L13" s="8">
        <v>3118.65</v>
      </c>
      <c r="M13" s="8">
        <v>3153.0810810810999</v>
      </c>
      <c r="N13" s="9">
        <v>3496.5989723226999</v>
      </c>
      <c r="O13" s="9">
        <v>3741.0157489439002</v>
      </c>
      <c r="P13" s="8">
        <v>3873.5597025233005</v>
      </c>
      <c r="Q13" s="9">
        <v>3627.0586985351001</v>
      </c>
      <c r="R13" s="9">
        <v>3441</v>
      </c>
      <c r="S13" s="9">
        <v>3438</v>
      </c>
      <c r="T13" s="9">
        <v>3416</v>
      </c>
      <c r="W13" s="7" t="s">
        <v>8</v>
      </c>
      <c r="X13" s="5">
        <f t="shared" si="1"/>
        <v>7.6526701758454942</v>
      </c>
      <c r="Y13" s="5">
        <f t="shared" si="2"/>
        <v>8.5206109083794868</v>
      </c>
      <c r="Z13" s="5">
        <f t="shared" si="3"/>
        <v>9.6630624121713211</v>
      </c>
      <c r="AA13" s="5">
        <f t="shared" si="4"/>
        <v>10.288307750369491</v>
      </c>
      <c r="AB13" s="5">
        <f t="shared" si="5"/>
        <v>10.968108628731345</v>
      </c>
      <c r="AC13" s="5">
        <f t="shared" si="6"/>
        <v>11.502024808836522</v>
      </c>
      <c r="AD13" s="5">
        <f t="shared" si="7"/>
        <v>11.647782028702492</v>
      </c>
      <c r="AE13" s="5">
        <f t="shared" si="8"/>
        <v>10.995452329872665</v>
      </c>
      <c r="AF13" s="5">
        <f t="shared" si="9"/>
        <v>12.38868338204831</v>
      </c>
      <c r="AG13" s="5">
        <f t="shared" si="10"/>
        <v>11.418919942549806</v>
      </c>
      <c r="AH13" s="5">
        <f t="shared" si="11"/>
        <v>12.036074628120922</v>
      </c>
      <c r="AI13" s="5">
        <f t="shared" si="12"/>
        <v>11.936295469804186</v>
      </c>
      <c r="AJ13" s="6">
        <f t="shared" si="13"/>
        <v>12.854620496060988</v>
      </c>
      <c r="AK13" s="6">
        <f t="shared" si="14"/>
        <v>13.837276294401544</v>
      </c>
      <c r="AL13" s="5">
        <f t="shared" si="15"/>
        <v>14.201574197643721</v>
      </c>
      <c r="AM13" s="6">
        <f t="shared" si="17"/>
        <v>13.646557646939931</v>
      </c>
      <c r="AN13" s="5">
        <f t="shared" si="18"/>
        <v>12.939703748017505</v>
      </c>
      <c r="AO13" s="6">
        <f t="shared" si="19"/>
        <v>13.663083338510827</v>
      </c>
      <c r="AP13" s="6">
        <f t="shared" si="19"/>
        <v>13.447515890076444</v>
      </c>
      <c r="AS13" s="7" t="s">
        <v>8</v>
      </c>
      <c r="AT13" s="5">
        <v>256.97435729127443</v>
      </c>
      <c r="AU13" s="5">
        <v>262.38846299169927</v>
      </c>
      <c r="AV13" s="5">
        <v>265.15817560824968</v>
      </c>
      <c r="AW13" s="5">
        <v>265.05136375824941</v>
      </c>
      <c r="AX13" s="5">
        <v>254.73215980749887</v>
      </c>
      <c r="AY13" s="5">
        <v>253.77531769515127</v>
      </c>
      <c r="AZ13" s="5">
        <v>252.29696029325137</v>
      </c>
      <c r="BA13" s="5">
        <v>253.2055904999992</v>
      </c>
      <c r="BB13" s="5">
        <v>252.44086910250203</v>
      </c>
      <c r="BC13" s="5">
        <v>255.89898297750111</v>
      </c>
      <c r="BD13" s="5">
        <v>259.10856291249877</v>
      </c>
      <c r="BE13" s="5">
        <v>264.15910104249673</v>
      </c>
      <c r="BF13" s="6">
        <v>272.0110619674968</v>
      </c>
      <c r="BG13" s="6">
        <v>270.35781243000014</v>
      </c>
      <c r="BH13" s="5">
        <v>272.75565712750273</v>
      </c>
      <c r="BI13" s="6">
        <v>265.78561365975122</v>
      </c>
      <c r="BJ13" s="6">
        <v>265.92571723500208</v>
      </c>
      <c r="BK13" s="6">
        <v>251.62695087349999</v>
      </c>
      <c r="BL13" s="6">
        <v>254.02461152850003</v>
      </c>
    </row>
    <row r="14" spans="1:64" ht="15" customHeight="1" x14ac:dyDescent="0.2">
      <c r="A14" s="7" t="s">
        <v>9</v>
      </c>
      <c r="B14" s="8">
        <v>2648.4</v>
      </c>
      <c r="C14" s="8">
        <v>2936.44</v>
      </c>
      <c r="D14" s="8">
        <v>3021.98</v>
      </c>
      <c r="E14" s="8">
        <v>3011.7700000000004</v>
      </c>
      <c r="F14" s="8">
        <v>3160.05</v>
      </c>
      <c r="G14" s="8">
        <v>3314.13</v>
      </c>
      <c r="H14" s="8">
        <v>3439.5599999999995</v>
      </c>
      <c r="I14" s="8">
        <v>3824.36</v>
      </c>
      <c r="J14" s="8">
        <v>3807.5600000000009</v>
      </c>
      <c r="K14" s="8">
        <v>3962.6400000000008</v>
      </c>
      <c r="L14" s="8">
        <v>3802.95</v>
      </c>
      <c r="M14" s="8">
        <v>3662.4057890845002</v>
      </c>
      <c r="N14" s="9">
        <v>3650.2807673794</v>
      </c>
      <c r="O14" s="9">
        <v>3751.1431837642003</v>
      </c>
      <c r="P14" s="8">
        <v>3896.6881773672008</v>
      </c>
      <c r="Q14" s="9">
        <v>3872.9913355884996</v>
      </c>
      <c r="R14" s="9">
        <v>3842</v>
      </c>
      <c r="S14" s="9">
        <v>3859</v>
      </c>
      <c r="T14" s="9">
        <v>3856</v>
      </c>
      <c r="W14" s="7" t="s">
        <v>9</v>
      </c>
      <c r="X14" s="5">
        <f t="shared" si="1"/>
        <v>11.254835984111667</v>
      </c>
      <c r="Y14" s="5">
        <f t="shared" si="2"/>
        <v>12.357958008295528</v>
      </c>
      <c r="Z14" s="5">
        <f t="shared" si="3"/>
        <v>12.584700080113686</v>
      </c>
      <c r="AA14" s="5">
        <f t="shared" si="4"/>
        <v>12.287721745253645</v>
      </c>
      <c r="AB14" s="5">
        <f t="shared" si="5"/>
        <v>13.247148149257098</v>
      </c>
      <c r="AC14" s="5">
        <f t="shared" si="6"/>
        <v>14.099850040740124</v>
      </c>
      <c r="AD14" s="5">
        <f t="shared" si="7"/>
        <v>14.378360930317244</v>
      </c>
      <c r="AE14" s="5">
        <f t="shared" si="8"/>
        <v>16.126136729482411</v>
      </c>
      <c r="AF14" s="5">
        <f t="shared" si="9"/>
        <v>15.795745342264601</v>
      </c>
      <c r="AG14" s="5">
        <f t="shared" si="10"/>
        <v>16.075830095270611</v>
      </c>
      <c r="AH14" s="5">
        <f t="shared" si="11"/>
        <v>15.172148111921162</v>
      </c>
      <c r="AI14" s="5">
        <f t="shared" si="12"/>
        <v>14.403071352126148</v>
      </c>
      <c r="AJ14" s="6">
        <f t="shared" si="13"/>
        <v>14.339265929516149</v>
      </c>
      <c r="AK14" s="6">
        <f t="shared" si="14"/>
        <v>14.505739105724651</v>
      </c>
      <c r="AL14" s="5">
        <f t="shared" si="15"/>
        <v>15.013021109996432</v>
      </c>
      <c r="AM14" s="6">
        <f t="shared" si="17"/>
        <v>15.087809193244723</v>
      </c>
      <c r="AN14" s="5">
        <f t="shared" si="18"/>
        <v>15.152955124311809</v>
      </c>
      <c r="AO14" s="6">
        <f t="shared" si="19"/>
        <v>16.020788903453425</v>
      </c>
      <c r="AP14" s="6">
        <f t="shared" si="19"/>
        <v>15.63617562908764</v>
      </c>
      <c r="AS14" s="7" t="s">
        <v>9</v>
      </c>
      <c r="AT14" s="5">
        <v>235.31218080287607</v>
      </c>
      <c r="AU14" s="5">
        <v>237.61530813010171</v>
      </c>
      <c r="AV14" s="5">
        <v>240.13126898235151</v>
      </c>
      <c r="AW14" s="5">
        <v>245.10402029272441</v>
      </c>
      <c r="AX14" s="5">
        <v>238.54568276849957</v>
      </c>
      <c r="AY14" s="5">
        <v>235.04718067384752</v>
      </c>
      <c r="AZ14" s="5">
        <v>239.21780908612294</v>
      </c>
      <c r="BA14" s="5">
        <v>237.15289434500212</v>
      </c>
      <c r="BB14" s="5">
        <v>241.04972050999902</v>
      </c>
      <c r="BC14" s="5">
        <v>246.49675795999983</v>
      </c>
      <c r="BD14" s="5">
        <v>250.65336641499832</v>
      </c>
      <c r="BE14" s="5">
        <v>254.27950050000027</v>
      </c>
      <c r="BF14" s="6">
        <v>254.56538607500195</v>
      </c>
      <c r="BG14" s="6">
        <v>258.59717705000099</v>
      </c>
      <c r="BH14" s="5">
        <v>259.55389983249859</v>
      </c>
      <c r="BI14" s="6">
        <v>256.69673350074953</v>
      </c>
      <c r="BJ14" s="6">
        <v>253.54790326249906</v>
      </c>
      <c r="BK14" s="6">
        <v>240.8745301655</v>
      </c>
      <c r="BL14" s="6">
        <v>246.60761630399995</v>
      </c>
    </row>
    <row r="15" spans="1:64" ht="15" customHeight="1" x14ac:dyDescent="0.2">
      <c r="A15" s="7" t="s">
        <v>10</v>
      </c>
      <c r="B15" s="8">
        <v>817.65</v>
      </c>
      <c r="C15" s="8">
        <v>771.3599999999999</v>
      </c>
      <c r="D15" s="8">
        <v>762.80000000000007</v>
      </c>
      <c r="E15" s="8">
        <v>928</v>
      </c>
      <c r="F15" s="8">
        <v>928.43</v>
      </c>
      <c r="G15" s="8">
        <v>975.05</v>
      </c>
      <c r="H15" s="8">
        <v>952.49</v>
      </c>
      <c r="I15" s="8">
        <v>1066.4299999999996</v>
      </c>
      <c r="J15" s="8">
        <v>1231.2400000000002</v>
      </c>
      <c r="K15" s="8">
        <v>1429.9900000000002</v>
      </c>
      <c r="L15" s="8">
        <v>1570.0800000000002</v>
      </c>
      <c r="M15" s="8">
        <v>1913.7905922436</v>
      </c>
      <c r="N15" s="9">
        <v>1983.0447233831001</v>
      </c>
      <c r="O15" s="9">
        <v>2321.4070539609002</v>
      </c>
      <c r="P15" s="8">
        <v>1798.1544717260999</v>
      </c>
      <c r="Q15" s="9">
        <v>1879.8764830411001</v>
      </c>
      <c r="R15" s="9">
        <v>1889</v>
      </c>
      <c r="S15" s="9">
        <v>1862</v>
      </c>
      <c r="T15" s="9">
        <v>1781</v>
      </c>
      <c r="W15" s="7" t="s">
        <v>10</v>
      </c>
      <c r="X15" s="5">
        <f t="shared" si="1"/>
        <v>3.4544310417267976</v>
      </c>
      <c r="Y15" s="5">
        <f t="shared" si="2"/>
        <v>3.21449114210224</v>
      </c>
      <c r="Z15" s="5">
        <f t="shared" si="3"/>
        <v>3.0716263704637021</v>
      </c>
      <c r="AA15" s="5">
        <f t="shared" si="4"/>
        <v>3.7451321254209202</v>
      </c>
      <c r="AB15" s="5">
        <f t="shared" si="5"/>
        <v>3.8515933061988239</v>
      </c>
      <c r="AC15" s="5">
        <f t="shared" si="6"/>
        <v>4.094137055651534</v>
      </c>
      <c r="AD15" s="5">
        <f t="shared" si="7"/>
        <v>4.0524337482395367</v>
      </c>
      <c r="AE15" s="5">
        <f t="shared" si="8"/>
        <v>4.5954344931150972</v>
      </c>
      <c r="AF15" s="5">
        <f t="shared" si="9"/>
        <v>5.2077823014313509</v>
      </c>
      <c r="AG15" s="5">
        <f t="shared" si="10"/>
        <v>5.9950685467455136</v>
      </c>
      <c r="AH15" s="5">
        <f t="shared" si="11"/>
        <v>6.6298754345674658</v>
      </c>
      <c r="AI15" s="5">
        <f t="shared" si="12"/>
        <v>7.8790912251837639</v>
      </c>
      <c r="AJ15" s="6">
        <f t="shared" si="13"/>
        <v>7.9926788823967572</v>
      </c>
      <c r="AK15" s="6">
        <f t="shared" si="14"/>
        <v>9.2157187617031369</v>
      </c>
      <c r="AL15" s="5">
        <f t="shared" si="15"/>
        <v>7.1107409087291407</v>
      </c>
      <c r="AM15" s="6">
        <f t="shared" si="17"/>
        <v>7.5176751433907256</v>
      </c>
      <c r="AN15" s="5">
        <f t="shared" si="18"/>
        <v>7.7139144388206864</v>
      </c>
      <c r="AO15" s="6">
        <f t="shared" si="19"/>
        <v>7.8038405926410936</v>
      </c>
      <c r="AP15" s="6">
        <f t="shared" si="19"/>
        <v>7.2720889408313214</v>
      </c>
      <c r="AS15" s="7" t="s">
        <v>10</v>
      </c>
      <c r="AT15" s="5">
        <v>236.69599714784692</v>
      </c>
      <c r="AU15" s="5">
        <v>239.96333039995233</v>
      </c>
      <c r="AV15" s="5">
        <v>248.33749551539546</v>
      </c>
      <c r="AW15" s="5">
        <v>247.78832065789959</v>
      </c>
      <c r="AX15" s="5">
        <v>241.05089145984545</v>
      </c>
      <c r="AY15" s="5">
        <v>238.15763535664837</v>
      </c>
      <c r="AZ15" s="5">
        <v>235.04147363637517</v>
      </c>
      <c r="BA15" s="5">
        <v>232.0629315025011</v>
      </c>
      <c r="BB15" s="5">
        <v>236.42309312000154</v>
      </c>
      <c r="BC15" s="5">
        <v>238.52771471250074</v>
      </c>
      <c r="BD15" s="5">
        <v>236.81892902750027</v>
      </c>
      <c r="BE15" s="5">
        <v>242.89483870000055</v>
      </c>
      <c r="BF15" s="6">
        <v>248.10764357749929</v>
      </c>
      <c r="BG15" s="6">
        <v>251.89647318750059</v>
      </c>
      <c r="BH15" s="5">
        <v>252.87863737500078</v>
      </c>
      <c r="BI15" s="6">
        <v>250.06088281080102</v>
      </c>
      <c r="BJ15" s="6">
        <v>244.88215613249565</v>
      </c>
      <c r="BK15" s="6">
        <v>238.60046574450001</v>
      </c>
      <c r="BL15" s="6">
        <v>244.90899581824996</v>
      </c>
    </row>
    <row r="16" spans="1:64" ht="15" customHeight="1" x14ac:dyDescent="0.2">
      <c r="A16" s="7" t="s">
        <v>11</v>
      </c>
      <c r="B16" s="8">
        <v>11427.39</v>
      </c>
      <c r="C16" s="8">
        <v>11416.78</v>
      </c>
      <c r="D16" s="8">
        <v>12129.72</v>
      </c>
      <c r="E16" s="8">
        <v>13008.4</v>
      </c>
      <c r="F16" s="8">
        <v>13538.88</v>
      </c>
      <c r="G16" s="8">
        <v>14004.24</v>
      </c>
      <c r="H16" s="8">
        <v>14399.039999999999</v>
      </c>
      <c r="I16" s="8">
        <v>16384.850000000009</v>
      </c>
      <c r="J16" s="8">
        <v>17127.91</v>
      </c>
      <c r="K16" s="8">
        <v>18158.47</v>
      </c>
      <c r="L16" s="8">
        <v>20518.639999999996</v>
      </c>
      <c r="M16" s="8">
        <v>19938.692348633002</v>
      </c>
      <c r="N16" s="9">
        <v>20850.215748948402</v>
      </c>
      <c r="O16" s="9">
        <v>21839.107391723701</v>
      </c>
      <c r="P16" s="8">
        <v>22983.721744846305</v>
      </c>
      <c r="Q16" s="9">
        <v>23850.411348789003</v>
      </c>
      <c r="R16" s="9">
        <v>25231</v>
      </c>
      <c r="S16" s="9">
        <v>24840</v>
      </c>
      <c r="T16" s="9">
        <v>24561</v>
      </c>
      <c r="W16" s="7" t="s">
        <v>11</v>
      </c>
      <c r="X16" s="5">
        <f t="shared" si="1"/>
        <v>22.235869730513446</v>
      </c>
      <c r="Y16" s="5">
        <f t="shared" si="2"/>
        <v>22.13650511386216</v>
      </c>
      <c r="Z16" s="5">
        <f t="shared" si="3"/>
        <v>22.795542231232094</v>
      </c>
      <c r="AA16" s="5">
        <f t="shared" si="4"/>
        <v>24.222857325718437</v>
      </c>
      <c r="AB16" s="5">
        <f t="shared" si="5"/>
        <v>25.559159030663892</v>
      </c>
      <c r="AC16" s="5">
        <f t="shared" si="6"/>
        <v>26.331868511779707</v>
      </c>
      <c r="AD16" s="5">
        <f t="shared" si="7"/>
        <v>27.199212205092522</v>
      </c>
      <c r="AE16" s="5">
        <f t="shared" si="8"/>
        <v>30.469805903094613</v>
      </c>
      <c r="AF16" s="5">
        <f t="shared" si="9"/>
        <v>30.781784542719812</v>
      </c>
      <c r="AG16" s="5">
        <f t="shared" si="10"/>
        <v>32.57081918887846</v>
      </c>
      <c r="AH16" s="5">
        <f t="shared" si="11"/>
        <v>36.055364886996507</v>
      </c>
      <c r="AI16" s="5">
        <f t="shared" si="12"/>
        <v>34.504249945077632</v>
      </c>
      <c r="AJ16" s="6">
        <f t="shared" si="13"/>
        <v>36.067431472687225</v>
      </c>
      <c r="AK16" s="6">
        <f t="shared" si="14"/>
        <v>37.432084998138038</v>
      </c>
      <c r="AL16" s="5">
        <f t="shared" si="15"/>
        <v>39.08735658092094</v>
      </c>
      <c r="AM16" s="6">
        <f t="shared" si="17"/>
        <v>40.932410849022212</v>
      </c>
      <c r="AN16" s="5">
        <f t="shared" si="18"/>
        <v>43.530587703723953</v>
      </c>
      <c r="AO16" s="6">
        <f t="shared" si="19"/>
        <v>44.145910001153425</v>
      </c>
      <c r="AP16" s="6">
        <f t="shared" si="19"/>
        <v>43.406679576402766</v>
      </c>
      <c r="AS16" s="7" t="s">
        <v>11</v>
      </c>
      <c r="AT16" s="5">
        <v>513.91693414711017</v>
      </c>
      <c r="AU16" s="5">
        <v>515.74446559094224</v>
      </c>
      <c r="AV16" s="5">
        <v>532.10929913222731</v>
      </c>
      <c r="AW16" s="5">
        <v>537.02995584209748</v>
      </c>
      <c r="AX16" s="5">
        <v>529.70756916364519</v>
      </c>
      <c r="AY16" s="5">
        <v>531.836166268836</v>
      </c>
      <c r="AZ16" s="5">
        <v>529.39180338848416</v>
      </c>
      <c r="BA16" s="5">
        <v>537.74054393749554</v>
      </c>
      <c r="BB16" s="5">
        <v>556.43005285250479</v>
      </c>
      <c r="BC16" s="5">
        <v>557.50731643250595</v>
      </c>
      <c r="BD16" s="5">
        <v>569.0870156024996</v>
      </c>
      <c r="BE16" s="5">
        <v>577.86192658500181</v>
      </c>
      <c r="BF16" s="6">
        <v>578.08984165500226</v>
      </c>
      <c r="BG16" s="6">
        <v>583.43283289750036</v>
      </c>
      <c r="BH16" s="5">
        <v>588.00910972999816</v>
      </c>
      <c r="BI16" s="6">
        <v>582.67790374626168</v>
      </c>
      <c r="BJ16" s="6">
        <v>579.61542287749864</v>
      </c>
      <c r="BK16" s="6">
        <v>562.67953247200001</v>
      </c>
      <c r="BL16" s="6">
        <v>565.83457292025003</v>
      </c>
    </row>
    <row r="17" spans="1:64" ht="15" customHeight="1" x14ac:dyDescent="0.2">
      <c r="A17" s="7" t="s">
        <v>12</v>
      </c>
      <c r="B17" s="8">
        <v>2924.5</v>
      </c>
      <c r="C17" s="8">
        <v>2953</v>
      </c>
      <c r="D17" s="8">
        <v>3138.7</v>
      </c>
      <c r="E17" s="8">
        <v>3101.6000000000004</v>
      </c>
      <c r="F17" s="8">
        <v>3239.0699999999997</v>
      </c>
      <c r="G17" s="8">
        <v>3512.24</v>
      </c>
      <c r="H17" s="8">
        <v>3609.1800000000003</v>
      </c>
      <c r="I17" s="8">
        <v>4056.52</v>
      </c>
      <c r="J17" s="8">
        <v>4525.2199999999984</v>
      </c>
      <c r="K17" s="8">
        <v>4919.2</v>
      </c>
      <c r="L17" s="8">
        <v>4744.18</v>
      </c>
      <c r="M17" s="8">
        <v>4906.1817277399996</v>
      </c>
      <c r="N17" s="9">
        <v>4868.7178914338001</v>
      </c>
      <c r="O17" s="9">
        <v>5158.3333333333003</v>
      </c>
      <c r="P17" s="8">
        <v>5630.6720085147008</v>
      </c>
      <c r="Q17" s="9">
        <v>5472.2249357061</v>
      </c>
      <c r="R17" s="9">
        <v>5860</v>
      </c>
      <c r="S17" s="9">
        <v>5634</v>
      </c>
      <c r="T17" s="9">
        <v>5702</v>
      </c>
      <c r="W17" s="7" t="s">
        <v>12</v>
      </c>
      <c r="X17" s="5">
        <f t="shared" si="1"/>
        <v>10.342016603010244</v>
      </c>
      <c r="Y17" s="5">
        <f t="shared" si="2"/>
        <v>10.104767274367662</v>
      </c>
      <c r="Z17" s="5">
        <f t="shared" si="3"/>
        <v>10.606425765144875</v>
      </c>
      <c r="AA17" s="5">
        <f t="shared" si="4"/>
        <v>10.478776948189742</v>
      </c>
      <c r="AB17" s="5">
        <f t="shared" si="5"/>
        <v>11.07599367513707</v>
      </c>
      <c r="AC17" s="5">
        <f t="shared" si="6"/>
        <v>12.613050815565403</v>
      </c>
      <c r="AD17" s="5">
        <f t="shared" si="7"/>
        <v>12.713294500137577</v>
      </c>
      <c r="AE17" s="5">
        <f t="shared" si="8"/>
        <v>14.082398003893989</v>
      </c>
      <c r="AF17" s="5">
        <f t="shared" si="9"/>
        <v>16.268913418131767</v>
      </c>
      <c r="AG17" s="5">
        <f t="shared" si="10"/>
        <v>17.423408950588577</v>
      </c>
      <c r="AH17" s="5">
        <f t="shared" si="11"/>
        <v>16.383403132159813</v>
      </c>
      <c r="AI17" s="5">
        <f t="shared" si="12"/>
        <v>16.324706071413814</v>
      </c>
      <c r="AJ17" s="6">
        <f t="shared" si="13"/>
        <v>15.97794172107605</v>
      </c>
      <c r="AK17" s="6">
        <f t="shared" si="14"/>
        <v>16.553717336253474</v>
      </c>
      <c r="AL17" s="5">
        <f t="shared" si="15"/>
        <v>18.3828766748783</v>
      </c>
      <c r="AM17" s="6">
        <f t="shared" si="17"/>
        <v>18.537697029250332</v>
      </c>
      <c r="AN17" s="5">
        <f t="shared" si="18"/>
        <v>19.745679067823211</v>
      </c>
      <c r="AO17" s="6">
        <f t="shared" si="19"/>
        <v>19.620085273839816</v>
      </c>
      <c r="AP17" s="6">
        <f t="shared" si="19"/>
        <v>19.456079957058442</v>
      </c>
      <c r="AS17" s="7" t="s">
        <v>12</v>
      </c>
      <c r="AT17" s="5">
        <v>282.77850561067248</v>
      </c>
      <c r="AU17" s="5">
        <v>292.23829899484679</v>
      </c>
      <c r="AV17" s="5">
        <v>295.92438296362582</v>
      </c>
      <c r="AW17" s="5">
        <v>295.98874137079673</v>
      </c>
      <c r="AX17" s="5">
        <v>292.4405786968739</v>
      </c>
      <c r="AY17" s="5">
        <v>278.46078251469862</v>
      </c>
      <c r="AZ17" s="5">
        <v>283.89022215767466</v>
      </c>
      <c r="BA17" s="5">
        <v>288.0560540099998</v>
      </c>
      <c r="BB17" s="5">
        <v>278.15133584500012</v>
      </c>
      <c r="BC17" s="5">
        <v>282.33280949499982</v>
      </c>
      <c r="BD17" s="5">
        <v>289.57231667500196</v>
      </c>
      <c r="BE17" s="5">
        <v>300.53721679750254</v>
      </c>
      <c r="BF17" s="6">
        <v>304.71496119000187</v>
      </c>
      <c r="BG17" s="6">
        <v>311.61178051749687</v>
      </c>
      <c r="BH17" s="5">
        <v>306.29983044000249</v>
      </c>
      <c r="BI17" s="6">
        <v>295.19443149122378</v>
      </c>
      <c r="BJ17" s="6">
        <v>296.77378933749753</v>
      </c>
      <c r="BK17" s="6">
        <v>287.15471525049998</v>
      </c>
      <c r="BL17" s="6">
        <v>293.07034164049986</v>
      </c>
    </row>
    <row r="18" spans="1:64" ht="15" customHeight="1" x14ac:dyDescent="0.2">
      <c r="A18" s="7" t="s">
        <v>13</v>
      </c>
      <c r="B18" s="8">
        <v>2312.25</v>
      </c>
      <c r="C18" s="8">
        <v>2433.92</v>
      </c>
      <c r="D18" s="8">
        <v>2226.2600000000002</v>
      </c>
      <c r="E18" s="8">
        <v>2362.9699999999998</v>
      </c>
      <c r="F18" s="8">
        <v>2288.79</v>
      </c>
      <c r="G18" s="8">
        <v>2394.3500000000004</v>
      </c>
      <c r="H18" s="8">
        <v>2667.59</v>
      </c>
      <c r="I18" s="8">
        <v>2918.5699999999997</v>
      </c>
      <c r="J18" s="8">
        <v>3186.8200000000006</v>
      </c>
      <c r="K18" s="8">
        <v>3075.6600000000012</v>
      </c>
      <c r="L18" s="8">
        <v>3552.07</v>
      </c>
      <c r="M18" s="8">
        <v>3689.5243452346003</v>
      </c>
      <c r="N18" s="9">
        <v>4277.6005160161003</v>
      </c>
      <c r="O18" s="9">
        <v>4315.7904980443</v>
      </c>
      <c r="P18" s="8">
        <v>4646.4804213199004</v>
      </c>
      <c r="Q18" s="9">
        <v>4537.1972754154995</v>
      </c>
      <c r="R18" s="9">
        <v>4654</v>
      </c>
      <c r="S18" s="9">
        <v>4816</v>
      </c>
      <c r="T18" s="9">
        <v>4901</v>
      </c>
      <c r="W18" s="7" t="s">
        <v>13</v>
      </c>
      <c r="X18" s="5">
        <f t="shared" si="1"/>
        <v>8.8047144882986998</v>
      </c>
      <c r="Y18" s="5">
        <f t="shared" si="2"/>
        <v>8.8851781143397446</v>
      </c>
      <c r="Z18" s="5">
        <f t="shared" si="3"/>
        <v>7.8814293908194912</v>
      </c>
      <c r="AA18" s="5">
        <f t="shared" si="4"/>
        <v>8.3372565675536823</v>
      </c>
      <c r="AB18" s="5">
        <f t="shared" si="5"/>
        <v>8.4848486892158803</v>
      </c>
      <c r="AC18" s="5">
        <f t="shared" si="6"/>
        <v>9.0687125905714474</v>
      </c>
      <c r="AD18" s="5">
        <f t="shared" si="7"/>
        <v>9.937737975462257</v>
      </c>
      <c r="AE18" s="5">
        <f t="shared" si="8"/>
        <v>10.858988273978879</v>
      </c>
      <c r="AF18" s="5">
        <f t="shared" si="9"/>
        <v>11.542607260822406</v>
      </c>
      <c r="AG18" s="5">
        <f t="shared" si="10"/>
        <v>11.22023006008936</v>
      </c>
      <c r="AH18" s="5">
        <f t="shared" si="11"/>
        <v>12.65684765282564</v>
      </c>
      <c r="AI18" s="5">
        <f t="shared" si="12"/>
        <v>13.248103361086175</v>
      </c>
      <c r="AJ18" s="6">
        <f t="shared" si="13"/>
        <v>15.18724146610837</v>
      </c>
      <c r="AK18" s="6">
        <f t="shared" si="14"/>
        <v>15.076494564744733</v>
      </c>
      <c r="AL18" s="5">
        <f t="shared" si="15"/>
        <v>16.402839924319526</v>
      </c>
      <c r="AM18" s="6">
        <f t="shared" si="17"/>
        <v>16.15110428222884</v>
      </c>
      <c r="AN18" s="5">
        <f t="shared" si="18"/>
        <v>16.849145605765784</v>
      </c>
      <c r="AO18" s="6">
        <f t="shared" si="19"/>
        <v>17.973215833338042</v>
      </c>
      <c r="AP18" s="6">
        <f t="shared" si="19"/>
        <v>17.876509544566243</v>
      </c>
      <c r="AS18" s="7" t="s">
        <v>13</v>
      </c>
      <c r="AT18" s="5">
        <v>262.61498917119195</v>
      </c>
      <c r="AU18" s="5">
        <v>273.93035555155711</v>
      </c>
      <c r="AV18" s="5">
        <v>282.46906615609726</v>
      </c>
      <c r="AW18" s="5">
        <v>283.42296783764954</v>
      </c>
      <c r="AX18" s="5">
        <v>269.75024350275316</v>
      </c>
      <c r="AY18" s="5">
        <v>264.02314287579878</v>
      </c>
      <c r="AZ18" s="5">
        <v>268.43030140125188</v>
      </c>
      <c r="BA18" s="5">
        <v>268.76997436250076</v>
      </c>
      <c r="BB18" s="5">
        <v>276.09186798000275</v>
      </c>
      <c r="BC18" s="5">
        <v>274.11737402249895</v>
      </c>
      <c r="BD18" s="5">
        <v>280.64413015250295</v>
      </c>
      <c r="BE18" s="5">
        <v>278.49453198500004</v>
      </c>
      <c r="BF18" s="6">
        <v>281.65750347500119</v>
      </c>
      <c r="BG18" s="6">
        <v>286.25954657500137</v>
      </c>
      <c r="BH18" s="5">
        <v>283.27292363749996</v>
      </c>
      <c r="BI18" s="6">
        <v>280.9217992857495</v>
      </c>
      <c r="BJ18" s="6">
        <v>276.21578618249936</v>
      </c>
      <c r="BK18" s="6">
        <v>267.95427399624998</v>
      </c>
      <c r="BL18" s="6">
        <v>274.15866547000007</v>
      </c>
    </row>
    <row r="19" spans="1:64" ht="15" customHeight="1" x14ac:dyDescent="0.2">
      <c r="A19" s="7" t="s">
        <v>14</v>
      </c>
      <c r="B19" s="8">
        <v>3880.29</v>
      </c>
      <c r="C19" s="8">
        <v>4463.0599999999995</v>
      </c>
      <c r="D19" s="8">
        <v>5318.7800000000007</v>
      </c>
      <c r="E19" s="8">
        <v>5390.71</v>
      </c>
      <c r="F19" s="8">
        <v>5370.1</v>
      </c>
      <c r="G19" s="8">
        <v>5669.68</v>
      </c>
      <c r="H19" s="8">
        <v>6268.42</v>
      </c>
      <c r="I19" s="8">
        <v>6589.9599999999991</v>
      </c>
      <c r="J19" s="8">
        <v>6302.6900000000005</v>
      </c>
      <c r="K19" s="8">
        <v>7272.6500000000005</v>
      </c>
      <c r="L19" s="8">
        <v>7335.29</v>
      </c>
      <c r="M19" s="8">
        <v>7320.5916095226994</v>
      </c>
      <c r="N19" s="9">
        <v>8208.4236888339001</v>
      </c>
      <c r="O19" s="9">
        <v>8211.5555481995998</v>
      </c>
      <c r="P19" s="8">
        <v>7832.140594967299</v>
      </c>
      <c r="Q19" s="9">
        <v>7770.0656235919996</v>
      </c>
      <c r="R19" s="9">
        <v>7807</v>
      </c>
      <c r="S19" s="9">
        <v>7684</v>
      </c>
      <c r="T19" s="9">
        <v>7625</v>
      </c>
      <c r="W19" s="7" t="s">
        <v>14</v>
      </c>
      <c r="X19" s="5">
        <f t="shared" si="1"/>
        <v>7.2450389606337255</v>
      </c>
      <c r="Y19" s="5">
        <f t="shared" si="2"/>
        <v>8.3125106551410592</v>
      </c>
      <c r="Z19" s="5">
        <f t="shared" si="3"/>
        <v>9.6122453101352328</v>
      </c>
      <c r="AA19" s="5">
        <f t="shared" si="4"/>
        <v>9.4798894276972092</v>
      </c>
      <c r="AB19" s="5">
        <f t="shared" si="5"/>
        <v>9.6325278023382914</v>
      </c>
      <c r="AC19" s="5">
        <f t="shared" si="6"/>
        <v>10.431014489891975</v>
      </c>
      <c r="AD19" s="5">
        <f t="shared" si="7"/>
        <v>11.477317811055222</v>
      </c>
      <c r="AE19" s="5">
        <f t="shared" si="8"/>
        <v>12.136743547603345</v>
      </c>
      <c r="AF19" s="5">
        <f t="shared" si="9"/>
        <v>11.583532395526628</v>
      </c>
      <c r="AG19" s="5">
        <f t="shared" si="10"/>
        <v>13.24457803583279</v>
      </c>
      <c r="AH19" s="5">
        <f t="shared" si="11"/>
        <v>13.316191516208429</v>
      </c>
      <c r="AI19" s="5">
        <f t="shared" si="12"/>
        <v>12.856510545303291</v>
      </c>
      <c r="AJ19" s="6">
        <f t="shared" si="13"/>
        <v>14.117866298647867</v>
      </c>
      <c r="AK19" s="6">
        <f t="shared" si="14"/>
        <v>13.947846542765395</v>
      </c>
      <c r="AL19" s="5">
        <f t="shared" si="15"/>
        <v>13.508855316145045</v>
      </c>
      <c r="AM19" s="6">
        <f t="shared" si="17"/>
        <v>13.693395854319094</v>
      </c>
      <c r="AN19" s="5">
        <f t="shared" si="18"/>
        <v>13.998476606979171</v>
      </c>
      <c r="AO19" s="6">
        <f t="shared" si="19"/>
        <v>14.215352334187219</v>
      </c>
      <c r="AP19" s="6">
        <f t="shared" si="19"/>
        <v>14.024029354446727</v>
      </c>
      <c r="AS19" s="7" t="s">
        <v>14</v>
      </c>
      <c r="AT19" s="5">
        <v>535.57890041499377</v>
      </c>
      <c r="AU19" s="5">
        <v>536.90878546299598</v>
      </c>
      <c r="AV19" s="5">
        <v>553.33377669750416</v>
      </c>
      <c r="AW19" s="5">
        <v>568.6469279114234</v>
      </c>
      <c r="AX19" s="5">
        <v>557.49644435974653</v>
      </c>
      <c r="AY19" s="5">
        <v>543.54061203674121</v>
      </c>
      <c r="AZ19" s="5">
        <v>546.15722098085587</v>
      </c>
      <c r="BA19" s="5">
        <v>542.97596172750355</v>
      </c>
      <c r="BB19" s="5">
        <v>544.10777168750326</v>
      </c>
      <c r="BC19" s="5">
        <v>549.10394127499376</v>
      </c>
      <c r="BD19" s="5">
        <v>550.85494910999944</v>
      </c>
      <c r="BE19" s="5">
        <v>569.4073507524979</v>
      </c>
      <c r="BF19" s="6">
        <v>581.42098212249391</v>
      </c>
      <c r="BG19" s="6">
        <v>588.73285729250074</v>
      </c>
      <c r="BH19" s="5">
        <v>579.77825742250366</v>
      </c>
      <c r="BI19" s="6">
        <v>567.43160763450862</v>
      </c>
      <c r="BJ19" s="6">
        <v>557.70354297750453</v>
      </c>
      <c r="BK19" s="6">
        <v>540.54235303899998</v>
      </c>
      <c r="BL19" s="6">
        <v>543.70964344725019</v>
      </c>
    </row>
    <row r="20" spans="1:64" x14ac:dyDescent="0.2">
      <c r="AS20" s="21" t="s">
        <v>151</v>
      </c>
    </row>
    <row r="21" spans="1:64" s="20" customFormat="1" ht="15" customHeight="1" x14ac:dyDescent="0.2">
      <c r="A21" s="10" t="s">
        <v>60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W21" s="10" t="s">
        <v>63</v>
      </c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S21" s="10" t="s">
        <v>66</v>
      </c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</row>
    <row r="22" spans="1:64" ht="12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W22" s="11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S22" s="11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</row>
    <row r="23" spans="1:64" ht="15.75" thickBot="1" x14ac:dyDescent="0.3">
      <c r="A23" s="22" t="s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P23" s="3"/>
      <c r="Q23" s="3"/>
      <c r="R23" s="3"/>
      <c r="S23" s="3"/>
      <c r="T23" s="3" t="s">
        <v>29</v>
      </c>
      <c r="W23" s="22" t="s">
        <v>18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3"/>
      <c r="AK23" s="3"/>
      <c r="AS23" s="22" t="s">
        <v>148</v>
      </c>
      <c r="AT23" s="2"/>
      <c r="AU23" s="2"/>
      <c r="AV23" s="2"/>
      <c r="AW23" s="2"/>
      <c r="AX23" s="90" t="s">
        <v>149</v>
      </c>
      <c r="AY23" s="2"/>
      <c r="AZ23" s="2"/>
      <c r="BA23" s="2"/>
      <c r="BB23" s="2"/>
      <c r="BC23" s="2"/>
      <c r="BD23" s="2"/>
      <c r="BE23" s="2"/>
      <c r="BF23" s="90" t="s">
        <v>143</v>
      </c>
      <c r="BG23" s="3"/>
    </row>
    <row r="24" spans="1:64" ht="18" customHeight="1" thickBot="1" x14ac:dyDescent="0.25">
      <c r="A24" s="23" t="s">
        <v>15</v>
      </c>
      <c r="B24" s="13">
        <v>2005</v>
      </c>
      <c r="C24" s="13">
        <v>2006</v>
      </c>
      <c r="D24" s="13">
        <v>2007</v>
      </c>
      <c r="E24" s="13">
        <v>2008</v>
      </c>
      <c r="F24" s="13">
        <v>2009</v>
      </c>
      <c r="G24" s="13">
        <v>2010</v>
      </c>
      <c r="H24" s="13">
        <v>2011</v>
      </c>
      <c r="I24" s="13">
        <v>2012</v>
      </c>
      <c r="J24" s="13">
        <v>2013</v>
      </c>
      <c r="K24" s="13">
        <v>2014</v>
      </c>
      <c r="L24" s="13">
        <v>2015</v>
      </c>
      <c r="M24" s="13">
        <v>2016</v>
      </c>
      <c r="N24" s="14">
        <v>2017</v>
      </c>
      <c r="O24" s="14">
        <v>2018</v>
      </c>
      <c r="P24" s="13">
        <v>2019</v>
      </c>
      <c r="Q24" s="14">
        <v>2020</v>
      </c>
      <c r="R24" s="14">
        <v>2021</v>
      </c>
      <c r="S24" s="14">
        <v>2022</v>
      </c>
      <c r="T24" s="14">
        <v>2023</v>
      </c>
      <c r="W24" s="23" t="s">
        <v>15</v>
      </c>
      <c r="X24" s="13">
        <v>2005</v>
      </c>
      <c r="Y24" s="13">
        <v>2006</v>
      </c>
      <c r="Z24" s="13">
        <v>2007</v>
      </c>
      <c r="AA24" s="13">
        <v>2008</v>
      </c>
      <c r="AB24" s="13">
        <v>2009</v>
      </c>
      <c r="AC24" s="13">
        <v>2010</v>
      </c>
      <c r="AD24" s="13">
        <v>2011</v>
      </c>
      <c r="AE24" s="13">
        <v>2012</v>
      </c>
      <c r="AF24" s="13">
        <v>2013</v>
      </c>
      <c r="AG24" s="13">
        <v>2014</v>
      </c>
      <c r="AH24" s="13">
        <v>2015</v>
      </c>
      <c r="AI24" s="13">
        <v>2016</v>
      </c>
      <c r="AJ24" s="14">
        <v>2017</v>
      </c>
      <c r="AK24" s="14">
        <v>2018</v>
      </c>
      <c r="AL24" s="13">
        <v>2019</v>
      </c>
      <c r="AM24" s="14">
        <v>2020</v>
      </c>
      <c r="AN24" s="13">
        <v>2021</v>
      </c>
      <c r="AO24" s="14">
        <v>2022</v>
      </c>
      <c r="AP24" s="14">
        <v>2023</v>
      </c>
      <c r="AQ24" s="50"/>
      <c r="AS24" s="51" t="s">
        <v>15</v>
      </c>
      <c r="AT24" s="52">
        <v>2005</v>
      </c>
      <c r="AU24" s="52">
        <v>2006</v>
      </c>
      <c r="AV24" s="52">
        <v>2007</v>
      </c>
      <c r="AW24" s="52">
        <v>2008</v>
      </c>
      <c r="AX24" s="52">
        <v>2009</v>
      </c>
      <c r="AY24" s="52">
        <v>2010</v>
      </c>
      <c r="AZ24" s="52">
        <v>2011</v>
      </c>
      <c r="BA24" s="52">
        <v>2012</v>
      </c>
      <c r="BB24" s="52">
        <v>2013</v>
      </c>
      <c r="BC24" s="52">
        <v>2014</v>
      </c>
      <c r="BD24" s="52">
        <v>2015</v>
      </c>
      <c r="BE24" s="52">
        <v>2016</v>
      </c>
      <c r="BF24" s="53">
        <v>2017</v>
      </c>
      <c r="BG24" s="53">
        <v>2018</v>
      </c>
      <c r="BH24" s="53">
        <v>2019</v>
      </c>
      <c r="BI24" s="53">
        <v>2020</v>
      </c>
      <c r="BJ24" s="53">
        <v>2021</v>
      </c>
      <c r="BK24" s="53" t="s">
        <v>150</v>
      </c>
      <c r="BL24" s="53">
        <v>2023</v>
      </c>
    </row>
    <row r="25" spans="1:64" ht="18.75" customHeight="1" x14ac:dyDescent="0.2">
      <c r="A25" s="4" t="s">
        <v>0</v>
      </c>
      <c r="B25" s="24">
        <v>42514.370000000017</v>
      </c>
      <c r="C25" s="24">
        <v>45767.770000000019</v>
      </c>
      <c r="D25" s="24">
        <v>48237.850000000006</v>
      </c>
      <c r="E25" s="24">
        <v>49786.62000000001</v>
      </c>
      <c r="F25" s="24">
        <v>50514.58</v>
      </c>
      <c r="G25" s="24">
        <v>52481.710000000021</v>
      </c>
      <c r="H25" s="24">
        <v>55550.499999999971</v>
      </c>
      <c r="I25" s="24">
        <v>59782.520000000019</v>
      </c>
      <c r="J25" s="24">
        <v>62816.730000000032</v>
      </c>
      <c r="K25" s="24">
        <v>67233.319999999963</v>
      </c>
      <c r="L25" s="24">
        <v>69006.340000000011</v>
      </c>
      <c r="M25" s="24">
        <v>69606.059756721501</v>
      </c>
      <c r="N25" s="25">
        <v>75157.779882980205</v>
      </c>
      <c r="O25" s="25">
        <v>79004.436507598715</v>
      </c>
      <c r="P25" s="25">
        <v>81692.560586238702</v>
      </c>
      <c r="Q25" s="25">
        <v>81853.552068374207</v>
      </c>
      <c r="R25" s="25">
        <v>84293</v>
      </c>
      <c r="S25" s="25">
        <v>84749</v>
      </c>
      <c r="T25" s="25">
        <v>84496</v>
      </c>
      <c r="W25" s="4" t="s">
        <v>0</v>
      </c>
      <c r="X25" s="27">
        <f t="shared" ref="X25:AN25" si="20">B25/AT25</f>
        <v>15.714012693025596</v>
      </c>
      <c r="Y25" s="27">
        <f t="shared" si="20"/>
        <v>16.691854361297739</v>
      </c>
      <c r="Z25" s="27">
        <f t="shared" si="20"/>
        <v>17.190450711381576</v>
      </c>
      <c r="AA25" s="27">
        <f t="shared" si="20"/>
        <v>17.38864936205028</v>
      </c>
      <c r="AB25" s="27">
        <f t="shared" si="20"/>
        <v>17.889329936117591</v>
      </c>
      <c r="AC25" s="27">
        <f t="shared" si="20"/>
        <v>18.754836374943061</v>
      </c>
      <c r="AD25" s="27">
        <f t="shared" si="20"/>
        <v>19.879084333702789</v>
      </c>
      <c r="AE25" s="27">
        <f t="shared" si="20"/>
        <v>21.515602083637312</v>
      </c>
      <c r="AF25" s="27">
        <f t="shared" si="20"/>
        <v>22.482345844333803</v>
      </c>
      <c r="AG25" s="27">
        <f t="shared" si="20"/>
        <v>23.867336543959404</v>
      </c>
      <c r="AH25" s="27">
        <f t="shared" si="20"/>
        <v>24.321021390178824</v>
      </c>
      <c r="AI25" s="27">
        <f t="shared" si="20"/>
        <v>24.19684030345374</v>
      </c>
      <c r="AJ25" s="28">
        <f t="shared" si="20"/>
        <v>25.776373073308797</v>
      </c>
      <c r="AK25" s="28">
        <f t="shared" si="20"/>
        <v>26.813280279853124</v>
      </c>
      <c r="AL25" s="27">
        <f t="shared" si="20"/>
        <v>27.685411681516481</v>
      </c>
      <c r="AM25" s="28">
        <f t="shared" si="20"/>
        <v>27.953147613914084</v>
      </c>
      <c r="AN25" s="27">
        <f t="shared" si="20"/>
        <v>28.897859919616259</v>
      </c>
      <c r="AO25" s="28">
        <f t="shared" ref="AO25:AP25" si="21">S25/BK25</f>
        <v>30.308208995444499</v>
      </c>
      <c r="AP25" s="28">
        <f t="shared" si="21"/>
        <v>29.790676729134127</v>
      </c>
      <c r="AQ25" s="49"/>
      <c r="AS25" s="4" t="s">
        <v>0</v>
      </c>
      <c r="AT25" s="27">
        <v>2705.5069147850004</v>
      </c>
      <c r="AU25" s="27">
        <v>2741.9224376962343</v>
      </c>
      <c r="AV25" s="27">
        <v>2806.0840759726179</v>
      </c>
      <c r="AW25" s="27">
        <v>2863.1677460042656</v>
      </c>
      <c r="AX25" s="27">
        <v>2823.7267790569276</v>
      </c>
      <c r="AY25" s="27">
        <v>2798.3027391333003</v>
      </c>
      <c r="AZ25" s="27">
        <v>2794.4194545128139</v>
      </c>
      <c r="BA25" s="27">
        <v>2778.5659805200071</v>
      </c>
      <c r="BB25" s="27">
        <v>2794.0469573299288</v>
      </c>
      <c r="BC25" s="27">
        <v>2816.959482519891</v>
      </c>
      <c r="BD25" s="27">
        <v>2837.3125821050326</v>
      </c>
      <c r="BE25" s="27">
        <v>2876.6590548099898</v>
      </c>
      <c r="BF25" s="28">
        <v>2915.7624181349784</v>
      </c>
      <c r="BG25" s="28">
        <v>2946.4666643924506</v>
      </c>
      <c r="BH25" s="28">
        <v>2950.7439342424095</v>
      </c>
      <c r="BI25" s="28">
        <v>2928.2409694581379</v>
      </c>
      <c r="BJ25" s="28">
        <v>2916.9288049175148</v>
      </c>
      <c r="BK25" s="28">
        <v>2796.2391315414998</v>
      </c>
      <c r="BL25" s="28">
        <v>2836.3236178977495</v>
      </c>
    </row>
    <row r="26" spans="1:64" ht="15" customHeight="1" x14ac:dyDescent="0.2">
      <c r="A26" s="16" t="s">
        <v>1</v>
      </c>
      <c r="B26" s="8">
        <v>16168.520000000002</v>
      </c>
      <c r="C26" s="8">
        <v>17230.57</v>
      </c>
      <c r="D26" s="8">
        <v>18264.090000000004</v>
      </c>
      <c r="E26" s="8">
        <v>18644.2</v>
      </c>
      <c r="F26" s="8">
        <v>17940.439999999995</v>
      </c>
      <c r="G26" s="8">
        <v>17980.670000000013</v>
      </c>
      <c r="H26" s="8">
        <v>19072.189999999995</v>
      </c>
      <c r="I26" s="8">
        <v>20039.779999999992</v>
      </c>
      <c r="J26" s="8">
        <v>21383.000000000025</v>
      </c>
      <c r="K26" s="8">
        <v>22347.299999999996</v>
      </c>
      <c r="L26" s="8">
        <v>21989.700000000004</v>
      </c>
      <c r="M26" s="8">
        <v>21490.113612255594</v>
      </c>
      <c r="N26" s="9">
        <v>23818.025385624103</v>
      </c>
      <c r="O26" s="9">
        <v>25506.643373635197</v>
      </c>
      <c r="P26" s="9">
        <v>26358.319184447304</v>
      </c>
      <c r="Q26" s="9">
        <v>26973.779098488601</v>
      </c>
      <c r="R26" s="9">
        <v>27733</v>
      </c>
      <c r="S26" s="9">
        <v>28572</v>
      </c>
      <c r="T26" s="9">
        <v>28929</v>
      </c>
      <c r="W26" s="16" t="s">
        <v>1</v>
      </c>
      <c r="X26" s="5">
        <f t="shared" ref="X26:X39" si="22">B26/AT26</f>
        <v>48.318316258139113</v>
      </c>
      <c r="Y26" s="5">
        <f t="shared" ref="Y26:Y39" si="23">C26/AU26</f>
        <v>50.802031105139285</v>
      </c>
      <c r="Z26" s="5">
        <f t="shared" ref="Z26:Z39" si="24">D26/AV26</f>
        <v>53.059077194136144</v>
      </c>
      <c r="AA26" s="5">
        <f t="shared" ref="AA26:AA39" si="25">E26/AW26</f>
        <v>51.980371903412234</v>
      </c>
      <c r="AB26" s="5">
        <f t="shared" ref="AB26:AB39" si="26">F26/AX26</f>
        <v>48.817894947071906</v>
      </c>
      <c r="AC26" s="5">
        <f t="shared" ref="AC26:AC39" si="27">G26/AY26</f>
        <v>48.405043399526591</v>
      </c>
      <c r="AD26" s="5">
        <f t="shared" ref="AD26:AD39" si="28">H26/AZ26</f>
        <v>52.186910291997975</v>
      </c>
      <c r="AE26" s="5">
        <f t="shared" ref="AE26:AE39" si="29">I26/BA26</f>
        <v>55.432954909202024</v>
      </c>
      <c r="AF26" s="5">
        <f t="shared" ref="AF26:AF39" si="30">J26/BB26</f>
        <v>59.068903842741783</v>
      </c>
      <c r="AG26" s="5">
        <f t="shared" ref="AG26:AG39" si="31">K26/BC26</f>
        <v>62.339193039803348</v>
      </c>
      <c r="AH26" s="5">
        <f t="shared" ref="AH26:AH39" si="32">L26/BD26</f>
        <v>61.235006406436618</v>
      </c>
      <c r="AI26" s="5">
        <f t="shared" ref="AI26:AI39" si="33">M26/BE26</f>
        <v>59.167100437277348</v>
      </c>
      <c r="AJ26" s="6">
        <f t="shared" ref="AJ26:AJ39" si="34">N26/BF26</f>
        <v>63.268918538199337</v>
      </c>
      <c r="AK26" s="6">
        <f t="shared" ref="AK26:AK39" si="35">O26/BG26</f>
        <v>65.898683492382062</v>
      </c>
      <c r="AL26" s="5">
        <f t="shared" ref="AL26:AL39" si="36">P26/BH26</f>
        <v>67.28999091308026</v>
      </c>
      <c r="AM26" s="6">
        <f t="shared" ref="AM26:AM39" si="37">Q26/BI26</f>
        <v>70.332031521968972</v>
      </c>
      <c r="AN26" s="5">
        <f t="shared" ref="AN26:AN39" si="38">R26/BJ26</f>
        <v>70.854726688341145</v>
      </c>
      <c r="AO26" s="6">
        <f t="shared" ref="AO26:AP39" si="39">S26/BK26</f>
        <v>79.610376033838577</v>
      </c>
      <c r="AP26" s="6">
        <f t="shared" si="39"/>
        <v>77.791039225357494</v>
      </c>
      <c r="AQ26" s="37"/>
      <c r="AS26" s="16" t="s">
        <v>1</v>
      </c>
      <c r="AT26" s="5">
        <v>334.62507082449196</v>
      </c>
      <c r="AU26" s="5">
        <v>339.17088795799947</v>
      </c>
      <c r="AV26" s="5">
        <v>344.22178005799299</v>
      </c>
      <c r="AW26" s="5">
        <v>358.6776953932511</v>
      </c>
      <c r="AX26" s="5">
        <v>367.49720608500064</v>
      </c>
      <c r="AY26" s="5">
        <v>371.46273894624517</v>
      </c>
      <c r="AZ26" s="5">
        <v>365.45926733900569</v>
      </c>
      <c r="BA26" s="5">
        <v>361.51383293249864</v>
      </c>
      <c r="BB26" s="5">
        <v>362.00096173999862</v>
      </c>
      <c r="BC26" s="5">
        <v>358.47913503999524</v>
      </c>
      <c r="BD26" s="5">
        <v>359.10341633749863</v>
      </c>
      <c r="BE26" s="5">
        <v>363.21052499500331</v>
      </c>
      <c r="BF26" s="6">
        <v>376.45697027749412</v>
      </c>
      <c r="BG26" s="6">
        <v>387.05846644999798</v>
      </c>
      <c r="BH26" s="6">
        <v>391.7123308649995</v>
      </c>
      <c r="BI26" s="6">
        <v>383.52054554350599</v>
      </c>
      <c r="BJ26" s="6">
        <v>391.40649179249959</v>
      </c>
      <c r="BK26" s="6">
        <v>358.89794048775002</v>
      </c>
      <c r="BL26" s="6">
        <v>371.88087841574986</v>
      </c>
    </row>
    <row r="27" spans="1:64" ht="15" customHeight="1" x14ac:dyDescent="0.2">
      <c r="A27" s="7" t="s">
        <v>2</v>
      </c>
      <c r="B27" s="8">
        <v>3835.0500000000011</v>
      </c>
      <c r="C27" s="8">
        <v>4145.6000000000004</v>
      </c>
      <c r="D27" s="8">
        <v>4165.369999999999</v>
      </c>
      <c r="E27" s="8">
        <v>4285.4500000000007</v>
      </c>
      <c r="F27" s="8">
        <v>4578.3999999999996</v>
      </c>
      <c r="G27" s="8">
        <v>4740.75</v>
      </c>
      <c r="H27" s="8">
        <v>4864.7600000000011</v>
      </c>
      <c r="I27" s="8">
        <v>4792.3700000000008</v>
      </c>
      <c r="J27" s="8">
        <v>5032.8799999999974</v>
      </c>
      <c r="K27" s="8">
        <v>5318.6700000000019</v>
      </c>
      <c r="L27" s="8">
        <v>5547.61</v>
      </c>
      <c r="M27" s="8">
        <v>6069.6671739485992</v>
      </c>
      <c r="N27" s="9">
        <v>6676.8004539880012</v>
      </c>
      <c r="O27" s="9">
        <v>7160.1583685462001</v>
      </c>
      <c r="P27" s="9">
        <v>7446.5122044005002</v>
      </c>
      <c r="Q27" s="9">
        <v>7370.0383230192001</v>
      </c>
      <c r="R27" s="9">
        <v>7392</v>
      </c>
      <c r="S27" s="9">
        <v>7535</v>
      </c>
      <c r="T27" s="9">
        <v>7508</v>
      </c>
      <c r="W27" s="7" t="s">
        <v>2</v>
      </c>
      <c r="X27" s="5">
        <f t="shared" si="22"/>
        <v>12.157597793953956</v>
      </c>
      <c r="Y27" s="5">
        <f t="shared" si="23"/>
        <v>12.782880978250166</v>
      </c>
      <c r="Z27" s="5">
        <f t="shared" si="24"/>
        <v>12.441589729113341</v>
      </c>
      <c r="AA27" s="5">
        <f t="shared" si="25"/>
        <v>12.442093384162945</v>
      </c>
      <c r="AB27" s="5">
        <f t="shared" si="26"/>
        <v>13.169794077603829</v>
      </c>
      <c r="AC27" s="5">
        <f t="shared" si="27"/>
        <v>13.636189894210906</v>
      </c>
      <c r="AD27" s="5">
        <f t="shared" si="28"/>
        <v>13.867634323255201</v>
      </c>
      <c r="AE27" s="5">
        <f t="shared" si="29"/>
        <v>13.58317062557777</v>
      </c>
      <c r="AF27" s="5">
        <f t="shared" si="30"/>
        <v>14.238416763513053</v>
      </c>
      <c r="AG27" s="5">
        <f t="shared" si="31"/>
        <v>14.777743398307077</v>
      </c>
      <c r="AH27" s="5">
        <f t="shared" si="32"/>
        <v>15.071416883983709</v>
      </c>
      <c r="AI27" s="5">
        <f t="shared" si="33"/>
        <v>16.527633896152832</v>
      </c>
      <c r="AJ27" s="6">
        <f t="shared" si="34"/>
        <v>17.895779752595942</v>
      </c>
      <c r="AK27" s="6">
        <f t="shared" si="35"/>
        <v>19.071518793562873</v>
      </c>
      <c r="AL27" s="5">
        <f t="shared" si="36"/>
        <v>19.543158049180526</v>
      </c>
      <c r="AM27" s="6">
        <f t="shared" si="37"/>
        <v>19.019094168417478</v>
      </c>
      <c r="AN27" s="5">
        <f t="shared" si="38"/>
        <v>19.137959936428494</v>
      </c>
      <c r="AO27" s="6">
        <f t="shared" si="39"/>
        <v>20.117574486553639</v>
      </c>
      <c r="AP27" s="6">
        <f t="shared" si="39"/>
        <v>19.69776125856248</v>
      </c>
      <c r="AQ27" s="37"/>
      <c r="AS27" s="7" t="s">
        <v>2</v>
      </c>
      <c r="AT27" s="5">
        <v>315.44471736901789</v>
      </c>
      <c r="AU27" s="5">
        <v>324.30873815172509</v>
      </c>
      <c r="AV27" s="5">
        <v>334.79403281182198</v>
      </c>
      <c r="AW27" s="5">
        <v>344.43158941844808</v>
      </c>
      <c r="AX27" s="5">
        <v>347.64400817670298</v>
      </c>
      <c r="AY27" s="5">
        <v>347.65942956049867</v>
      </c>
      <c r="AZ27" s="5">
        <v>350.79955864152595</v>
      </c>
      <c r="BA27" s="5">
        <v>352.81674154749521</v>
      </c>
      <c r="BB27" s="5">
        <v>353.47188410000103</v>
      </c>
      <c r="BC27" s="5">
        <v>359.91083730749466</v>
      </c>
      <c r="BD27" s="5">
        <v>368.08815273999932</v>
      </c>
      <c r="BE27" s="5">
        <v>367.24356384500066</v>
      </c>
      <c r="BF27" s="6">
        <v>373.09357548499514</v>
      </c>
      <c r="BG27" s="6">
        <v>375.43723948000076</v>
      </c>
      <c r="BH27" s="6">
        <v>381.02911441750041</v>
      </c>
      <c r="BI27" s="6">
        <v>387.50732594077266</v>
      </c>
      <c r="BJ27" s="6">
        <v>386.24806534000339</v>
      </c>
      <c r="BK27" s="6">
        <v>374.54813476825001</v>
      </c>
      <c r="BL27" s="6">
        <v>381.16006694599997</v>
      </c>
    </row>
    <row r="28" spans="1:64" ht="15" customHeight="1" x14ac:dyDescent="0.2">
      <c r="A28" s="7" t="s">
        <v>3</v>
      </c>
      <c r="B28" s="8">
        <v>1559.24</v>
      </c>
      <c r="C28" s="8">
        <v>1742.1100000000001</v>
      </c>
      <c r="D28" s="8">
        <v>1719.3899999999996</v>
      </c>
      <c r="E28" s="8">
        <v>1762.65</v>
      </c>
      <c r="F28" s="8">
        <v>1908</v>
      </c>
      <c r="G28" s="8">
        <v>2011.48</v>
      </c>
      <c r="H28" s="8">
        <v>2062.69</v>
      </c>
      <c r="I28" s="8">
        <v>2150.61</v>
      </c>
      <c r="J28" s="8">
        <v>2121.8999999999996</v>
      </c>
      <c r="K28" s="8">
        <v>2190.4499999999994</v>
      </c>
      <c r="L28" s="8">
        <v>2348.92</v>
      </c>
      <c r="M28" s="8">
        <v>2395.7359384133001</v>
      </c>
      <c r="N28" s="9">
        <v>2556.9391378775003</v>
      </c>
      <c r="O28" s="9">
        <v>2621.9797821530001</v>
      </c>
      <c r="P28" s="9">
        <v>2801.0936823737998</v>
      </c>
      <c r="Q28" s="9">
        <v>2651.2678333586005</v>
      </c>
      <c r="R28" s="9">
        <v>2762</v>
      </c>
      <c r="S28" s="9">
        <v>2659</v>
      </c>
      <c r="T28" s="9">
        <v>2667</v>
      </c>
      <c r="W28" s="7" t="s">
        <v>3</v>
      </c>
      <c r="X28" s="5">
        <f t="shared" si="22"/>
        <v>9.0955334338264908</v>
      </c>
      <c r="Y28" s="5">
        <f t="shared" si="23"/>
        <v>10.056108647443638</v>
      </c>
      <c r="Z28" s="5">
        <f t="shared" si="24"/>
        <v>9.6601338994187724</v>
      </c>
      <c r="AA28" s="5">
        <f t="shared" si="25"/>
        <v>9.7994197028213268</v>
      </c>
      <c r="AB28" s="5">
        <f t="shared" si="26"/>
        <v>10.849433795749681</v>
      </c>
      <c r="AC28" s="5">
        <f t="shared" si="27"/>
        <v>11.725653044893136</v>
      </c>
      <c r="AD28" s="5">
        <f t="shared" si="28"/>
        <v>11.980016872802217</v>
      </c>
      <c r="AE28" s="5">
        <f t="shared" si="29"/>
        <v>12.826380377593267</v>
      </c>
      <c r="AF28" s="5">
        <f t="shared" si="30"/>
        <v>12.565537343895361</v>
      </c>
      <c r="AG28" s="5">
        <f t="shared" si="31"/>
        <v>12.721677036571169</v>
      </c>
      <c r="AH28" s="5">
        <f t="shared" si="32"/>
        <v>13.718673356596492</v>
      </c>
      <c r="AI28" s="5">
        <f t="shared" si="33"/>
        <v>13.697337095415755</v>
      </c>
      <c r="AJ28" s="6">
        <f t="shared" si="34"/>
        <v>14.381599626063229</v>
      </c>
      <c r="AK28" s="6">
        <f t="shared" si="35"/>
        <v>14.758585883528967</v>
      </c>
      <c r="AL28" s="5">
        <f t="shared" si="36"/>
        <v>15.84508339365264</v>
      </c>
      <c r="AM28" s="6">
        <f t="shared" si="37"/>
        <v>15.108865005657885</v>
      </c>
      <c r="AN28" s="5">
        <f t="shared" si="38"/>
        <v>15.955468311281344</v>
      </c>
      <c r="AO28" s="6">
        <f t="shared" si="39"/>
        <v>15.976607260888686</v>
      </c>
      <c r="AP28" s="6">
        <f t="shared" si="39"/>
        <v>15.585313647786885</v>
      </c>
      <c r="AQ28" s="37"/>
      <c r="AS28" s="7" t="s">
        <v>3</v>
      </c>
      <c r="AT28" s="5">
        <v>171.42919778637193</v>
      </c>
      <c r="AU28" s="5">
        <v>173.23897951747583</v>
      </c>
      <c r="AV28" s="5">
        <v>177.98821609537436</v>
      </c>
      <c r="AW28" s="5">
        <v>179.87289589122506</v>
      </c>
      <c r="AX28" s="5">
        <v>175.86171185702506</v>
      </c>
      <c r="AY28" s="5">
        <v>171.54524292154954</v>
      </c>
      <c r="AZ28" s="5">
        <v>172.17755382989884</v>
      </c>
      <c r="BA28" s="5">
        <v>167.67084217749817</v>
      </c>
      <c r="BB28" s="5">
        <v>168.86663434499835</v>
      </c>
      <c r="BC28" s="5">
        <v>172.18248770999961</v>
      </c>
      <c r="BD28" s="5">
        <v>171.22063766249997</v>
      </c>
      <c r="BE28" s="5">
        <v>174.90523316500028</v>
      </c>
      <c r="BF28" s="6">
        <v>177.79240170499924</v>
      </c>
      <c r="BG28" s="6">
        <v>177.65792758500052</v>
      </c>
      <c r="BH28" s="6">
        <v>176.77998990500018</v>
      </c>
      <c r="BI28" s="6">
        <v>175.47763067349985</v>
      </c>
      <c r="BJ28" s="6">
        <v>173.1067961225007</v>
      </c>
      <c r="BK28" s="6">
        <v>166.430829561</v>
      </c>
      <c r="BL28" s="6">
        <v>171.12263893250002</v>
      </c>
    </row>
    <row r="29" spans="1:64" ht="15" customHeight="1" x14ac:dyDescent="0.2">
      <c r="A29" s="7" t="s">
        <v>4</v>
      </c>
      <c r="B29" s="8">
        <v>1643.46</v>
      </c>
      <c r="C29" s="8">
        <v>1833.13</v>
      </c>
      <c r="D29" s="8">
        <v>1820.1999999999998</v>
      </c>
      <c r="E29" s="8">
        <v>1734.7700000000002</v>
      </c>
      <c r="F29" s="8">
        <v>2015.31</v>
      </c>
      <c r="G29" s="8">
        <v>2571.58</v>
      </c>
      <c r="H29" s="8">
        <v>2651.0700000000006</v>
      </c>
      <c r="I29" s="8">
        <v>3132.2799999999988</v>
      </c>
      <c r="J29" s="8">
        <v>3158.1099999999988</v>
      </c>
      <c r="K29" s="8">
        <v>3525.4699999999993</v>
      </c>
      <c r="L29" s="8">
        <v>3505</v>
      </c>
      <c r="M29" s="8">
        <v>3454.4679902555004</v>
      </c>
      <c r="N29" s="9">
        <v>3511.5258596736999</v>
      </c>
      <c r="O29" s="9">
        <v>4016.1919032808</v>
      </c>
      <c r="P29" s="9">
        <v>4325.2916907481995</v>
      </c>
      <c r="Q29" s="9">
        <v>4146.9724005476</v>
      </c>
      <c r="R29" s="9">
        <v>4313</v>
      </c>
      <c r="S29" s="9">
        <v>4568</v>
      </c>
      <c r="T29" s="9">
        <v>4547</v>
      </c>
      <c r="W29" s="7" t="s">
        <v>4</v>
      </c>
      <c r="X29" s="5">
        <f t="shared" si="22"/>
        <v>10.698002958425231</v>
      </c>
      <c r="Y29" s="5">
        <f t="shared" si="23"/>
        <v>12.046817478934368</v>
      </c>
      <c r="Z29" s="5">
        <f t="shared" si="24"/>
        <v>11.828789949289076</v>
      </c>
      <c r="AA29" s="5">
        <f t="shared" si="25"/>
        <v>10.992898325626077</v>
      </c>
      <c r="AB29" s="5">
        <f t="shared" si="26"/>
        <v>12.754910135500021</v>
      </c>
      <c r="AC29" s="5">
        <f t="shared" si="27"/>
        <v>16.340399430530091</v>
      </c>
      <c r="AD29" s="5">
        <f t="shared" si="28"/>
        <v>16.696919043459708</v>
      </c>
      <c r="AE29" s="5">
        <f t="shared" si="29"/>
        <v>19.585100916579243</v>
      </c>
      <c r="AF29" s="5">
        <f t="shared" si="30"/>
        <v>19.791714716622423</v>
      </c>
      <c r="AG29" s="5">
        <f t="shared" si="31"/>
        <v>22.20013682678476</v>
      </c>
      <c r="AH29" s="5">
        <f t="shared" si="32"/>
        <v>21.43173035195905</v>
      </c>
      <c r="AI29" s="5">
        <f t="shared" si="33"/>
        <v>21.272468099897058</v>
      </c>
      <c r="AJ29" s="6">
        <f t="shared" si="34"/>
        <v>21.69421710647503</v>
      </c>
      <c r="AK29" s="6">
        <f t="shared" si="35"/>
        <v>24.480147798518242</v>
      </c>
      <c r="AL29" s="5">
        <f t="shared" si="36"/>
        <v>25.714114869369745</v>
      </c>
      <c r="AM29" s="6">
        <f t="shared" si="37"/>
        <v>25.001436896762971</v>
      </c>
      <c r="AN29" s="5">
        <f t="shared" si="38"/>
        <v>25.734186604376202</v>
      </c>
      <c r="AO29" s="6">
        <f t="shared" si="39"/>
        <v>28.441054002014813</v>
      </c>
      <c r="AP29" s="6">
        <f t="shared" si="39"/>
        <v>28.074316639244259</v>
      </c>
      <c r="AQ29" s="37"/>
      <c r="AS29" s="7" t="s">
        <v>4</v>
      </c>
      <c r="AT29" s="5">
        <v>153.62306463989992</v>
      </c>
      <c r="AU29" s="5">
        <v>152.16715976692578</v>
      </c>
      <c r="AV29" s="5">
        <v>153.87879975917537</v>
      </c>
      <c r="AW29" s="5">
        <v>157.80824570677544</v>
      </c>
      <c r="AX29" s="5">
        <v>158.00268120987394</v>
      </c>
      <c r="AY29" s="5">
        <v>157.37558992562379</v>
      </c>
      <c r="AZ29" s="5">
        <v>158.77599891930015</v>
      </c>
      <c r="BA29" s="5">
        <v>159.93177739249998</v>
      </c>
      <c r="BB29" s="5">
        <v>159.56727576249895</v>
      </c>
      <c r="BC29" s="5">
        <v>158.80397618750138</v>
      </c>
      <c r="BD29" s="5">
        <v>163.54255780749929</v>
      </c>
      <c r="BE29" s="5">
        <v>162.39149937999989</v>
      </c>
      <c r="BF29" s="6">
        <v>161.86460393749917</v>
      </c>
      <c r="BG29" s="6">
        <v>164.05913625749824</v>
      </c>
      <c r="BH29" s="6">
        <v>168.20690553499938</v>
      </c>
      <c r="BI29" s="6">
        <v>165.86936253589985</v>
      </c>
      <c r="BJ29" s="6">
        <v>167.59806969249834</v>
      </c>
      <c r="BK29" s="6">
        <v>160.61289429275001</v>
      </c>
      <c r="BL29" s="6">
        <v>161.96298055725006</v>
      </c>
    </row>
    <row r="30" spans="1:64" ht="15" customHeight="1" x14ac:dyDescent="0.2">
      <c r="A30" s="7" t="s">
        <v>5</v>
      </c>
      <c r="B30" s="8">
        <v>100.19</v>
      </c>
      <c r="C30" s="8">
        <v>196</v>
      </c>
      <c r="D30" s="8">
        <v>118.58999999999997</v>
      </c>
      <c r="E30" s="8">
        <v>59</v>
      </c>
      <c r="F30" s="8">
        <v>114.83</v>
      </c>
      <c r="G30" s="8">
        <v>107.35000000000001</v>
      </c>
      <c r="H30" s="8">
        <v>121</v>
      </c>
      <c r="I30" s="8">
        <v>155.79</v>
      </c>
      <c r="J30" s="8">
        <v>113.05999999999999</v>
      </c>
      <c r="K30" s="8">
        <v>220</v>
      </c>
      <c r="L30" s="8">
        <v>237.26</v>
      </c>
      <c r="M30" s="8">
        <v>219</v>
      </c>
      <c r="N30" s="9">
        <v>286.56054130080003</v>
      </c>
      <c r="O30" s="9">
        <v>331</v>
      </c>
      <c r="P30" s="9">
        <v>300.71428571429999</v>
      </c>
      <c r="Q30" s="9">
        <v>278</v>
      </c>
      <c r="R30" s="9">
        <v>256</v>
      </c>
      <c r="S30" s="9">
        <v>302</v>
      </c>
      <c r="T30" s="9">
        <v>300</v>
      </c>
      <c r="W30" s="7" t="s">
        <v>5</v>
      </c>
      <c r="X30" s="5">
        <f t="shared" si="22"/>
        <v>1.232555348253026</v>
      </c>
      <c r="Y30" s="5">
        <f t="shared" si="23"/>
        <v>2.3992070595094956</v>
      </c>
      <c r="Z30" s="5">
        <f t="shared" si="24"/>
        <v>1.4184166105315592</v>
      </c>
      <c r="AA30" s="5">
        <f t="shared" si="25"/>
        <v>0.70411583845775039</v>
      </c>
      <c r="AB30" s="5">
        <f t="shared" si="26"/>
        <v>1.4151400989023981</v>
      </c>
      <c r="AC30" s="5">
        <f t="shared" si="27"/>
        <v>1.3390579606266388</v>
      </c>
      <c r="AD30" s="5">
        <f t="shared" si="28"/>
        <v>1.5124438965241591</v>
      </c>
      <c r="AE30" s="5">
        <f t="shared" si="29"/>
        <v>1.9956465787153752</v>
      </c>
      <c r="AF30" s="5">
        <f t="shared" si="30"/>
        <v>1.4359217652970753</v>
      </c>
      <c r="AG30" s="5">
        <f t="shared" si="31"/>
        <v>2.7426743482708198</v>
      </c>
      <c r="AH30" s="5">
        <f t="shared" si="32"/>
        <v>2.8712606507689515</v>
      </c>
      <c r="AI30" s="5">
        <f t="shared" si="33"/>
        <v>2.6429590686964533</v>
      </c>
      <c r="AJ30" s="6">
        <f t="shared" si="34"/>
        <v>3.4666228728697752</v>
      </c>
      <c r="AK30" s="6">
        <f t="shared" si="35"/>
        <v>4.0060109001435906</v>
      </c>
      <c r="AL30" s="5">
        <f t="shared" si="36"/>
        <v>3.6659013437867221</v>
      </c>
      <c r="AM30" s="6">
        <f t="shared" si="37"/>
        <v>3.5164317287099354</v>
      </c>
      <c r="AN30" s="5">
        <f t="shared" si="38"/>
        <v>3.2548353920325321</v>
      </c>
      <c r="AO30" s="6">
        <f t="shared" si="39"/>
        <v>4.0087089844345751</v>
      </c>
      <c r="AP30" s="6">
        <f t="shared" si="39"/>
        <v>3.9186938240376841</v>
      </c>
      <c r="AQ30" s="37"/>
      <c r="AS30" s="7" t="s">
        <v>5</v>
      </c>
      <c r="AT30" s="5">
        <v>81.28641049832386</v>
      </c>
      <c r="AU30" s="5">
        <v>81.693657587049245</v>
      </c>
      <c r="AV30" s="5">
        <v>83.607311927599142</v>
      </c>
      <c r="AW30" s="5">
        <v>83.793030603074868</v>
      </c>
      <c r="AX30" s="5">
        <v>81.143909418624844</v>
      </c>
      <c r="AY30" s="5">
        <v>80.168299772299207</v>
      </c>
      <c r="AZ30" s="5">
        <v>80.002967566649971</v>
      </c>
      <c r="BA30" s="5">
        <v>78.064924752500076</v>
      </c>
      <c r="BB30" s="5">
        <v>78.736880192500749</v>
      </c>
      <c r="BC30" s="5">
        <v>80.213679082499866</v>
      </c>
      <c r="BD30" s="5">
        <v>82.632693042500151</v>
      </c>
      <c r="BE30" s="5">
        <v>82.861669177500374</v>
      </c>
      <c r="BF30" s="6">
        <v>82.662738869999018</v>
      </c>
      <c r="BG30" s="6">
        <v>82.625836087499337</v>
      </c>
      <c r="BH30" s="6">
        <v>82.030108699999758</v>
      </c>
      <c r="BI30" s="6">
        <v>79.057414290249611</v>
      </c>
      <c r="BJ30" s="6">
        <v>78.652210992500258</v>
      </c>
      <c r="BK30" s="6">
        <v>75.335975041500006</v>
      </c>
      <c r="BL30" s="6">
        <v>76.556121368749999</v>
      </c>
    </row>
    <row r="31" spans="1:64" ht="15" customHeight="1" x14ac:dyDescent="0.2">
      <c r="A31" s="7" t="s">
        <v>6</v>
      </c>
      <c r="B31" s="8">
        <v>591.71</v>
      </c>
      <c r="C31" s="8">
        <v>749.80000000000018</v>
      </c>
      <c r="D31" s="8">
        <v>917.6400000000001</v>
      </c>
      <c r="E31" s="8">
        <v>855.28</v>
      </c>
      <c r="F31" s="8">
        <v>855.74</v>
      </c>
      <c r="G31" s="8">
        <v>887.19</v>
      </c>
      <c r="H31" s="8">
        <v>1030</v>
      </c>
      <c r="I31" s="8">
        <v>1239.22</v>
      </c>
      <c r="J31" s="8">
        <v>1304.8300000000002</v>
      </c>
      <c r="K31" s="8">
        <v>1541.5700000000002</v>
      </c>
      <c r="L31" s="8">
        <v>1210.49</v>
      </c>
      <c r="M31" s="8">
        <v>1150.7876005378998</v>
      </c>
      <c r="N31" s="9">
        <v>1332.9410655694001</v>
      </c>
      <c r="O31" s="9">
        <v>1404.5921807027</v>
      </c>
      <c r="P31" s="9">
        <v>1435.9737107390997</v>
      </c>
      <c r="Q31" s="9">
        <v>1486.1721594012001</v>
      </c>
      <c r="R31" s="9">
        <v>1449</v>
      </c>
      <c r="S31" s="9">
        <v>1342</v>
      </c>
      <c r="T31" s="9">
        <v>1398</v>
      </c>
      <c r="W31" s="7" t="s">
        <v>6</v>
      </c>
      <c r="X31" s="5">
        <f t="shared" si="22"/>
        <v>2.8852769039964774</v>
      </c>
      <c r="Y31" s="5">
        <f t="shared" si="23"/>
        <v>3.5296362173303084</v>
      </c>
      <c r="Z31" s="5">
        <f t="shared" si="24"/>
        <v>4.3131727865020411</v>
      </c>
      <c r="AA31" s="5">
        <f t="shared" si="25"/>
        <v>3.8671631848599035</v>
      </c>
      <c r="AB31" s="5">
        <f t="shared" si="26"/>
        <v>3.9081751759957046</v>
      </c>
      <c r="AC31" s="5">
        <f t="shared" si="27"/>
        <v>4.1164561429218374</v>
      </c>
      <c r="AD31" s="5">
        <f t="shared" si="28"/>
        <v>4.8087007296012629</v>
      </c>
      <c r="AE31" s="5">
        <f t="shared" si="29"/>
        <v>5.9183539515875889</v>
      </c>
      <c r="AF31" s="5">
        <f t="shared" si="30"/>
        <v>6.1228193810249154</v>
      </c>
      <c r="AG31" s="5">
        <f t="shared" si="31"/>
        <v>7.2347590943455096</v>
      </c>
      <c r="AH31" s="5">
        <f t="shared" si="32"/>
        <v>5.7890370537694853</v>
      </c>
      <c r="AI31" s="5">
        <f t="shared" si="33"/>
        <v>5.3729722522371963</v>
      </c>
      <c r="AJ31" s="6">
        <f t="shared" si="34"/>
        <v>6.1241902308789005</v>
      </c>
      <c r="AK31" s="6">
        <f t="shared" si="35"/>
        <v>6.4147730851793172</v>
      </c>
      <c r="AL31" s="5">
        <f t="shared" si="36"/>
        <v>6.5607944479944065</v>
      </c>
      <c r="AM31" s="6">
        <f t="shared" si="37"/>
        <v>6.6984702971043184</v>
      </c>
      <c r="AN31" s="5">
        <f t="shared" si="38"/>
        <v>6.6089268597064637</v>
      </c>
      <c r="AO31" s="6">
        <f t="shared" si="39"/>
        <v>6.5434893955516502</v>
      </c>
      <c r="AP31" s="6">
        <f t="shared" si="39"/>
        <v>6.7558962759368342</v>
      </c>
      <c r="AQ31" s="37"/>
      <c r="AS31" s="7" t="s">
        <v>6</v>
      </c>
      <c r="AT31" s="5">
        <v>205.07910321550284</v>
      </c>
      <c r="AU31" s="5">
        <v>212.42982387774859</v>
      </c>
      <c r="AV31" s="5">
        <v>212.75289570400008</v>
      </c>
      <c r="AW31" s="5">
        <v>221.16470371575085</v>
      </c>
      <c r="AX31" s="5">
        <v>218.96152589474934</v>
      </c>
      <c r="AY31" s="5">
        <v>215.52276258924928</v>
      </c>
      <c r="AZ31" s="5">
        <v>214.19507220725038</v>
      </c>
      <c r="BA31" s="5">
        <v>209.38592219000034</v>
      </c>
      <c r="BB31" s="5">
        <v>213.10934045249937</v>
      </c>
      <c r="BC31" s="5">
        <v>213.07827667749839</v>
      </c>
      <c r="BD31" s="5">
        <v>209.10040629499841</v>
      </c>
      <c r="BE31" s="5">
        <v>214.18081957500064</v>
      </c>
      <c r="BF31" s="6">
        <v>217.65180625000048</v>
      </c>
      <c r="BG31" s="6">
        <v>218.96209921249871</v>
      </c>
      <c r="BH31" s="6">
        <v>218.8719250575009</v>
      </c>
      <c r="BI31" s="6">
        <v>221.86739561174997</v>
      </c>
      <c r="BJ31" s="6">
        <v>219.24890844749908</v>
      </c>
      <c r="BK31" s="6">
        <v>205.08935200725</v>
      </c>
      <c r="BL31" s="6">
        <v>206.93035282074999</v>
      </c>
    </row>
    <row r="32" spans="1:64" ht="15" customHeight="1" x14ac:dyDescent="0.2">
      <c r="A32" s="7" t="s">
        <v>7</v>
      </c>
      <c r="B32" s="8">
        <v>1209.6100000000001</v>
      </c>
      <c r="C32" s="8">
        <v>1317.35</v>
      </c>
      <c r="D32" s="8">
        <v>1335.25</v>
      </c>
      <c r="E32" s="8">
        <v>1344.77</v>
      </c>
      <c r="F32" s="8">
        <v>1413.0700000000002</v>
      </c>
      <c r="G32" s="8">
        <v>1436.9900000000002</v>
      </c>
      <c r="H32" s="8">
        <v>1555.7499999999995</v>
      </c>
      <c r="I32" s="8">
        <v>1715.58</v>
      </c>
      <c r="J32" s="8">
        <v>2091.4499999999998</v>
      </c>
      <c r="K32" s="8">
        <v>2209.27</v>
      </c>
      <c r="L32" s="8">
        <v>2244.5</v>
      </c>
      <c r="M32" s="8">
        <v>2465.8299962341002</v>
      </c>
      <c r="N32" s="9">
        <v>2517.1715321014003</v>
      </c>
      <c r="O32" s="9">
        <v>2475.0268131190001</v>
      </c>
      <c r="P32" s="9">
        <v>2708.4049537106994</v>
      </c>
      <c r="Q32" s="9">
        <v>2727.2694874736999</v>
      </c>
      <c r="R32" s="9">
        <v>2723</v>
      </c>
      <c r="S32" s="9">
        <v>2462</v>
      </c>
      <c r="T32" s="9">
        <v>2506</v>
      </c>
      <c r="W32" s="7" t="s">
        <v>7</v>
      </c>
      <c r="X32" s="5">
        <f t="shared" si="22"/>
        <v>10.435935282127579</v>
      </c>
      <c r="Y32" s="5">
        <f t="shared" si="23"/>
        <v>11.481856045335105</v>
      </c>
      <c r="Z32" s="5">
        <f t="shared" si="24"/>
        <v>11.615987415274857</v>
      </c>
      <c r="AA32" s="5">
        <f t="shared" si="25"/>
        <v>11.619550083168248</v>
      </c>
      <c r="AB32" s="5">
        <f t="shared" si="26"/>
        <v>12.423755466441049</v>
      </c>
      <c r="AC32" s="5">
        <f t="shared" si="27"/>
        <v>12.173011869753017</v>
      </c>
      <c r="AD32" s="5">
        <f t="shared" si="28"/>
        <v>13.43670547591592</v>
      </c>
      <c r="AE32" s="5">
        <f t="shared" si="29"/>
        <v>15.443673263603033</v>
      </c>
      <c r="AF32" s="5">
        <f t="shared" si="30"/>
        <v>18.810393429273457</v>
      </c>
      <c r="AG32" s="5">
        <f t="shared" si="31"/>
        <v>19.007300502462847</v>
      </c>
      <c r="AH32" s="5">
        <f t="shared" si="32"/>
        <v>19.116032297856567</v>
      </c>
      <c r="AI32" s="5">
        <f t="shared" si="33"/>
        <v>20.990686343329138</v>
      </c>
      <c r="AJ32" s="6">
        <f t="shared" si="34"/>
        <v>21.178295014540531</v>
      </c>
      <c r="AK32" s="6">
        <f t="shared" si="35"/>
        <v>20.770959396667706</v>
      </c>
      <c r="AL32" s="5">
        <f t="shared" si="36"/>
        <v>22.772781818926202</v>
      </c>
      <c r="AM32" s="6">
        <f t="shared" si="37"/>
        <v>22.94271704730615</v>
      </c>
      <c r="AN32" s="5">
        <f t="shared" si="38"/>
        <v>23.887345773735106</v>
      </c>
      <c r="AO32" s="6">
        <f t="shared" si="39"/>
        <v>21.741738694573069</v>
      </c>
      <c r="AP32" s="6">
        <f t="shared" si="39"/>
        <v>22.132020202148976</v>
      </c>
      <c r="AQ32" s="37"/>
      <c r="AS32" s="7" t="s">
        <v>7</v>
      </c>
      <c r="AT32" s="5">
        <v>115.90815459267552</v>
      </c>
      <c r="AU32" s="5">
        <v>114.73319250812401</v>
      </c>
      <c r="AV32" s="5">
        <v>114.94933252460014</v>
      </c>
      <c r="AW32" s="5">
        <v>115.73339676447506</v>
      </c>
      <c r="AX32" s="5">
        <v>113.73936035822452</v>
      </c>
      <c r="AY32" s="5">
        <v>118.04720272807521</v>
      </c>
      <c r="AZ32" s="5">
        <v>115.78359016565041</v>
      </c>
      <c r="BA32" s="5">
        <v>111.08626624749975</v>
      </c>
      <c r="BB32" s="5">
        <v>111.18587220750018</v>
      </c>
      <c r="BC32" s="5">
        <v>116.23270751750026</v>
      </c>
      <c r="BD32" s="5">
        <v>117.41453273500015</v>
      </c>
      <c r="BE32" s="5">
        <v>117.47257597499872</v>
      </c>
      <c r="BF32" s="6">
        <v>118.85619358749929</v>
      </c>
      <c r="BG32" s="6">
        <v>119.15804011999896</v>
      </c>
      <c r="BH32" s="6">
        <v>118.93166918499938</v>
      </c>
      <c r="BI32" s="6">
        <v>118.8729949399749</v>
      </c>
      <c r="BJ32" s="6">
        <v>113.99340997500127</v>
      </c>
      <c r="BK32" s="6">
        <v>113.23841366075</v>
      </c>
      <c r="BL32" s="6">
        <v>113.22960927700004</v>
      </c>
    </row>
    <row r="33" spans="1:64" ht="15" customHeight="1" x14ac:dyDescent="0.2">
      <c r="A33" s="7" t="s">
        <v>8</v>
      </c>
      <c r="B33" s="8">
        <v>1313.48</v>
      </c>
      <c r="C33" s="8">
        <v>1502.3200000000002</v>
      </c>
      <c r="D33" s="8">
        <v>1727.1599999999999</v>
      </c>
      <c r="E33" s="8">
        <v>1844.4600000000005</v>
      </c>
      <c r="F33" s="8">
        <v>1877.4100000000003</v>
      </c>
      <c r="G33" s="8">
        <v>2025.87</v>
      </c>
      <c r="H33" s="8">
        <v>2036.4899999999998</v>
      </c>
      <c r="I33" s="8">
        <v>1931.6000000000004</v>
      </c>
      <c r="J33" s="8">
        <v>2149.4499999999998</v>
      </c>
      <c r="K33" s="8">
        <v>1986.2800000000007</v>
      </c>
      <c r="L33" s="8">
        <v>2164.5500000000002</v>
      </c>
      <c r="M33" s="8">
        <v>2216.5257060517997</v>
      </c>
      <c r="N33" s="9">
        <v>2411.5005084888999</v>
      </c>
      <c r="O33" s="9">
        <v>2595.0974093556001</v>
      </c>
      <c r="P33" s="9">
        <v>2706.7786721340999</v>
      </c>
      <c r="Q33" s="9">
        <v>2445.7656556262</v>
      </c>
      <c r="R33" s="9">
        <v>2286</v>
      </c>
      <c r="S33" s="9">
        <v>2290</v>
      </c>
      <c r="T33" s="9">
        <v>2289</v>
      </c>
      <c r="W33" s="7" t="s">
        <v>8</v>
      </c>
      <c r="X33" s="5">
        <f t="shared" si="22"/>
        <v>8.9851921211189865</v>
      </c>
      <c r="Y33" s="5">
        <f t="shared" si="23"/>
        <v>10.28933678350829</v>
      </c>
      <c r="Z33" s="5">
        <f t="shared" si="24"/>
        <v>11.550146953676968</v>
      </c>
      <c r="AA33" s="5">
        <f t="shared" si="25"/>
        <v>12.452460394035517</v>
      </c>
      <c r="AB33" s="5">
        <f t="shared" si="26"/>
        <v>12.897051849558569</v>
      </c>
      <c r="AC33" s="5">
        <f t="shared" si="27"/>
        <v>14.037031679593285</v>
      </c>
      <c r="AD33" s="5">
        <f t="shared" si="28"/>
        <v>14.486311295850749</v>
      </c>
      <c r="AE33" s="5">
        <f t="shared" si="29"/>
        <v>13.714654363205034</v>
      </c>
      <c r="AF33" s="5">
        <f t="shared" si="30"/>
        <v>15.090827264896161</v>
      </c>
      <c r="AG33" s="5">
        <f t="shared" si="31"/>
        <v>13.762986373786431</v>
      </c>
      <c r="AH33" s="5">
        <f t="shared" si="32"/>
        <v>15.004114423917963</v>
      </c>
      <c r="AI33" s="5">
        <f t="shared" si="33"/>
        <v>15.150584556422183</v>
      </c>
      <c r="AJ33" s="6">
        <f t="shared" si="34"/>
        <v>15.964817396057432</v>
      </c>
      <c r="AK33" s="6">
        <f t="shared" si="35"/>
        <v>17.301184075245182</v>
      </c>
      <c r="AL33" s="5">
        <f t="shared" si="36"/>
        <v>17.943668751517833</v>
      </c>
      <c r="AM33" s="6">
        <f t="shared" si="37"/>
        <v>16.457133790942361</v>
      </c>
      <c r="AN33" s="5">
        <f t="shared" si="38"/>
        <v>15.229220001951841</v>
      </c>
      <c r="AO33" s="6">
        <f t="shared" si="39"/>
        <v>16.248765619121702</v>
      </c>
      <c r="AP33" s="6">
        <f t="shared" si="39"/>
        <v>15.948896169915914</v>
      </c>
      <c r="AQ33" s="37"/>
      <c r="AS33" s="7" t="s">
        <v>8</v>
      </c>
      <c r="AT33" s="5">
        <v>146.18273958914787</v>
      </c>
      <c r="AU33" s="5">
        <v>146.0074669154491</v>
      </c>
      <c r="AV33" s="5">
        <v>149.53575975500135</v>
      </c>
      <c r="AW33" s="5">
        <v>148.12012579324968</v>
      </c>
      <c r="AX33" s="5">
        <v>145.56892706175009</v>
      </c>
      <c r="AY33" s="5">
        <v>144.32324769524908</v>
      </c>
      <c r="AZ33" s="5">
        <v>140.58030083775037</v>
      </c>
      <c r="BA33" s="5">
        <v>140.84204740750002</v>
      </c>
      <c r="BB33" s="5">
        <v>142.43420604250022</v>
      </c>
      <c r="BC33" s="5">
        <v>144.32042189500049</v>
      </c>
      <c r="BD33" s="5">
        <v>144.26376251500088</v>
      </c>
      <c r="BE33" s="5">
        <v>146.29968221999965</v>
      </c>
      <c r="BF33" s="6">
        <v>151.05092959499984</v>
      </c>
      <c r="BG33" s="6">
        <v>149.9953643675006</v>
      </c>
      <c r="BH33" s="6">
        <v>150.84867590999954</v>
      </c>
      <c r="BI33" s="6">
        <v>148.61431441799999</v>
      </c>
      <c r="BJ33" s="6">
        <v>150.10617744750004</v>
      </c>
      <c r="BK33" s="6">
        <v>140.93378252100001</v>
      </c>
      <c r="BL33" s="6">
        <v>143.52090424399998</v>
      </c>
    </row>
    <row r="34" spans="1:64" ht="15" customHeight="1" x14ac:dyDescent="0.2">
      <c r="A34" s="7" t="s">
        <v>9</v>
      </c>
      <c r="B34" s="8">
        <v>1874.9900000000002</v>
      </c>
      <c r="C34" s="8">
        <v>2091.21</v>
      </c>
      <c r="D34" s="8">
        <v>2149.35</v>
      </c>
      <c r="E34" s="8">
        <v>2200.9800000000005</v>
      </c>
      <c r="F34" s="8">
        <v>2375.6400000000003</v>
      </c>
      <c r="G34" s="8">
        <v>2495.83</v>
      </c>
      <c r="H34" s="8">
        <v>2596.7299999999996</v>
      </c>
      <c r="I34" s="8">
        <v>2851.2200000000003</v>
      </c>
      <c r="J34" s="8">
        <v>2741.1800000000012</v>
      </c>
      <c r="K34" s="8">
        <v>2890.4400000000005</v>
      </c>
      <c r="L34" s="8">
        <v>2769.8999999999996</v>
      </c>
      <c r="M34" s="8">
        <v>2745.9482010847005</v>
      </c>
      <c r="N34" s="9">
        <v>2698.5554683391001</v>
      </c>
      <c r="O34" s="9">
        <v>2765.4370533972001</v>
      </c>
      <c r="P34" s="9">
        <v>2928.9284239101003</v>
      </c>
      <c r="Q34" s="9">
        <v>2894.3351392076002</v>
      </c>
      <c r="R34" s="9">
        <v>2886</v>
      </c>
      <c r="S34" s="9">
        <v>2897</v>
      </c>
      <c r="T34" s="9">
        <v>2901</v>
      </c>
      <c r="W34" s="7" t="s">
        <v>9</v>
      </c>
      <c r="X34" s="5">
        <f t="shared" si="22"/>
        <v>13.893006108064929</v>
      </c>
      <c r="Y34" s="5">
        <f t="shared" si="23"/>
        <v>15.347442519839689</v>
      </c>
      <c r="Z34" s="5">
        <f t="shared" si="24"/>
        <v>15.543853013190342</v>
      </c>
      <c r="AA34" s="5">
        <f t="shared" si="25"/>
        <v>15.614350234744901</v>
      </c>
      <c r="AB34" s="5">
        <f t="shared" si="26"/>
        <v>17.443784837797203</v>
      </c>
      <c r="AC34" s="5">
        <f t="shared" si="27"/>
        <v>18.365574125151692</v>
      </c>
      <c r="AD34" s="5">
        <f t="shared" si="28"/>
        <v>19.155877716188964</v>
      </c>
      <c r="AE34" s="5">
        <f t="shared" si="29"/>
        <v>20.993339451029396</v>
      </c>
      <c r="AF34" s="5">
        <f t="shared" si="30"/>
        <v>20.070797092051944</v>
      </c>
      <c r="AG34" s="5">
        <f t="shared" si="31"/>
        <v>20.715622805236091</v>
      </c>
      <c r="AH34" s="5">
        <f t="shared" si="32"/>
        <v>19.611340163134404</v>
      </c>
      <c r="AI34" s="5">
        <f t="shared" si="33"/>
        <v>19.320986758830138</v>
      </c>
      <c r="AJ34" s="6">
        <f t="shared" si="34"/>
        <v>18.718176932537759</v>
      </c>
      <c r="AK34" s="6">
        <f t="shared" si="35"/>
        <v>19.230054304091812</v>
      </c>
      <c r="AL34" s="5">
        <f t="shared" si="36"/>
        <v>20.3646290186133</v>
      </c>
      <c r="AM34" s="6">
        <f t="shared" si="37"/>
        <v>19.960070456912835</v>
      </c>
      <c r="AN34" s="5">
        <f t="shared" si="38"/>
        <v>20.305442979633956</v>
      </c>
      <c r="AO34" s="6">
        <f t="shared" si="39"/>
        <v>21.519234183816117</v>
      </c>
      <c r="AP34" s="6">
        <f t="shared" si="39"/>
        <v>21.188234178084137</v>
      </c>
      <c r="AQ34" s="37"/>
      <c r="AS34" s="7" t="s">
        <v>9</v>
      </c>
      <c r="AT34" s="5">
        <v>134.95927270279995</v>
      </c>
      <c r="AU34" s="5">
        <v>136.2578812265748</v>
      </c>
      <c r="AV34" s="5">
        <v>138.27652630117419</v>
      </c>
      <c r="AW34" s="5">
        <v>140.95879539722384</v>
      </c>
      <c r="AX34" s="5">
        <v>136.18833424570005</v>
      </c>
      <c r="AY34" s="5">
        <v>135.89719455499926</v>
      </c>
      <c r="AZ34" s="5">
        <v>135.55787098209851</v>
      </c>
      <c r="BA34" s="5">
        <v>135.81545740500053</v>
      </c>
      <c r="BB34" s="5">
        <v>136.57554243750047</v>
      </c>
      <c r="BC34" s="5">
        <v>139.52947624000043</v>
      </c>
      <c r="BD34" s="5">
        <v>141.23971013500065</v>
      </c>
      <c r="BE34" s="5">
        <v>142.12256523749951</v>
      </c>
      <c r="BF34" s="6">
        <v>144.16764399999917</v>
      </c>
      <c r="BG34" s="6">
        <v>143.8080730125013</v>
      </c>
      <c r="BH34" s="6">
        <v>143.82429560749944</v>
      </c>
      <c r="BI34" s="6">
        <v>145.00625864299971</v>
      </c>
      <c r="BJ34" s="6">
        <v>142.12937894999942</v>
      </c>
      <c r="BK34" s="6">
        <v>134.62374986275</v>
      </c>
      <c r="BL34" s="6">
        <v>136.91560965474997</v>
      </c>
    </row>
    <row r="35" spans="1:64" ht="15" customHeight="1" x14ac:dyDescent="0.2">
      <c r="A35" s="7" t="s">
        <v>10</v>
      </c>
      <c r="B35" s="8">
        <v>674.11</v>
      </c>
      <c r="C35" s="8">
        <v>640.67999999999984</v>
      </c>
      <c r="D35" s="8">
        <v>628.94000000000005</v>
      </c>
      <c r="E35" s="8">
        <v>744.24</v>
      </c>
      <c r="F35" s="8">
        <v>763.17</v>
      </c>
      <c r="G35" s="8">
        <v>827.86999999999989</v>
      </c>
      <c r="H35" s="8">
        <v>809.87</v>
      </c>
      <c r="I35" s="8">
        <v>907.36999999999966</v>
      </c>
      <c r="J35" s="8">
        <v>1049.9800000000002</v>
      </c>
      <c r="K35" s="8">
        <v>1230.2500000000002</v>
      </c>
      <c r="L35" s="8">
        <v>1355.54</v>
      </c>
      <c r="M35" s="8">
        <v>1513.8925875321997</v>
      </c>
      <c r="N35" s="9">
        <v>1567.8592241417998</v>
      </c>
      <c r="O35" s="9">
        <v>2087.8709001564002</v>
      </c>
      <c r="P35" s="9">
        <v>1575.6200373025001</v>
      </c>
      <c r="Q35" s="9">
        <v>1611.1467795538999</v>
      </c>
      <c r="R35" s="9">
        <v>1630</v>
      </c>
      <c r="S35" s="9">
        <v>1612</v>
      </c>
      <c r="T35" s="9">
        <v>1539</v>
      </c>
      <c r="W35" s="7" t="s">
        <v>10</v>
      </c>
      <c r="X35" s="5">
        <f t="shared" si="22"/>
        <v>4.9190753914699759</v>
      </c>
      <c r="Y35" s="5">
        <f t="shared" si="23"/>
        <v>4.6120190898462017</v>
      </c>
      <c r="Z35" s="5">
        <f t="shared" si="24"/>
        <v>4.3631411567412721</v>
      </c>
      <c r="AA35" s="5">
        <f t="shared" si="25"/>
        <v>5.1731137809832877</v>
      </c>
      <c r="AB35" s="5">
        <f t="shared" si="26"/>
        <v>5.4801069130100171</v>
      </c>
      <c r="AC35" s="5">
        <f t="shared" si="27"/>
        <v>6.0358042749472665</v>
      </c>
      <c r="AD35" s="5">
        <f t="shared" si="28"/>
        <v>5.9250895511855237</v>
      </c>
      <c r="AE35" s="5">
        <f t="shared" si="29"/>
        <v>6.7650168035872635</v>
      </c>
      <c r="AF35" s="5">
        <f t="shared" si="30"/>
        <v>7.6300903508234335</v>
      </c>
      <c r="AG35" s="5">
        <f t="shared" si="31"/>
        <v>9.025715252667208</v>
      </c>
      <c r="AH35" s="5">
        <f t="shared" si="32"/>
        <v>10.082314493746958</v>
      </c>
      <c r="AI35" s="5">
        <f t="shared" si="33"/>
        <v>10.954238703500444</v>
      </c>
      <c r="AJ35" s="6">
        <f t="shared" si="34"/>
        <v>11.102181719660885</v>
      </c>
      <c r="AK35" s="6">
        <f t="shared" si="35"/>
        <v>14.605866735378182</v>
      </c>
      <c r="AL35" s="5">
        <f t="shared" si="36"/>
        <v>11.074151511222142</v>
      </c>
      <c r="AM35" s="6">
        <f t="shared" si="37"/>
        <v>11.289481894767606</v>
      </c>
      <c r="AN35" s="5">
        <f t="shared" si="38"/>
        <v>11.634287214707001</v>
      </c>
      <c r="AO35" s="6">
        <f t="shared" si="39"/>
        <v>11.870163910822598</v>
      </c>
      <c r="AP35" s="6">
        <f t="shared" si="39"/>
        <v>11.023695518962395</v>
      </c>
      <c r="AQ35" s="37"/>
      <c r="AS35" s="7" t="s">
        <v>10</v>
      </c>
      <c r="AT35" s="5">
        <v>137.03998136905045</v>
      </c>
      <c r="AU35" s="5">
        <v>138.91529664534949</v>
      </c>
      <c r="AV35" s="5">
        <v>144.14844200679966</v>
      </c>
      <c r="AW35" s="5">
        <v>143.86693034587333</v>
      </c>
      <c r="AX35" s="5">
        <v>139.26188158632462</v>
      </c>
      <c r="AY35" s="5">
        <v>137.15984851202498</v>
      </c>
      <c r="AZ35" s="5">
        <v>136.68485395937296</v>
      </c>
      <c r="BA35" s="5">
        <v>134.12679175000002</v>
      </c>
      <c r="BB35" s="5">
        <v>137.6104281500005</v>
      </c>
      <c r="BC35" s="5">
        <v>136.30498698000099</v>
      </c>
      <c r="BD35" s="5">
        <v>134.44730382500015</v>
      </c>
      <c r="BE35" s="5">
        <v>138.20153353499893</v>
      </c>
      <c r="BF35" s="6">
        <v>141.22082161250103</v>
      </c>
      <c r="BG35" s="6">
        <v>142.94741544499928</v>
      </c>
      <c r="BH35" s="6">
        <v>142.27907535000077</v>
      </c>
      <c r="BI35" s="6">
        <v>142.71219836054888</v>
      </c>
      <c r="BJ35" s="6">
        <v>140.10312535000023</v>
      </c>
      <c r="BK35" s="6">
        <v>135.80267400775</v>
      </c>
      <c r="BL35" s="6">
        <v>139.60835523374999</v>
      </c>
    </row>
    <row r="36" spans="1:64" ht="15" customHeight="1" x14ac:dyDescent="0.2">
      <c r="A36" s="7" t="s">
        <v>11</v>
      </c>
      <c r="B36" s="8">
        <v>7319.9599999999991</v>
      </c>
      <c r="C36" s="8">
        <v>7646.18</v>
      </c>
      <c r="D36" s="8">
        <v>8169.4</v>
      </c>
      <c r="E36" s="8">
        <v>8841.119999999999</v>
      </c>
      <c r="F36" s="8">
        <v>9076.4399999999987</v>
      </c>
      <c r="G36" s="8">
        <v>9365.09</v>
      </c>
      <c r="H36" s="8">
        <v>9794.3499999999985</v>
      </c>
      <c r="I36" s="8">
        <v>11286.160000000007</v>
      </c>
      <c r="J36" s="8">
        <v>11594.34</v>
      </c>
      <c r="K36" s="8">
        <v>12477.789999999997</v>
      </c>
      <c r="L36" s="8">
        <v>14270.730000000005</v>
      </c>
      <c r="M36" s="8">
        <v>14244.735419573499</v>
      </c>
      <c r="N36" s="9">
        <v>14763.713694986902</v>
      </c>
      <c r="O36" s="9">
        <v>15139.609112472601</v>
      </c>
      <c r="P36" s="9">
        <v>15954.280332429198</v>
      </c>
      <c r="Q36" s="9">
        <v>16452.8161496387</v>
      </c>
      <c r="R36" s="9">
        <v>17580</v>
      </c>
      <c r="S36" s="9">
        <v>17244</v>
      </c>
      <c r="T36" s="9">
        <v>16791</v>
      </c>
      <c r="W36" s="7" t="s">
        <v>11</v>
      </c>
      <c r="X36" s="5">
        <f t="shared" si="22"/>
        <v>25.00424847025965</v>
      </c>
      <c r="Y36" s="5">
        <f t="shared" si="23"/>
        <v>26.030053860291794</v>
      </c>
      <c r="Z36" s="5">
        <f t="shared" si="24"/>
        <v>27.008606010258109</v>
      </c>
      <c r="AA36" s="5">
        <f t="shared" si="25"/>
        <v>28.538413737557786</v>
      </c>
      <c r="AB36" s="5">
        <f t="shared" si="26"/>
        <v>30.018588649307713</v>
      </c>
      <c r="AC36" s="5">
        <f t="shared" si="27"/>
        <v>31.445861316367118</v>
      </c>
      <c r="AD36" s="5">
        <f t="shared" si="28"/>
        <v>32.466206354226166</v>
      </c>
      <c r="AE36" s="5">
        <f t="shared" si="29"/>
        <v>36.74754570787286</v>
      </c>
      <c r="AF36" s="5">
        <f t="shared" si="30"/>
        <v>37.178662345518525</v>
      </c>
      <c r="AG36" s="5">
        <f t="shared" si="31"/>
        <v>39.613941853909715</v>
      </c>
      <c r="AH36" s="5">
        <f t="shared" si="32"/>
        <v>45.109337478754945</v>
      </c>
      <c r="AI36" s="5">
        <f t="shared" si="33"/>
        <v>44.01159220474706</v>
      </c>
      <c r="AJ36" s="6">
        <f t="shared" si="34"/>
        <v>46.10202968328592</v>
      </c>
      <c r="AK36" s="6">
        <f t="shared" si="35"/>
        <v>46.419188689523899</v>
      </c>
      <c r="AL36" s="5">
        <f t="shared" si="36"/>
        <v>48.728195998249547</v>
      </c>
      <c r="AM36" s="6">
        <f t="shared" si="37"/>
        <v>50.543080584552115</v>
      </c>
      <c r="AN36" s="5">
        <f t="shared" si="38"/>
        <v>53.863021790824284</v>
      </c>
      <c r="AO36" s="6">
        <f t="shared" si="39"/>
        <v>54.242471911003094</v>
      </c>
      <c r="AP36" s="6">
        <f t="shared" si="39"/>
        <v>53.069359620360842</v>
      </c>
      <c r="AQ36" s="37"/>
      <c r="AS36" s="7" t="s">
        <v>11</v>
      </c>
      <c r="AT36" s="5">
        <v>292.74865064256767</v>
      </c>
      <c r="AU36" s="5">
        <v>293.74430191495145</v>
      </c>
      <c r="AV36" s="5">
        <v>302.4739594815515</v>
      </c>
      <c r="AW36" s="5">
        <v>309.79717658114623</v>
      </c>
      <c r="AX36" s="5">
        <v>302.3606507965963</v>
      </c>
      <c r="AY36" s="5">
        <v>297.8162978517496</v>
      </c>
      <c r="AZ36" s="5">
        <v>301.67830183599682</v>
      </c>
      <c r="BA36" s="5">
        <v>307.12690555500257</v>
      </c>
      <c r="BB36" s="5">
        <v>311.85468407250454</v>
      </c>
      <c r="BC36" s="5">
        <v>314.98481130749923</v>
      </c>
      <c r="BD36" s="5">
        <v>316.35866979250278</v>
      </c>
      <c r="BE36" s="5">
        <v>323.65871594250279</v>
      </c>
      <c r="BF36" s="6">
        <v>320.23999369249935</v>
      </c>
      <c r="BG36" s="6">
        <v>326.14980011249912</v>
      </c>
      <c r="BH36" s="6">
        <v>327.41372844999887</v>
      </c>
      <c r="BI36" s="6">
        <v>325.52064415850634</v>
      </c>
      <c r="BJ36" s="6">
        <v>326.38347080250151</v>
      </c>
      <c r="BK36" s="6">
        <v>317.90586587374997</v>
      </c>
      <c r="BL36" s="6">
        <v>316.39726049299992</v>
      </c>
    </row>
    <row r="37" spans="1:64" ht="15" customHeight="1" x14ac:dyDescent="0.2">
      <c r="A37" s="7" t="s">
        <v>12</v>
      </c>
      <c r="B37" s="8">
        <v>1720.51</v>
      </c>
      <c r="C37" s="8">
        <v>1742</v>
      </c>
      <c r="D37" s="8">
        <v>1948.7199999999998</v>
      </c>
      <c r="E37" s="8">
        <v>1962.1300000000003</v>
      </c>
      <c r="F37" s="8">
        <v>2048.9399999999996</v>
      </c>
      <c r="G37" s="8">
        <v>2094.1799999999994</v>
      </c>
      <c r="H37" s="8">
        <v>2318.83</v>
      </c>
      <c r="I37" s="8">
        <v>2573.15</v>
      </c>
      <c r="J37" s="8">
        <v>2886.4299999999985</v>
      </c>
      <c r="K37" s="8">
        <v>3208.91</v>
      </c>
      <c r="L37" s="8">
        <v>3012.8199999999997</v>
      </c>
      <c r="M37" s="8">
        <v>3147.2939420295002</v>
      </c>
      <c r="N37" s="9">
        <v>3209.7357003126003</v>
      </c>
      <c r="O37" s="9">
        <v>3403.4653613925998</v>
      </c>
      <c r="P37" s="9">
        <v>3685.9038728363003</v>
      </c>
      <c r="Q37" s="9">
        <v>3468.8634036525</v>
      </c>
      <c r="R37" s="9">
        <v>3861</v>
      </c>
      <c r="S37" s="9">
        <v>3803</v>
      </c>
      <c r="T37" s="9">
        <v>3660</v>
      </c>
      <c r="W37" s="7" t="s">
        <v>12</v>
      </c>
      <c r="X37" s="5">
        <f t="shared" si="22"/>
        <v>10.494352202278932</v>
      </c>
      <c r="Y37" s="5">
        <f t="shared" si="23"/>
        <v>10.354583243750294</v>
      </c>
      <c r="Z37" s="5">
        <f t="shared" si="24"/>
        <v>11.437351029057261</v>
      </c>
      <c r="AA37" s="5">
        <f t="shared" si="25"/>
        <v>11.517879588968279</v>
      </c>
      <c r="AB37" s="5">
        <f t="shared" si="26"/>
        <v>12.157027883717092</v>
      </c>
      <c r="AC37" s="5">
        <f t="shared" si="27"/>
        <v>13.067681959631791</v>
      </c>
      <c r="AD37" s="5">
        <f t="shared" si="28"/>
        <v>14.529054613138221</v>
      </c>
      <c r="AE37" s="5">
        <f t="shared" si="29"/>
        <v>15.884106401086916</v>
      </c>
      <c r="AF37" s="5">
        <f t="shared" si="30"/>
        <v>18.410830177756523</v>
      </c>
      <c r="AG37" s="5">
        <f t="shared" si="31"/>
        <v>20.003876145840035</v>
      </c>
      <c r="AH37" s="5">
        <f t="shared" si="32"/>
        <v>18.212203176356983</v>
      </c>
      <c r="AI37" s="5">
        <f t="shared" si="33"/>
        <v>18.433166708124517</v>
      </c>
      <c r="AJ37" s="6">
        <f t="shared" si="34"/>
        <v>18.895707160714302</v>
      </c>
      <c r="AK37" s="6">
        <f t="shared" si="35"/>
        <v>19.834877191967923</v>
      </c>
      <c r="AL37" s="5">
        <f t="shared" si="36"/>
        <v>21.414865719840076</v>
      </c>
      <c r="AM37" s="6">
        <f t="shared" si="37"/>
        <v>21.241558976446537</v>
      </c>
      <c r="AN37" s="5">
        <f t="shared" si="38"/>
        <v>23.296875342819195</v>
      </c>
      <c r="AO37" s="6">
        <f t="shared" si="39"/>
        <v>23.801745161122138</v>
      </c>
      <c r="AP37" s="6">
        <f t="shared" si="39"/>
        <v>22.553130760221229</v>
      </c>
      <c r="AQ37" s="37"/>
      <c r="AS37" s="7" t="s">
        <v>12</v>
      </c>
      <c r="AT37" s="5">
        <v>163.94627956420001</v>
      </c>
      <c r="AU37" s="5">
        <v>168.23468014045059</v>
      </c>
      <c r="AV37" s="5">
        <v>170.38210990019999</v>
      </c>
      <c r="AW37" s="5">
        <v>170.35514087847477</v>
      </c>
      <c r="AX37" s="5">
        <v>168.53954927127489</v>
      </c>
      <c r="AY37" s="5">
        <v>160.25642546775046</v>
      </c>
      <c r="AZ37" s="5">
        <v>159.59951020509939</v>
      </c>
      <c r="BA37" s="5">
        <v>161.99526337999882</v>
      </c>
      <c r="BB37" s="5">
        <v>156.77891611250135</v>
      </c>
      <c r="BC37" s="5">
        <v>160.41441051749953</v>
      </c>
      <c r="BD37" s="5">
        <v>165.42863984250033</v>
      </c>
      <c r="BE37" s="5">
        <v>170.74081691250117</v>
      </c>
      <c r="BF37" s="6">
        <v>169.86586810500003</v>
      </c>
      <c r="BG37" s="6">
        <v>171.58993869499849</v>
      </c>
      <c r="BH37" s="6">
        <v>172.11893462499967</v>
      </c>
      <c r="BI37" s="6">
        <v>163.30549972809953</v>
      </c>
      <c r="BJ37" s="6">
        <v>165.73037985499963</v>
      </c>
      <c r="BK37" s="6">
        <v>159.77820005449999</v>
      </c>
      <c r="BL37" s="6">
        <v>162.28345584974997</v>
      </c>
    </row>
    <row r="38" spans="1:64" ht="15" customHeight="1" x14ac:dyDescent="0.2">
      <c r="A38" s="7" t="s">
        <v>13</v>
      </c>
      <c r="B38" s="8">
        <v>1787.99</v>
      </c>
      <c r="C38" s="8">
        <v>1863.3600000000001</v>
      </c>
      <c r="D38" s="8">
        <v>1806.4400000000003</v>
      </c>
      <c r="E38" s="8">
        <v>1898.6</v>
      </c>
      <c r="F38" s="8">
        <v>1839.8899999999999</v>
      </c>
      <c r="G38" s="8">
        <v>1945.8700000000006</v>
      </c>
      <c r="H38" s="8">
        <v>2130.6800000000003</v>
      </c>
      <c r="I38" s="8">
        <v>2349.2999999999997</v>
      </c>
      <c r="J38" s="8">
        <v>2587.2300000000005</v>
      </c>
      <c r="K38" s="8">
        <v>2513.2800000000011</v>
      </c>
      <c r="L38" s="8">
        <v>2794.1300000000006</v>
      </c>
      <c r="M38" s="8">
        <v>2978.6609039622999</v>
      </c>
      <c r="N38" s="9">
        <v>3536.6469193909998</v>
      </c>
      <c r="O38" s="9">
        <v>3538.0720515385001</v>
      </c>
      <c r="P38" s="9">
        <v>3818.4160652628007</v>
      </c>
      <c r="Q38" s="9">
        <v>3693.5857180476</v>
      </c>
      <c r="R38" s="9">
        <v>3799</v>
      </c>
      <c r="S38" s="9">
        <v>3895</v>
      </c>
      <c r="T38" s="9">
        <v>3946</v>
      </c>
      <c r="W38" s="7" t="s">
        <v>13</v>
      </c>
      <c r="X38" s="5">
        <f t="shared" si="22"/>
        <v>11.868993611408657</v>
      </c>
      <c r="Y38" s="5">
        <f t="shared" si="23"/>
        <v>11.908109571055359</v>
      </c>
      <c r="Z38" s="5">
        <f t="shared" si="24"/>
        <v>11.308854141865979</v>
      </c>
      <c r="AA38" s="5">
        <f t="shared" si="25"/>
        <v>11.804475061078822</v>
      </c>
      <c r="AB38" s="5">
        <f t="shared" si="26"/>
        <v>12.111506900940332</v>
      </c>
      <c r="AC38" s="5">
        <f t="shared" si="27"/>
        <v>12.918585040674529</v>
      </c>
      <c r="AD38" s="5">
        <f t="shared" si="28"/>
        <v>13.961270727636771</v>
      </c>
      <c r="AE38" s="5">
        <f t="shared" si="29"/>
        <v>15.305210921118851</v>
      </c>
      <c r="AF38" s="5">
        <f t="shared" si="30"/>
        <v>16.517522689315864</v>
      </c>
      <c r="AG38" s="5">
        <f t="shared" si="31"/>
        <v>16.250118313305887</v>
      </c>
      <c r="AH38" s="5">
        <f t="shared" si="32"/>
        <v>17.855311875902981</v>
      </c>
      <c r="AI38" s="5">
        <f t="shared" si="33"/>
        <v>19.107699729430369</v>
      </c>
      <c r="AJ38" s="6">
        <f t="shared" si="34"/>
        <v>22.424424135692067</v>
      </c>
      <c r="AK38" s="6">
        <f t="shared" si="35"/>
        <v>21.75460412925819</v>
      </c>
      <c r="AL38" s="5">
        <f t="shared" si="36"/>
        <v>23.904719344204988</v>
      </c>
      <c r="AM38" s="6">
        <f t="shared" si="37"/>
        <v>23.386867763919621</v>
      </c>
      <c r="AN38" s="5">
        <f t="shared" si="38"/>
        <v>24.510311348117668</v>
      </c>
      <c r="AO38" s="6">
        <f t="shared" si="39"/>
        <v>25.748943809628987</v>
      </c>
      <c r="AP38" s="6">
        <f t="shared" si="39"/>
        <v>25.610869044093079</v>
      </c>
      <c r="AQ38" s="37"/>
      <c r="AS38" s="7" t="s">
        <v>13</v>
      </c>
      <c r="AT38" s="5">
        <v>150.64377474104938</v>
      </c>
      <c r="AU38" s="5">
        <v>156.47823769855179</v>
      </c>
      <c r="AV38" s="5">
        <v>159.73678476517469</v>
      </c>
      <c r="AW38" s="5">
        <v>160.83730874742389</v>
      </c>
      <c r="AX38" s="5">
        <v>151.91255844944874</v>
      </c>
      <c r="AY38" s="5">
        <v>150.62562919030017</v>
      </c>
      <c r="AZ38" s="5">
        <v>152.6136153052496</v>
      </c>
      <c r="BA38" s="5">
        <v>153.4967412150018</v>
      </c>
      <c r="BB38" s="5">
        <v>156.6354742574996</v>
      </c>
      <c r="BC38" s="5">
        <v>154.66225854750132</v>
      </c>
      <c r="BD38" s="5">
        <v>156.48732541999888</v>
      </c>
      <c r="BE38" s="5">
        <v>155.88798998000053</v>
      </c>
      <c r="BF38" s="6">
        <v>157.71405758250259</v>
      </c>
      <c r="BG38" s="6">
        <v>162.63555202000106</v>
      </c>
      <c r="BH38" s="6">
        <v>159.73482099000111</v>
      </c>
      <c r="BI38" s="6">
        <v>157.93417722000058</v>
      </c>
      <c r="BJ38" s="6">
        <v>154.99599111749978</v>
      </c>
      <c r="BK38" s="6">
        <v>151.26834051124999</v>
      </c>
      <c r="BL38" s="6">
        <v>154.07520897500001</v>
      </c>
    </row>
    <row r="39" spans="1:64" ht="15" customHeight="1" x14ac:dyDescent="0.2">
      <c r="A39" s="7" t="s">
        <v>14</v>
      </c>
      <c r="B39" s="8">
        <v>2715.55</v>
      </c>
      <c r="C39" s="8">
        <v>3067.4599999999996</v>
      </c>
      <c r="D39" s="8">
        <v>3467.3100000000004</v>
      </c>
      <c r="E39" s="8">
        <v>3608.9700000000003</v>
      </c>
      <c r="F39" s="8">
        <v>3707.3</v>
      </c>
      <c r="G39" s="8">
        <v>3990.99</v>
      </c>
      <c r="H39" s="8">
        <v>4506.09</v>
      </c>
      <c r="I39" s="8">
        <v>4658.0899999999983</v>
      </c>
      <c r="J39" s="8">
        <v>4602.8900000000003</v>
      </c>
      <c r="K39" s="8">
        <v>5573.64</v>
      </c>
      <c r="L39" s="8">
        <v>5555.1900000000005</v>
      </c>
      <c r="M39" s="8">
        <v>5513.4006848424997</v>
      </c>
      <c r="N39" s="9">
        <v>6269.8043911850009</v>
      </c>
      <c r="O39" s="9">
        <v>5959.2921978488994</v>
      </c>
      <c r="P39" s="9">
        <v>5646.3234702298005</v>
      </c>
      <c r="Q39" s="9">
        <v>5653.5399203587995</v>
      </c>
      <c r="R39" s="9">
        <v>5623</v>
      </c>
      <c r="S39" s="9">
        <v>5568</v>
      </c>
      <c r="T39" s="9">
        <v>5515</v>
      </c>
      <c r="W39" s="7" t="s">
        <v>14</v>
      </c>
      <c r="X39" s="5">
        <f t="shared" si="22"/>
        <v>8.9743399897938474</v>
      </c>
      <c r="Y39" s="5">
        <f t="shared" si="23"/>
        <v>10.07236654530676</v>
      </c>
      <c r="Z39" s="5">
        <f t="shared" si="24"/>
        <v>10.857801589713628</v>
      </c>
      <c r="AA39" s="5">
        <f t="shared" si="25"/>
        <v>11.011326234948848</v>
      </c>
      <c r="AB39" s="5">
        <f t="shared" si="26"/>
        <v>11.693312126461642</v>
      </c>
      <c r="AC39" s="5">
        <f t="shared" si="27"/>
        <v>12.855797015793584</v>
      </c>
      <c r="AD39" s="5">
        <f t="shared" si="28"/>
        <v>14.511853382570438</v>
      </c>
      <c r="AE39" s="5">
        <f t="shared" si="29"/>
        <v>15.287841056510242</v>
      </c>
      <c r="AF39" s="5">
        <f t="shared" si="30"/>
        <v>15.080621290383288</v>
      </c>
      <c r="AG39" s="5">
        <f t="shared" si="31"/>
        <v>18.105520633871798</v>
      </c>
      <c r="AH39" s="5">
        <f t="shared" si="32"/>
        <v>18.03722284274885</v>
      </c>
      <c r="AI39" s="5">
        <f t="shared" si="33"/>
        <v>17.36603344918635</v>
      </c>
      <c r="AJ39" s="6">
        <f t="shared" si="34"/>
        <v>19.403661156608646</v>
      </c>
      <c r="AK39" s="6">
        <f t="shared" si="35"/>
        <v>18.371229973664931</v>
      </c>
      <c r="AL39" s="5">
        <f t="shared" si="36"/>
        <v>17.813861168101429</v>
      </c>
      <c r="AM39" s="6">
        <f t="shared" si="37"/>
        <v>18.0638586916475</v>
      </c>
      <c r="AN39" s="5">
        <f t="shared" si="38"/>
        <v>18.302467818131127</v>
      </c>
      <c r="AO39" s="6">
        <f t="shared" si="39"/>
        <v>18.450956147424126</v>
      </c>
      <c r="AP39" s="6">
        <f t="shared" si="39"/>
        <v>18.341747997269</v>
      </c>
      <c r="AQ39" s="37"/>
      <c r="AS39" s="7" t="s">
        <v>14</v>
      </c>
      <c r="AT39" s="5">
        <v>302.59049724974597</v>
      </c>
      <c r="AU39" s="5">
        <v>304.54213378774313</v>
      </c>
      <c r="AV39" s="5">
        <v>319.33812488200476</v>
      </c>
      <c r="AW39" s="5">
        <v>327.75071076774481</v>
      </c>
      <c r="AX39" s="5">
        <v>317.04447464550981</v>
      </c>
      <c r="AY39" s="5">
        <v>310.44282941749896</v>
      </c>
      <c r="AZ39" s="5">
        <v>310.5109927179991</v>
      </c>
      <c r="BA39" s="5">
        <v>304.69246656749982</v>
      </c>
      <c r="BB39" s="5">
        <v>305.21885745749762</v>
      </c>
      <c r="BC39" s="5">
        <v>307.84201750999847</v>
      </c>
      <c r="BD39" s="5">
        <v>307.98477395500186</v>
      </c>
      <c r="BE39" s="5">
        <v>317.48186487000106</v>
      </c>
      <c r="BF39" s="6">
        <v>323.1248134349936</v>
      </c>
      <c r="BG39" s="6">
        <v>324.38177554750092</v>
      </c>
      <c r="BH39" s="6">
        <v>316.96235964499635</v>
      </c>
      <c r="BI39" s="6">
        <v>312.97520739424988</v>
      </c>
      <c r="BJ39" s="6">
        <v>307.2263290325057</v>
      </c>
      <c r="BK39" s="6">
        <v>301.77297889124998</v>
      </c>
      <c r="BL39" s="6">
        <v>300.68017512950007</v>
      </c>
    </row>
    <row r="40" spans="1:64" x14ac:dyDescent="0.2">
      <c r="AS40" s="21" t="s">
        <v>151</v>
      </c>
    </row>
    <row r="41" spans="1:64" s="20" customFormat="1" ht="15" customHeight="1" x14ac:dyDescent="0.2">
      <c r="A41" s="10" t="s">
        <v>61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W41" s="10" t="s">
        <v>64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S41" s="10" t="s">
        <v>67</v>
      </c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</row>
    <row r="42" spans="1:64" ht="12" customHeight="1" x14ac:dyDescent="0.2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W42" s="11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S42" s="11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</row>
    <row r="43" spans="1:64" ht="15.75" thickBot="1" x14ac:dyDescent="0.3">
      <c r="A43" s="22" t="s">
        <v>18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P43" s="3"/>
      <c r="R43" s="3"/>
      <c r="S43" s="3"/>
      <c r="T43" s="3" t="s">
        <v>29</v>
      </c>
      <c r="W43" s="22" t="s">
        <v>18</v>
      </c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3"/>
      <c r="AK43" s="3"/>
      <c r="AS43" s="22" t="s">
        <v>148</v>
      </c>
      <c r="AT43" s="2"/>
      <c r="AU43" s="2"/>
      <c r="AV43" s="2"/>
      <c r="AW43" s="2"/>
      <c r="AX43" s="90" t="s">
        <v>149</v>
      </c>
      <c r="AY43" s="2"/>
      <c r="AZ43" s="2"/>
      <c r="BA43" s="2"/>
      <c r="BB43" s="2"/>
      <c r="BC43" s="2"/>
      <c r="BD43" s="2"/>
      <c r="BE43" s="2"/>
      <c r="BF43" s="90" t="s">
        <v>143</v>
      </c>
      <c r="BG43" s="3"/>
    </row>
    <row r="44" spans="1:64" ht="18" customHeight="1" thickBot="1" x14ac:dyDescent="0.25">
      <c r="A44" s="23" t="s">
        <v>15</v>
      </c>
      <c r="B44" s="13">
        <v>2005</v>
      </c>
      <c r="C44" s="13">
        <v>2006</v>
      </c>
      <c r="D44" s="13">
        <v>2007</v>
      </c>
      <c r="E44" s="13">
        <v>2008</v>
      </c>
      <c r="F44" s="13">
        <v>2009</v>
      </c>
      <c r="G44" s="13">
        <v>2010</v>
      </c>
      <c r="H44" s="13">
        <v>2011</v>
      </c>
      <c r="I44" s="13">
        <v>2012</v>
      </c>
      <c r="J44" s="13">
        <v>2013</v>
      </c>
      <c r="K44" s="13">
        <v>2014</v>
      </c>
      <c r="L44" s="13">
        <v>2015</v>
      </c>
      <c r="M44" s="13">
        <v>2016</v>
      </c>
      <c r="N44" s="14">
        <v>2017</v>
      </c>
      <c r="O44" s="14">
        <v>2018</v>
      </c>
      <c r="P44" s="13">
        <v>2019</v>
      </c>
      <c r="Q44" s="14">
        <v>2020</v>
      </c>
      <c r="R44" s="14">
        <v>2021</v>
      </c>
      <c r="S44" s="14">
        <v>2022</v>
      </c>
      <c r="T44" s="14">
        <v>2023</v>
      </c>
      <c r="W44" s="23" t="s">
        <v>15</v>
      </c>
      <c r="X44" s="13">
        <v>2005</v>
      </c>
      <c r="Y44" s="13">
        <v>2006</v>
      </c>
      <c r="Z44" s="13">
        <v>2007</v>
      </c>
      <c r="AA44" s="13">
        <v>2008</v>
      </c>
      <c r="AB44" s="13">
        <v>2009</v>
      </c>
      <c r="AC44" s="13">
        <v>2010</v>
      </c>
      <c r="AD44" s="13">
        <v>2011</v>
      </c>
      <c r="AE44" s="13">
        <v>2012</v>
      </c>
      <c r="AF44" s="13">
        <v>2013</v>
      </c>
      <c r="AG44" s="13">
        <v>2014</v>
      </c>
      <c r="AH44" s="13">
        <v>2015</v>
      </c>
      <c r="AI44" s="13">
        <v>2016</v>
      </c>
      <c r="AJ44" s="14">
        <v>2017</v>
      </c>
      <c r="AK44" s="14">
        <v>2018</v>
      </c>
      <c r="AL44" s="14">
        <v>2019</v>
      </c>
      <c r="AM44" s="14">
        <v>2020</v>
      </c>
      <c r="AN44" s="14">
        <v>2021</v>
      </c>
      <c r="AO44" s="14">
        <v>2022</v>
      </c>
      <c r="AP44" s="14">
        <v>2023</v>
      </c>
      <c r="AS44" s="51" t="s">
        <v>15</v>
      </c>
      <c r="AT44" s="52">
        <v>2005</v>
      </c>
      <c r="AU44" s="52">
        <v>2006</v>
      </c>
      <c r="AV44" s="52">
        <v>2007</v>
      </c>
      <c r="AW44" s="52">
        <v>2008</v>
      </c>
      <c r="AX44" s="52">
        <v>2009</v>
      </c>
      <c r="AY44" s="52">
        <v>2010</v>
      </c>
      <c r="AZ44" s="52">
        <v>2011</v>
      </c>
      <c r="BA44" s="52">
        <v>2012</v>
      </c>
      <c r="BB44" s="52">
        <v>2013</v>
      </c>
      <c r="BC44" s="52">
        <v>2014</v>
      </c>
      <c r="BD44" s="52">
        <v>2015</v>
      </c>
      <c r="BE44" s="52">
        <v>2016</v>
      </c>
      <c r="BF44" s="53">
        <v>2017</v>
      </c>
      <c r="BG44" s="53">
        <v>2018</v>
      </c>
      <c r="BH44" s="53">
        <v>2019</v>
      </c>
      <c r="BI44" s="53">
        <v>2020</v>
      </c>
      <c r="BJ44" s="53">
        <v>2021</v>
      </c>
      <c r="BK44" s="53" t="s">
        <v>150</v>
      </c>
      <c r="BL44" s="53">
        <v>2023</v>
      </c>
    </row>
    <row r="45" spans="1:64" ht="18.75" customHeight="1" x14ac:dyDescent="0.2">
      <c r="A45" s="4" t="s">
        <v>0</v>
      </c>
      <c r="B45" s="24">
        <v>22864.68</v>
      </c>
      <c r="C45" s="24">
        <v>23393.949999999997</v>
      </c>
      <c r="D45" s="24">
        <v>24842.97</v>
      </c>
      <c r="E45" s="24">
        <v>24721.139999999996</v>
      </c>
      <c r="F45" s="24">
        <v>25272.97</v>
      </c>
      <c r="G45" s="24">
        <v>25421.279999999999</v>
      </c>
      <c r="H45" s="24">
        <v>26732.430000000004</v>
      </c>
      <c r="I45" s="24">
        <v>27745.56</v>
      </c>
      <c r="J45" s="24">
        <v>29897.450000000004</v>
      </c>
      <c r="K45" s="24">
        <v>30119.89000000001</v>
      </c>
      <c r="L45" s="24">
        <v>31121.709999999995</v>
      </c>
      <c r="M45" s="24">
        <v>30268.790415733598</v>
      </c>
      <c r="N45" s="25">
        <v>32575.579979745798</v>
      </c>
      <c r="O45" s="25">
        <v>34442.066970534208</v>
      </c>
      <c r="P45" s="25">
        <v>35382.208311758201</v>
      </c>
      <c r="Q45" s="25">
        <v>36190.735426809195</v>
      </c>
      <c r="R45" s="25">
        <v>37347</v>
      </c>
      <c r="S45" s="25">
        <v>38205</v>
      </c>
      <c r="T45" s="25">
        <v>38407</v>
      </c>
      <c r="W45" s="4" t="s">
        <v>0</v>
      </c>
      <c r="X45" s="27">
        <f t="shared" ref="X45:AN45" si="40">B45/AT45</f>
        <v>11.107399286590795</v>
      </c>
      <c r="Y45" s="27">
        <f t="shared" si="40"/>
        <v>11.213974998289633</v>
      </c>
      <c r="Z45" s="27">
        <f t="shared" si="40"/>
        <v>11.741040975712066</v>
      </c>
      <c r="AA45" s="27">
        <f t="shared" si="40"/>
        <v>11.555555103832495</v>
      </c>
      <c r="AB45" s="27">
        <f t="shared" si="40"/>
        <v>11.974639250821497</v>
      </c>
      <c r="AC45" s="27">
        <f t="shared" si="40"/>
        <v>12.181145990635921</v>
      </c>
      <c r="AD45" s="27">
        <f t="shared" si="40"/>
        <v>12.671739166128472</v>
      </c>
      <c r="AE45" s="27">
        <f t="shared" si="40"/>
        <v>13.140292003437445</v>
      </c>
      <c r="AF45" s="27">
        <f t="shared" si="40"/>
        <v>13.950973624573482</v>
      </c>
      <c r="AG45" s="27">
        <f t="shared" si="40"/>
        <v>13.961616453214491</v>
      </c>
      <c r="AH45" s="27">
        <f t="shared" si="40"/>
        <v>14.116779038063346</v>
      </c>
      <c r="AI45" s="27">
        <f t="shared" si="40"/>
        <v>13.381908529139086</v>
      </c>
      <c r="AJ45" s="28">
        <f t="shared" si="40"/>
        <v>14.127410396661604</v>
      </c>
      <c r="AK45" s="28">
        <f t="shared" si="40"/>
        <v>14.672919684687846</v>
      </c>
      <c r="AL45" s="27">
        <f t="shared" si="40"/>
        <v>15.04120303113071</v>
      </c>
      <c r="AM45" s="28">
        <f t="shared" si="40"/>
        <v>15.689423301807727</v>
      </c>
      <c r="AN45" s="27">
        <f t="shared" si="40"/>
        <v>16.262998021158616</v>
      </c>
      <c r="AO45" s="28">
        <f t="shared" ref="AO45:AP45" si="41">S45/BK45</f>
        <v>17.458822961746503</v>
      </c>
      <c r="AP45" s="28">
        <f t="shared" si="41"/>
        <v>17.265282705571675</v>
      </c>
      <c r="AS45" s="4" t="s">
        <v>0</v>
      </c>
      <c r="AT45" s="27">
        <v>2058.508874134287</v>
      </c>
      <c r="AU45" s="27">
        <v>2086.1425144579034</v>
      </c>
      <c r="AV45" s="27">
        <v>2115.9086363288443</v>
      </c>
      <c r="AW45" s="27">
        <v>2139.3295067063482</v>
      </c>
      <c r="AX45" s="27">
        <v>2110.5412422563127</v>
      </c>
      <c r="AY45" s="27">
        <v>2086.9366494369447</v>
      </c>
      <c r="AZ45" s="27">
        <v>2109.6101844848358</v>
      </c>
      <c r="BA45" s="27">
        <v>2111.487324082439</v>
      </c>
      <c r="BB45" s="27">
        <v>2143.036809082495</v>
      </c>
      <c r="BC45" s="27">
        <v>2157.3354418474428</v>
      </c>
      <c r="BD45" s="27">
        <v>2204.5900071174824</v>
      </c>
      <c r="BE45" s="27">
        <v>2261.9187950525406</v>
      </c>
      <c r="BF45" s="28">
        <v>2305.8422644424354</v>
      </c>
      <c r="BG45" s="28">
        <v>2347.3219857174549</v>
      </c>
      <c r="BH45" s="28">
        <v>2352.3522844899976</v>
      </c>
      <c r="BI45" s="28">
        <v>2306.6963476369024</v>
      </c>
      <c r="BJ45" s="28">
        <v>2296.4400506850279</v>
      </c>
      <c r="BK45" s="28">
        <v>2188.2918501269996</v>
      </c>
      <c r="BL45" s="28">
        <v>2224.5219296412497</v>
      </c>
    </row>
    <row r="46" spans="1:64" ht="15" customHeight="1" x14ac:dyDescent="0.2">
      <c r="A46" s="16" t="s">
        <v>1</v>
      </c>
      <c r="B46" s="8">
        <v>10580.85</v>
      </c>
      <c r="C46" s="8">
        <v>10723.050000000001</v>
      </c>
      <c r="D46" s="8">
        <v>11508.83</v>
      </c>
      <c r="E46" s="8">
        <v>11296.71</v>
      </c>
      <c r="F46" s="8">
        <v>11520.670000000002</v>
      </c>
      <c r="G46" s="8">
        <v>10955.429999999998</v>
      </c>
      <c r="H46" s="8">
        <v>11744.990000000003</v>
      </c>
      <c r="I46" s="8">
        <v>11793.300000000005</v>
      </c>
      <c r="J46" s="8">
        <v>12967.310000000009</v>
      </c>
      <c r="K46" s="8">
        <v>12852</v>
      </c>
      <c r="L46" s="8">
        <v>12599.209999999997</v>
      </c>
      <c r="M46" s="8">
        <v>12029.099471016101</v>
      </c>
      <c r="N46" s="9">
        <v>13300.082241874203</v>
      </c>
      <c r="O46" s="9">
        <v>13836.604002971901</v>
      </c>
      <c r="P46" s="9">
        <v>14124.086048072999</v>
      </c>
      <c r="Q46" s="9">
        <v>14462.324130809699</v>
      </c>
      <c r="R46" s="9">
        <v>15063</v>
      </c>
      <c r="S46" s="9">
        <v>15893</v>
      </c>
      <c r="T46" s="9">
        <v>15855</v>
      </c>
      <c r="W46" s="16" t="s">
        <v>1</v>
      </c>
      <c r="X46" s="5">
        <f t="shared" ref="X46:X59" si="42">B46/AT46</f>
        <v>37.716809078585783</v>
      </c>
      <c r="Y46" s="5">
        <f t="shared" ref="Y46:Y59" si="43">C46/AU46</f>
        <v>37.232687274643681</v>
      </c>
      <c r="Z46" s="5">
        <f t="shared" ref="Z46:Z59" si="44">D46/AV46</f>
        <v>39.933803854086506</v>
      </c>
      <c r="AA46" s="5">
        <f t="shared" ref="AA46:AA59" si="45">E46/AW46</f>
        <v>39.366086679399459</v>
      </c>
      <c r="AB46" s="5">
        <f t="shared" ref="AB46:AB59" si="46">F46/AX46</f>
        <v>39.386430609694514</v>
      </c>
      <c r="AC46" s="5">
        <f t="shared" ref="AC46:AC59" si="47">G46/AY46</f>
        <v>38.397391956315104</v>
      </c>
      <c r="AD46" s="5">
        <f t="shared" ref="AD46:AD59" si="48">H46/AZ46</f>
        <v>41.227465544480509</v>
      </c>
      <c r="AE46" s="5">
        <f t="shared" ref="AE46:AE59" si="49">I46/BA46</f>
        <v>41.223064210037883</v>
      </c>
      <c r="AF46" s="5">
        <f t="shared" ref="AF46:AF59" si="50">J46/BB46</f>
        <v>45.122424238586234</v>
      </c>
      <c r="AG46" s="5">
        <f t="shared" ref="AG46:AG59" si="51">K46/BC46</f>
        <v>44.391485381660026</v>
      </c>
      <c r="AH46" s="5">
        <f t="shared" ref="AH46:AH59" si="52">L46/BD46</f>
        <v>43.364078899806955</v>
      </c>
      <c r="AI46" s="5">
        <f t="shared" ref="AI46:AI59" si="53">M46/BE46</f>
        <v>40.078471663607118</v>
      </c>
      <c r="AJ46" s="6">
        <f t="shared" ref="AJ46:AJ59" si="54">N46/BF46</f>
        <v>42.985956072297668</v>
      </c>
      <c r="AK46" s="6">
        <f t="shared" ref="AK46:AK59" si="55">O46/BG46</f>
        <v>43.274945482233981</v>
      </c>
      <c r="AL46" s="5">
        <f t="shared" ref="AL46:AL59" si="56">P46/BH46</f>
        <v>43.880395418910062</v>
      </c>
      <c r="AM46" s="6">
        <f t="shared" ref="AM46:AM59" si="57">Q46/BI46</f>
        <v>45.544625654862777</v>
      </c>
      <c r="AN46" s="6">
        <f t="shared" ref="AN46:AN59" si="58">R46/BJ46</f>
        <v>47.153481244150093</v>
      </c>
      <c r="AO46" s="6">
        <f t="shared" ref="AO46:AP59" si="59">S46/BK46</f>
        <v>55.013386748133065</v>
      </c>
      <c r="AP46" s="6">
        <f t="shared" si="59"/>
        <v>52.738453209564391</v>
      </c>
      <c r="AS46" s="16" t="s">
        <v>1</v>
      </c>
      <c r="AT46" s="5">
        <v>280.53407110750038</v>
      </c>
      <c r="AU46" s="5">
        <v>288.00096863549908</v>
      </c>
      <c r="AV46" s="5">
        <v>288.19768940749879</v>
      </c>
      <c r="AW46" s="5">
        <v>286.96553182949845</v>
      </c>
      <c r="AX46" s="5">
        <v>292.50353031900084</v>
      </c>
      <c r="AY46" s="5">
        <v>285.31703435650115</v>
      </c>
      <c r="AZ46" s="5">
        <v>284.8826588024985</v>
      </c>
      <c r="BA46" s="5">
        <v>286.08499212749734</v>
      </c>
      <c r="BB46" s="5">
        <v>287.38061438000204</v>
      </c>
      <c r="BC46" s="5">
        <v>289.51497994499857</v>
      </c>
      <c r="BD46" s="5">
        <v>290.54485462750336</v>
      </c>
      <c r="BE46" s="5">
        <v>300.13867724250105</v>
      </c>
      <c r="BF46" s="6">
        <v>309.40529086999766</v>
      </c>
      <c r="BG46" s="6">
        <v>319.73706376250328</v>
      </c>
      <c r="BH46" s="6">
        <v>321.87690911249825</v>
      </c>
      <c r="BI46" s="6">
        <v>317.54183776600132</v>
      </c>
      <c r="BJ46" s="6">
        <v>319.44619151250322</v>
      </c>
      <c r="BK46" s="6">
        <v>288.89332105224997</v>
      </c>
      <c r="BL46" s="6">
        <v>300.63452822550005</v>
      </c>
    </row>
    <row r="47" spans="1:64" ht="15" customHeight="1" x14ac:dyDescent="0.2">
      <c r="A47" s="7" t="s">
        <v>2</v>
      </c>
      <c r="B47" s="8">
        <v>1398.29</v>
      </c>
      <c r="C47" s="8">
        <v>1467.66</v>
      </c>
      <c r="D47" s="8">
        <v>1492.22</v>
      </c>
      <c r="E47" s="8">
        <v>1579.41</v>
      </c>
      <c r="F47" s="8">
        <v>1570.3</v>
      </c>
      <c r="G47" s="8">
        <v>1593.15</v>
      </c>
      <c r="H47" s="8">
        <v>1659.4500000000005</v>
      </c>
      <c r="I47" s="8">
        <v>1666.9699999999998</v>
      </c>
      <c r="J47" s="8">
        <v>1659.35</v>
      </c>
      <c r="K47" s="8">
        <v>1673.7299999999996</v>
      </c>
      <c r="L47" s="8">
        <v>2001</v>
      </c>
      <c r="M47" s="8">
        <v>2091.9988604926002</v>
      </c>
      <c r="N47" s="9">
        <v>2219.1548785129999</v>
      </c>
      <c r="O47" s="9">
        <v>2380.6606060529002</v>
      </c>
      <c r="P47" s="9">
        <v>2411.5265065628</v>
      </c>
      <c r="Q47" s="9">
        <v>2425.6786061319999</v>
      </c>
      <c r="R47" s="9">
        <v>2436</v>
      </c>
      <c r="S47" s="9">
        <v>2490</v>
      </c>
      <c r="T47" s="9">
        <v>2565</v>
      </c>
      <c r="W47" s="7" t="s">
        <v>2</v>
      </c>
      <c r="X47" s="5">
        <f t="shared" si="42"/>
        <v>5.9464725169865078</v>
      </c>
      <c r="Y47" s="5">
        <f t="shared" si="43"/>
        <v>6.0800276166822638</v>
      </c>
      <c r="Z47" s="5">
        <f t="shared" si="44"/>
        <v>6.0521999592627242</v>
      </c>
      <c r="AA47" s="5">
        <f t="shared" si="45"/>
        <v>6.1940720382393044</v>
      </c>
      <c r="AB47" s="5">
        <f t="shared" si="46"/>
        <v>6.1874724693309542</v>
      </c>
      <c r="AC47" s="5">
        <f t="shared" si="47"/>
        <v>6.2598335111434986</v>
      </c>
      <c r="AD47" s="5">
        <f t="shared" si="48"/>
        <v>6.3740079392312774</v>
      </c>
      <c r="AE47" s="5">
        <f t="shared" si="49"/>
        <v>6.1548070625372642</v>
      </c>
      <c r="AF47" s="5">
        <f t="shared" si="50"/>
        <v>6.0839843189496614</v>
      </c>
      <c r="AG47" s="5">
        <f t="shared" si="51"/>
        <v>6.1185522067651164</v>
      </c>
      <c r="AH47" s="5">
        <f t="shared" si="52"/>
        <v>7.1177986385888179</v>
      </c>
      <c r="AI47" s="5">
        <f t="shared" si="53"/>
        <v>7.346397050352774</v>
      </c>
      <c r="AJ47" s="6">
        <f t="shared" si="54"/>
        <v>7.5610296775736652</v>
      </c>
      <c r="AK47" s="6">
        <f t="shared" si="55"/>
        <v>7.8157402635817403</v>
      </c>
      <c r="AL47" s="5">
        <f t="shared" si="56"/>
        <v>7.7451651155805621</v>
      </c>
      <c r="AM47" s="6">
        <f t="shared" si="57"/>
        <v>7.9481270980982046</v>
      </c>
      <c r="AN47" s="6">
        <f t="shared" si="58"/>
        <v>7.999698781916738</v>
      </c>
      <c r="AO47" s="6">
        <f t="shared" si="59"/>
        <v>8.5678657155762128</v>
      </c>
      <c r="AP47" s="6">
        <f t="shared" si="59"/>
        <v>8.9032118912678726</v>
      </c>
      <c r="AS47" s="7" t="s">
        <v>2</v>
      </c>
      <c r="AT47" s="5">
        <v>235.14613008059624</v>
      </c>
      <c r="AU47" s="5">
        <v>241.3903509209502</v>
      </c>
      <c r="AV47" s="5">
        <v>246.55827798884911</v>
      </c>
      <c r="AW47" s="5">
        <v>254.98734762034755</v>
      </c>
      <c r="AX47" s="5">
        <v>253.78698778595052</v>
      </c>
      <c r="AY47" s="5">
        <v>254.50357380335114</v>
      </c>
      <c r="AZ47" s="5">
        <v>260.34639677592475</v>
      </c>
      <c r="BA47" s="5">
        <v>270.84033391500111</v>
      </c>
      <c r="BB47" s="5">
        <v>272.74067667000003</v>
      </c>
      <c r="BC47" s="5">
        <v>273.55000716499598</v>
      </c>
      <c r="BD47" s="5">
        <v>281.12624444749963</v>
      </c>
      <c r="BE47" s="5">
        <v>284.76528645999912</v>
      </c>
      <c r="BF47" s="6">
        <v>293.49903030999963</v>
      </c>
      <c r="BG47" s="6">
        <v>304.59822432250434</v>
      </c>
      <c r="BH47" s="6">
        <v>311.35895369249812</v>
      </c>
      <c r="BI47" s="6">
        <v>305.18870372775069</v>
      </c>
      <c r="BJ47" s="6">
        <v>304.51146554499786</v>
      </c>
      <c r="BK47" s="6">
        <v>290.620801336</v>
      </c>
      <c r="BL47" s="6">
        <v>288.09827636649993</v>
      </c>
    </row>
    <row r="48" spans="1:64" ht="15" customHeight="1" x14ac:dyDescent="0.2">
      <c r="A48" s="7" t="s">
        <v>3</v>
      </c>
      <c r="B48" s="8">
        <v>863.22</v>
      </c>
      <c r="C48" s="8">
        <v>928.43</v>
      </c>
      <c r="D48" s="8">
        <v>906.1400000000001</v>
      </c>
      <c r="E48" s="8">
        <v>924.75</v>
      </c>
      <c r="F48" s="8">
        <v>1009</v>
      </c>
      <c r="G48" s="8">
        <v>1046.17</v>
      </c>
      <c r="H48" s="8">
        <v>990.19999999999993</v>
      </c>
      <c r="I48" s="8">
        <v>941.64</v>
      </c>
      <c r="J48" s="8">
        <v>1011.61</v>
      </c>
      <c r="K48" s="8">
        <v>1086.96</v>
      </c>
      <c r="L48" s="8">
        <v>1071.2800000000002</v>
      </c>
      <c r="M48" s="8">
        <v>1195.7202927104001</v>
      </c>
      <c r="N48" s="9">
        <v>1322.3240410589997</v>
      </c>
      <c r="O48" s="9">
        <v>1374.2574611902999</v>
      </c>
      <c r="P48" s="9">
        <v>1406.7928597851999</v>
      </c>
      <c r="Q48" s="9">
        <v>1298.3360038234998</v>
      </c>
      <c r="R48" s="9">
        <v>1338</v>
      </c>
      <c r="S48" s="9">
        <v>1468</v>
      </c>
      <c r="T48" s="9">
        <v>1419</v>
      </c>
      <c r="W48" s="7" t="s">
        <v>3</v>
      </c>
      <c r="X48" s="5">
        <f t="shared" si="42"/>
        <v>6.6753484914597561</v>
      </c>
      <c r="Y48" s="5">
        <f t="shared" si="43"/>
        <v>7.1646078573784813</v>
      </c>
      <c r="Z48" s="5">
        <f t="shared" si="44"/>
        <v>6.7740442229878974</v>
      </c>
      <c r="AA48" s="5">
        <f t="shared" si="45"/>
        <v>6.8576444213956158</v>
      </c>
      <c r="AB48" s="5">
        <f t="shared" si="46"/>
        <v>7.6678701218937739</v>
      </c>
      <c r="AC48" s="5">
        <f t="shared" si="47"/>
        <v>8.1434058703369185</v>
      </c>
      <c r="AD48" s="5">
        <f t="shared" si="48"/>
        <v>7.6120426555504643</v>
      </c>
      <c r="AE48" s="5">
        <f t="shared" si="49"/>
        <v>7.3857509111467694</v>
      </c>
      <c r="AF48" s="5">
        <f t="shared" si="50"/>
        <v>7.9845866371788912</v>
      </c>
      <c r="AG48" s="5">
        <f t="shared" si="51"/>
        <v>8.4613684944078198</v>
      </c>
      <c r="AH48" s="5">
        <f t="shared" si="52"/>
        <v>8.1042714500041022</v>
      </c>
      <c r="AI48" s="5">
        <f t="shared" si="53"/>
        <v>8.8211092866153766</v>
      </c>
      <c r="AJ48" s="6">
        <f t="shared" si="54"/>
        <v>9.648004905233897</v>
      </c>
      <c r="AK48" s="6">
        <f t="shared" si="55"/>
        <v>9.9468146008092777</v>
      </c>
      <c r="AL48" s="5">
        <f t="shared" si="56"/>
        <v>10.294743245944979</v>
      </c>
      <c r="AM48" s="6">
        <f t="shared" si="57"/>
        <v>9.5834168069348369</v>
      </c>
      <c r="AN48" s="6">
        <f t="shared" si="58"/>
        <v>9.4851318197013583</v>
      </c>
      <c r="AO48" s="6">
        <f t="shared" si="59"/>
        <v>11.047073677005189</v>
      </c>
      <c r="AP48" s="6">
        <f t="shared" si="59"/>
        <v>10.815338907929522</v>
      </c>
      <c r="AS48" s="7" t="s">
        <v>3</v>
      </c>
      <c r="AT48" s="5">
        <v>129.31459699885005</v>
      </c>
      <c r="AU48" s="5">
        <v>129.58559888854978</v>
      </c>
      <c r="AV48" s="5">
        <v>133.7664724604233</v>
      </c>
      <c r="AW48" s="5">
        <v>134.84951146122592</v>
      </c>
      <c r="AX48" s="5">
        <v>131.58803995897651</v>
      </c>
      <c r="AY48" s="5">
        <v>128.46836037127505</v>
      </c>
      <c r="AZ48" s="5">
        <v>130.08334882069755</v>
      </c>
      <c r="BA48" s="5">
        <v>127.49414532500035</v>
      </c>
      <c r="BB48" s="5">
        <v>126.69535017499933</v>
      </c>
      <c r="BC48" s="5">
        <v>128.46148949999989</v>
      </c>
      <c r="BD48" s="5">
        <v>132.18708265250146</v>
      </c>
      <c r="BE48" s="5">
        <v>135.55214586500074</v>
      </c>
      <c r="BF48" s="6">
        <v>137.0567339099982</v>
      </c>
      <c r="BG48" s="6">
        <v>138.16055856499926</v>
      </c>
      <c r="BH48" s="6">
        <v>136.65157315500073</v>
      </c>
      <c r="BI48" s="6">
        <v>135.47735948247461</v>
      </c>
      <c r="BJ48" s="6">
        <v>141.06287876999977</v>
      </c>
      <c r="BK48" s="6">
        <v>132.88587031475001</v>
      </c>
      <c r="BL48" s="6">
        <v>131.202545947</v>
      </c>
    </row>
    <row r="49" spans="1:64" ht="15" customHeight="1" x14ac:dyDescent="0.2">
      <c r="A49" s="7" t="s">
        <v>4</v>
      </c>
      <c r="B49" s="8">
        <v>642.30000000000007</v>
      </c>
      <c r="C49" s="8">
        <v>632.21</v>
      </c>
      <c r="D49" s="8">
        <v>670.2700000000001</v>
      </c>
      <c r="E49" s="8">
        <v>641.49</v>
      </c>
      <c r="F49" s="8">
        <v>675.05000000000007</v>
      </c>
      <c r="G49" s="8">
        <v>871.1999999999997</v>
      </c>
      <c r="H49" s="8">
        <v>1153.2299999999998</v>
      </c>
      <c r="I49" s="8">
        <v>1181.3000000000002</v>
      </c>
      <c r="J49" s="8">
        <v>1231.0899999999999</v>
      </c>
      <c r="K49" s="8">
        <v>1298.2299999999998</v>
      </c>
      <c r="L49" s="8">
        <v>1277</v>
      </c>
      <c r="M49" s="8">
        <v>1279.8784453870999</v>
      </c>
      <c r="N49" s="9">
        <v>1357.7548355008998</v>
      </c>
      <c r="O49" s="9">
        <v>1455.6159029541998</v>
      </c>
      <c r="P49" s="9">
        <v>1481.3074792509001</v>
      </c>
      <c r="Q49" s="9">
        <v>1587.0176675468999</v>
      </c>
      <c r="R49" s="9">
        <v>1634</v>
      </c>
      <c r="S49" s="9">
        <v>1758</v>
      </c>
      <c r="T49" s="9">
        <v>1666</v>
      </c>
      <c r="W49" s="7" t="s">
        <v>4</v>
      </c>
      <c r="X49" s="5">
        <f t="shared" si="42"/>
        <v>5.5287654498313286</v>
      </c>
      <c r="Y49" s="5">
        <f t="shared" si="43"/>
        <v>5.4243428556442739</v>
      </c>
      <c r="Z49" s="5">
        <f t="shared" si="44"/>
        <v>5.697898952996435</v>
      </c>
      <c r="AA49" s="5">
        <f t="shared" si="45"/>
        <v>5.2514758249283098</v>
      </c>
      <c r="AB49" s="5">
        <f t="shared" si="46"/>
        <v>5.7806001240316673</v>
      </c>
      <c r="AC49" s="5">
        <f t="shared" si="47"/>
        <v>7.4892282666892642</v>
      </c>
      <c r="AD49" s="5">
        <f t="shared" si="48"/>
        <v>9.7841176338342866</v>
      </c>
      <c r="AE49" s="5">
        <f t="shared" si="49"/>
        <v>10.072748287039154</v>
      </c>
      <c r="AF49" s="5">
        <f t="shared" si="50"/>
        <v>10.180451960186804</v>
      </c>
      <c r="AG49" s="5">
        <f t="shared" si="51"/>
        <v>10.720867326518947</v>
      </c>
      <c r="AH49" s="5">
        <f t="shared" si="52"/>
        <v>10.300563899990765</v>
      </c>
      <c r="AI49" s="5">
        <f t="shared" si="53"/>
        <v>10.256721628250331</v>
      </c>
      <c r="AJ49" s="6">
        <f t="shared" si="54"/>
        <v>10.471148991836731</v>
      </c>
      <c r="AK49" s="6">
        <f t="shared" si="55"/>
        <v>11.291328656956924</v>
      </c>
      <c r="AL49" s="5">
        <f t="shared" si="56"/>
        <v>11.521558430469488</v>
      </c>
      <c r="AM49" s="6">
        <f t="shared" si="57"/>
        <v>12.348549752641526</v>
      </c>
      <c r="AN49" s="6">
        <f t="shared" si="58"/>
        <v>12.87962087643996</v>
      </c>
      <c r="AO49" s="6">
        <f t="shared" si="59"/>
        <v>14.298118115077319</v>
      </c>
      <c r="AP49" s="6">
        <f t="shared" si="59"/>
        <v>13.478468564694831</v>
      </c>
      <c r="AS49" s="7" t="s">
        <v>4</v>
      </c>
      <c r="AT49" s="5">
        <v>116.17421752257465</v>
      </c>
      <c r="AU49" s="5">
        <v>116.55052359792431</v>
      </c>
      <c r="AV49" s="5">
        <v>117.63458873687391</v>
      </c>
      <c r="AW49" s="5">
        <v>122.15423271205049</v>
      </c>
      <c r="AX49" s="5">
        <v>116.77853259449952</v>
      </c>
      <c r="AY49" s="5">
        <v>116.32707256032508</v>
      </c>
      <c r="AZ49" s="5">
        <v>117.8675526152747</v>
      </c>
      <c r="BA49" s="5">
        <v>117.27683114250031</v>
      </c>
      <c r="BB49" s="5">
        <v>120.92685126500123</v>
      </c>
      <c r="BC49" s="5">
        <v>121.09374740499969</v>
      </c>
      <c r="BD49" s="5">
        <v>123.97379525999978</v>
      </c>
      <c r="BE49" s="5">
        <v>124.78436012749926</v>
      </c>
      <c r="BF49" s="6">
        <v>129.66627029750035</v>
      </c>
      <c r="BG49" s="6">
        <v>128.9144924550001</v>
      </c>
      <c r="BH49" s="6">
        <v>128.56832590749954</v>
      </c>
      <c r="BI49" s="6">
        <v>128.5185466582758</v>
      </c>
      <c r="BJ49" s="6">
        <v>126.86708837749981</v>
      </c>
      <c r="BK49" s="6">
        <v>122.95324362625</v>
      </c>
      <c r="BL49" s="6">
        <v>123.60454691149998</v>
      </c>
    </row>
    <row r="50" spans="1:64" ht="15" customHeight="1" x14ac:dyDescent="0.2">
      <c r="A50" s="7" t="s">
        <v>5</v>
      </c>
      <c r="B50" s="8">
        <v>49.32</v>
      </c>
      <c r="C50" s="8">
        <v>133</v>
      </c>
      <c r="D50" s="8">
        <v>95.990000000000009</v>
      </c>
      <c r="E50" s="8">
        <v>30</v>
      </c>
      <c r="F50" s="8">
        <v>30.17</v>
      </c>
      <c r="G50" s="8">
        <v>46.989999999999995</v>
      </c>
      <c r="H50" s="8">
        <v>38</v>
      </c>
      <c r="I50" s="8">
        <v>44.309999999999995</v>
      </c>
      <c r="J50" s="8">
        <v>81.350000000000009</v>
      </c>
      <c r="K50" s="8">
        <v>47</v>
      </c>
      <c r="L50" s="8">
        <v>53.61</v>
      </c>
      <c r="M50" s="8">
        <v>45</v>
      </c>
      <c r="N50" s="9">
        <v>67.311928334800001</v>
      </c>
      <c r="O50" s="9">
        <v>56</v>
      </c>
      <c r="P50" s="9">
        <v>114</v>
      </c>
      <c r="Q50" s="9">
        <v>101</v>
      </c>
      <c r="R50" s="9">
        <v>102</v>
      </c>
      <c r="S50" s="9">
        <v>131</v>
      </c>
      <c r="T50" s="9">
        <v>87</v>
      </c>
      <c r="W50" s="7" t="s">
        <v>5</v>
      </c>
      <c r="X50" s="5">
        <f t="shared" si="42"/>
        <v>0.78285279803002028</v>
      </c>
      <c r="Y50" s="5">
        <f t="shared" si="43"/>
        <v>2.1697017225246138</v>
      </c>
      <c r="Z50" s="5">
        <f t="shared" si="44"/>
        <v>1.5243452436039506</v>
      </c>
      <c r="AA50" s="5">
        <f t="shared" si="45"/>
        <v>0.46760185539627563</v>
      </c>
      <c r="AB50" s="5">
        <f t="shared" si="46"/>
        <v>0.48062618894820164</v>
      </c>
      <c r="AC50" s="5">
        <f t="shared" si="47"/>
        <v>0.73194052153766676</v>
      </c>
      <c r="AD50" s="5">
        <f t="shared" si="48"/>
        <v>0.59898068421734418</v>
      </c>
      <c r="AE50" s="5">
        <f t="shared" si="49"/>
        <v>0.73253742845806269</v>
      </c>
      <c r="AF50" s="5">
        <f t="shared" si="50"/>
        <v>1.3046145919327681</v>
      </c>
      <c r="AG50" s="5">
        <f t="shared" si="51"/>
        <v>0.772809654471871</v>
      </c>
      <c r="AH50" s="5">
        <f t="shared" si="52"/>
        <v>0.86877047464708235</v>
      </c>
      <c r="AI50" s="5">
        <f t="shared" si="53"/>
        <v>0.70800865085184272</v>
      </c>
      <c r="AJ50" s="6">
        <f t="shared" si="54"/>
        <v>1.0048747101872884</v>
      </c>
      <c r="AK50" s="6">
        <f t="shared" si="55"/>
        <v>0.8094611590093973</v>
      </c>
      <c r="AL50" s="5">
        <f t="shared" si="56"/>
        <v>1.6882119779744074</v>
      </c>
      <c r="AM50" s="6">
        <f t="shared" si="57"/>
        <v>1.5904096595006485</v>
      </c>
      <c r="AN50" s="6">
        <f t="shared" si="58"/>
        <v>1.7337538074881245</v>
      </c>
      <c r="AO50" s="6">
        <f t="shared" si="59"/>
        <v>2.167706153601543</v>
      </c>
      <c r="AP50" s="6">
        <f t="shared" si="59"/>
        <v>1.3669304272245051</v>
      </c>
      <c r="AS50" s="7" t="s">
        <v>5</v>
      </c>
      <c r="AT50" s="5">
        <v>63.000349649524679</v>
      </c>
      <c r="AU50" s="5">
        <v>61.298748403648929</v>
      </c>
      <c r="AV50" s="5">
        <v>62.971298925074585</v>
      </c>
      <c r="AW50" s="5">
        <v>64.157144916749928</v>
      </c>
      <c r="AX50" s="5">
        <v>62.772276446324696</v>
      </c>
      <c r="AY50" s="5">
        <v>64.199205560149906</v>
      </c>
      <c r="AZ50" s="5">
        <v>63.44111087597517</v>
      </c>
      <c r="BA50" s="5">
        <v>60.488376810000389</v>
      </c>
      <c r="BB50" s="5">
        <v>62.355580339999982</v>
      </c>
      <c r="BC50" s="5">
        <v>60.817045604999905</v>
      </c>
      <c r="BD50" s="5">
        <v>61.707898189999845</v>
      </c>
      <c r="BE50" s="5">
        <v>63.558545430000208</v>
      </c>
      <c r="BF50" s="6">
        <v>66.985393952500232</v>
      </c>
      <c r="BG50" s="6">
        <v>69.181824695000444</v>
      </c>
      <c r="BH50" s="6">
        <v>67.52706501749995</v>
      </c>
      <c r="BI50" s="6">
        <v>63.505650507499837</v>
      </c>
      <c r="BJ50" s="6">
        <v>58.831882335000245</v>
      </c>
      <c r="BK50" s="6">
        <v>60.43254515025</v>
      </c>
      <c r="BL50" s="6">
        <v>63.64625314300001</v>
      </c>
    </row>
    <row r="51" spans="1:64" ht="15" customHeight="1" x14ac:dyDescent="0.2">
      <c r="A51" s="7" t="s">
        <v>6</v>
      </c>
      <c r="B51" s="8">
        <v>362.40999999999997</v>
      </c>
      <c r="C51" s="8">
        <v>403.81</v>
      </c>
      <c r="D51" s="8">
        <v>440.97999999999996</v>
      </c>
      <c r="E51" s="8">
        <v>436.74</v>
      </c>
      <c r="F51" s="8">
        <v>434.69</v>
      </c>
      <c r="G51" s="8">
        <v>408.96000000000004</v>
      </c>
      <c r="H51" s="8">
        <v>473.59000000000003</v>
      </c>
      <c r="I51" s="8">
        <v>490.96000000000004</v>
      </c>
      <c r="J51" s="8">
        <v>548.96</v>
      </c>
      <c r="K51" s="8">
        <v>603.92999999999995</v>
      </c>
      <c r="L51" s="8">
        <v>648.98</v>
      </c>
      <c r="M51" s="8">
        <v>627.87512135559996</v>
      </c>
      <c r="N51" s="9">
        <v>620.5025014519</v>
      </c>
      <c r="O51" s="9">
        <v>686.77000526029997</v>
      </c>
      <c r="P51" s="9">
        <v>676.99773898609999</v>
      </c>
      <c r="Q51" s="9">
        <v>677.07345463390004</v>
      </c>
      <c r="R51" s="9">
        <v>720</v>
      </c>
      <c r="S51" s="9">
        <v>693</v>
      </c>
      <c r="T51" s="9">
        <v>659</v>
      </c>
      <c r="W51" s="7" t="s">
        <v>6</v>
      </c>
      <c r="X51" s="5">
        <f t="shared" si="42"/>
        <v>2.371315573881168</v>
      </c>
      <c r="Y51" s="5">
        <f t="shared" si="43"/>
        <v>2.6806010756679508</v>
      </c>
      <c r="Z51" s="5">
        <f t="shared" si="44"/>
        <v>2.9625798606245906</v>
      </c>
      <c r="AA51" s="5">
        <f t="shared" si="45"/>
        <v>2.8948223490843321</v>
      </c>
      <c r="AB51" s="5">
        <f t="shared" si="46"/>
        <v>2.962362840074471</v>
      </c>
      <c r="AC51" s="5">
        <f t="shared" si="47"/>
        <v>2.7944143290642276</v>
      </c>
      <c r="AD51" s="5">
        <f t="shared" si="48"/>
        <v>3.1069880016051497</v>
      </c>
      <c r="AE51" s="5">
        <f t="shared" si="49"/>
        <v>3.3920777179227577</v>
      </c>
      <c r="AF51" s="5">
        <f t="shared" si="50"/>
        <v>3.6458793477106162</v>
      </c>
      <c r="AG51" s="5">
        <f t="shared" si="51"/>
        <v>3.9366916509060528</v>
      </c>
      <c r="AH51" s="5">
        <f t="shared" si="52"/>
        <v>4.135611165969979</v>
      </c>
      <c r="AI51" s="5">
        <f t="shared" si="53"/>
        <v>3.727437672445709</v>
      </c>
      <c r="AJ51" s="6">
        <f t="shared" si="54"/>
        <v>3.7044649472753104</v>
      </c>
      <c r="AK51" s="6">
        <f t="shared" si="55"/>
        <v>4.1319894944609139</v>
      </c>
      <c r="AL51" s="5">
        <f t="shared" si="56"/>
        <v>4.0740658459781258</v>
      </c>
      <c r="AM51" s="6">
        <f t="shared" si="57"/>
        <v>4.1610963990660901</v>
      </c>
      <c r="AN51" s="6">
        <f t="shared" si="58"/>
        <v>4.3761101686269841</v>
      </c>
      <c r="AO51" s="6">
        <f t="shared" si="59"/>
        <v>4.3862114185755434</v>
      </c>
      <c r="AP51" s="6">
        <f t="shared" si="59"/>
        <v>4.0913957302465258</v>
      </c>
      <c r="AS51" s="7" t="s">
        <v>6</v>
      </c>
      <c r="AT51" s="5">
        <v>152.83077629639908</v>
      </c>
      <c r="AU51" s="5">
        <v>150.64158694309964</v>
      </c>
      <c r="AV51" s="5">
        <v>148.84999586375019</v>
      </c>
      <c r="AW51" s="5">
        <v>150.86936168575119</v>
      </c>
      <c r="AX51" s="5">
        <v>146.73759544900054</v>
      </c>
      <c r="AY51" s="5">
        <v>146.34909209650004</v>
      </c>
      <c r="AZ51" s="5">
        <v>152.42736687600058</v>
      </c>
      <c r="BA51" s="5">
        <v>144.73724979999997</v>
      </c>
      <c r="BB51" s="5">
        <v>150.56998535750026</v>
      </c>
      <c r="BC51" s="5">
        <v>153.41054203750042</v>
      </c>
      <c r="BD51" s="5">
        <v>156.92481085749904</v>
      </c>
      <c r="BE51" s="5">
        <v>168.44684647500168</v>
      </c>
      <c r="BF51" s="6">
        <v>167.50124789500003</v>
      </c>
      <c r="BG51" s="6">
        <v>166.20807148250034</v>
      </c>
      <c r="BH51" s="6">
        <v>166.17250790249867</v>
      </c>
      <c r="BI51" s="6">
        <v>162.71515718450104</v>
      </c>
      <c r="BJ51" s="6">
        <v>164.52967869999989</v>
      </c>
      <c r="BK51" s="6">
        <v>157.99512013149999</v>
      </c>
      <c r="BL51" s="6">
        <v>161.06972863275001</v>
      </c>
    </row>
    <row r="52" spans="1:64" ht="15" customHeight="1" x14ac:dyDescent="0.2">
      <c r="A52" s="7" t="s">
        <v>7</v>
      </c>
      <c r="B52" s="8">
        <v>397.86</v>
      </c>
      <c r="C52" s="8">
        <v>448.73</v>
      </c>
      <c r="D52" s="8">
        <v>465.38</v>
      </c>
      <c r="E52" s="8">
        <v>382.15999999999997</v>
      </c>
      <c r="F52" s="8">
        <v>402.63</v>
      </c>
      <c r="G52" s="8">
        <v>456.46000000000004</v>
      </c>
      <c r="H52" s="8">
        <v>591.03000000000009</v>
      </c>
      <c r="I52" s="8">
        <v>559.17000000000007</v>
      </c>
      <c r="J52" s="8">
        <v>700.43000000000006</v>
      </c>
      <c r="K52" s="8">
        <v>697.93</v>
      </c>
      <c r="L52" s="8">
        <v>751.63</v>
      </c>
      <c r="M52" s="8">
        <v>775.40817630879997</v>
      </c>
      <c r="N52" s="9">
        <v>811.38315153990004</v>
      </c>
      <c r="O52" s="9">
        <v>802.6503202964999</v>
      </c>
      <c r="P52" s="9">
        <v>822.33143194019999</v>
      </c>
      <c r="Q52" s="9">
        <v>849.5326292812</v>
      </c>
      <c r="R52" s="9">
        <v>995</v>
      </c>
      <c r="S52" s="9">
        <v>948</v>
      </c>
      <c r="T52" s="9">
        <v>955</v>
      </c>
      <c r="W52" s="7" t="s">
        <v>7</v>
      </c>
      <c r="X52" s="5">
        <f t="shared" si="42"/>
        <v>4.6398715328902913</v>
      </c>
      <c r="Y52" s="5">
        <f t="shared" si="43"/>
        <v>5.3378470538127756</v>
      </c>
      <c r="Z52" s="5">
        <f t="shared" si="44"/>
        <v>5.5166900392668126</v>
      </c>
      <c r="AA52" s="5">
        <f t="shared" si="45"/>
        <v>4.5495093311978207</v>
      </c>
      <c r="AB52" s="5">
        <f t="shared" si="46"/>
        <v>4.8203525261125186</v>
      </c>
      <c r="AC52" s="5">
        <f t="shared" si="47"/>
        <v>5.4696691023615598</v>
      </c>
      <c r="AD52" s="5">
        <f t="shared" si="48"/>
        <v>7.0899717046362483</v>
      </c>
      <c r="AE52" s="5">
        <f t="shared" si="49"/>
        <v>6.7616624918359598</v>
      </c>
      <c r="AF52" s="5">
        <f t="shared" si="50"/>
        <v>8.2616243565647522</v>
      </c>
      <c r="AG52" s="5">
        <f t="shared" si="51"/>
        <v>8.2535570772359161</v>
      </c>
      <c r="AH52" s="5">
        <f t="shared" si="52"/>
        <v>8.580619768063201</v>
      </c>
      <c r="AI52" s="5">
        <f t="shared" si="53"/>
        <v>8.4807426841948121</v>
      </c>
      <c r="AJ52" s="6">
        <f t="shared" si="54"/>
        <v>9.1635071166885833</v>
      </c>
      <c r="AK52" s="6">
        <f t="shared" si="55"/>
        <v>8.8066693343657683</v>
      </c>
      <c r="AL52" s="5">
        <f t="shared" si="56"/>
        <v>9.0534700148484379</v>
      </c>
      <c r="AM52" s="6">
        <f t="shared" si="57"/>
        <v>9.3305587105460752</v>
      </c>
      <c r="AN52" s="6">
        <f t="shared" si="58"/>
        <v>10.67580529963482</v>
      </c>
      <c r="AO52" s="6">
        <f t="shared" si="59"/>
        <v>10.876084845524476</v>
      </c>
      <c r="AP52" s="6">
        <f t="shared" si="59"/>
        <v>10.922702703300772</v>
      </c>
      <c r="AS52" s="7" t="s">
        <v>7</v>
      </c>
      <c r="AT52" s="5">
        <v>85.748063751274401</v>
      </c>
      <c r="AU52" s="5">
        <v>84.065728275124755</v>
      </c>
      <c r="AV52" s="5">
        <v>84.358554982699488</v>
      </c>
      <c r="AW52" s="5">
        <v>84.000267320999797</v>
      </c>
      <c r="AX52" s="5">
        <v>83.527086000224543</v>
      </c>
      <c r="AY52" s="5">
        <v>83.452945956624859</v>
      </c>
      <c r="AZ52" s="5">
        <v>83.361404617950157</v>
      </c>
      <c r="BA52" s="5">
        <v>82.697117857500672</v>
      </c>
      <c r="BB52" s="5">
        <v>84.781148327499636</v>
      </c>
      <c r="BC52" s="5">
        <v>84.561116312499536</v>
      </c>
      <c r="BD52" s="5">
        <v>87.596236672500439</v>
      </c>
      <c r="BE52" s="5">
        <v>91.431635787499374</v>
      </c>
      <c r="BF52" s="6">
        <v>88.545045167500191</v>
      </c>
      <c r="BG52" s="6">
        <v>91.141189684999631</v>
      </c>
      <c r="BH52" s="6">
        <v>90.830524714999726</v>
      </c>
      <c r="BI52" s="6">
        <v>91.048420103824711</v>
      </c>
      <c r="BJ52" s="6">
        <v>93.201399994999463</v>
      </c>
      <c r="BK52" s="6">
        <v>87.163718696999993</v>
      </c>
      <c r="BL52" s="6">
        <v>87.432572866000015</v>
      </c>
    </row>
    <row r="53" spans="1:64" ht="15" customHeight="1" x14ac:dyDescent="0.2">
      <c r="A53" s="7" t="s">
        <v>8</v>
      </c>
      <c r="B53" s="8">
        <v>653.05999999999995</v>
      </c>
      <c r="C53" s="8">
        <v>733.39</v>
      </c>
      <c r="D53" s="8">
        <v>835.08</v>
      </c>
      <c r="E53" s="8">
        <v>882.46999999999991</v>
      </c>
      <c r="F53" s="8">
        <v>916.52</v>
      </c>
      <c r="G53" s="8">
        <v>893.05999999999983</v>
      </c>
      <c r="H53" s="8">
        <v>902.20999999999992</v>
      </c>
      <c r="I53" s="8">
        <v>852.50999999999965</v>
      </c>
      <c r="J53" s="8">
        <v>977.95999999999981</v>
      </c>
      <c r="K53" s="8">
        <v>935.81000000000006</v>
      </c>
      <c r="L53" s="8">
        <v>954.10000000000014</v>
      </c>
      <c r="M53" s="8">
        <v>936.55537502929997</v>
      </c>
      <c r="N53" s="9">
        <v>1085.0984638338</v>
      </c>
      <c r="O53" s="9">
        <v>1145.9183395883001</v>
      </c>
      <c r="P53" s="9">
        <v>1166.7810303892002</v>
      </c>
      <c r="Q53" s="9">
        <v>1181.2930429088999</v>
      </c>
      <c r="R53" s="9">
        <v>1155</v>
      </c>
      <c r="S53" s="9">
        <v>1148</v>
      </c>
      <c r="T53" s="9">
        <v>1127</v>
      </c>
      <c r="W53" s="7" t="s">
        <v>8</v>
      </c>
      <c r="X53" s="5">
        <f t="shared" si="42"/>
        <v>5.8944892541945411</v>
      </c>
      <c r="Y53" s="5">
        <f t="shared" si="43"/>
        <v>6.3016302036073126</v>
      </c>
      <c r="Z53" s="5">
        <f t="shared" si="44"/>
        <v>7.222474931330761</v>
      </c>
      <c r="AA53" s="5">
        <f t="shared" si="45"/>
        <v>7.5469140270638588</v>
      </c>
      <c r="AB53" s="5">
        <f t="shared" si="46"/>
        <v>8.3958671518518067</v>
      </c>
      <c r="AC53" s="5">
        <f t="shared" si="47"/>
        <v>8.1593705811212338</v>
      </c>
      <c r="AD53" s="5">
        <f t="shared" si="48"/>
        <v>8.0758769945083042</v>
      </c>
      <c r="AE53" s="5">
        <f t="shared" si="49"/>
        <v>7.5870694046928691</v>
      </c>
      <c r="AF53" s="5">
        <f t="shared" si="50"/>
        <v>8.8900069577294332</v>
      </c>
      <c r="AG53" s="5">
        <f t="shared" si="51"/>
        <v>8.3870054508775862</v>
      </c>
      <c r="AH53" s="5">
        <f t="shared" si="52"/>
        <v>8.3077335386336557</v>
      </c>
      <c r="AI53" s="5">
        <f t="shared" si="53"/>
        <v>7.9463770005499113</v>
      </c>
      <c r="AJ53" s="6">
        <f t="shared" si="54"/>
        <v>8.9707116101048463</v>
      </c>
      <c r="AK53" s="6">
        <f t="shared" si="55"/>
        <v>9.5205635813694318</v>
      </c>
      <c r="AL53" s="5">
        <f t="shared" si="56"/>
        <v>9.5710763955961298</v>
      </c>
      <c r="AM53" s="6">
        <f t="shared" si="57"/>
        <v>10.081761067372284</v>
      </c>
      <c r="AN53" s="6">
        <f t="shared" si="58"/>
        <v>9.9724105459160644</v>
      </c>
      <c r="AO53" s="6">
        <f t="shared" si="59"/>
        <v>10.371010398258896</v>
      </c>
      <c r="AP53" s="6">
        <f t="shared" si="59"/>
        <v>10.198752853589379</v>
      </c>
      <c r="AS53" s="7" t="s">
        <v>8</v>
      </c>
      <c r="AT53" s="5">
        <v>110.79161770212406</v>
      </c>
      <c r="AU53" s="5">
        <v>116.38099607624982</v>
      </c>
      <c r="AV53" s="5">
        <v>115.62241585325022</v>
      </c>
      <c r="AW53" s="5">
        <v>116.93123796499992</v>
      </c>
      <c r="AX53" s="5">
        <v>109.16323274575048</v>
      </c>
      <c r="AY53" s="5">
        <v>109.45206999989925</v>
      </c>
      <c r="AZ53" s="5">
        <v>111.71665945550109</v>
      </c>
      <c r="BA53" s="5">
        <v>112.36354309250055</v>
      </c>
      <c r="BB53" s="5">
        <v>110.00666306000028</v>
      </c>
      <c r="BC53" s="5">
        <v>111.57856108249939</v>
      </c>
      <c r="BD53" s="5">
        <v>114.84480039750019</v>
      </c>
      <c r="BE53" s="5">
        <v>117.85941882250084</v>
      </c>
      <c r="BF53" s="6">
        <v>120.96013237249947</v>
      </c>
      <c r="BG53" s="6">
        <v>120.36244806249925</v>
      </c>
      <c r="BH53" s="6">
        <v>121.90698121750053</v>
      </c>
      <c r="BI53" s="6">
        <v>117.17129924174972</v>
      </c>
      <c r="BJ53" s="6">
        <v>115.81953978749898</v>
      </c>
      <c r="BK53" s="6">
        <v>110.6931683525</v>
      </c>
      <c r="BL53" s="6">
        <v>110.50370728450001</v>
      </c>
    </row>
    <row r="54" spans="1:64" ht="15" customHeight="1" x14ac:dyDescent="0.2">
      <c r="A54" s="7" t="s">
        <v>9</v>
      </c>
      <c r="B54" s="8">
        <v>773.41</v>
      </c>
      <c r="C54" s="8">
        <v>845.23</v>
      </c>
      <c r="D54" s="8">
        <v>872.63</v>
      </c>
      <c r="E54" s="8">
        <v>810.79</v>
      </c>
      <c r="F54" s="8">
        <v>784.41</v>
      </c>
      <c r="G54" s="8">
        <v>818.3</v>
      </c>
      <c r="H54" s="8">
        <v>842.83</v>
      </c>
      <c r="I54" s="8">
        <v>973.14</v>
      </c>
      <c r="J54" s="8">
        <v>1066.3799999999999</v>
      </c>
      <c r="K54" s="8">
        <v>1072.2</v>
      </c>
      <c r="L54" s="8">
        <v>1033.05</v>
      </c>
      <c r="M54" s="8">
        <v>916.45758799980001</v>
      </c>
      <c r="N54" s="9">
        <v>951.7252990403</v>
      </c>
      <c r="O54" s="9">
        <v>985.70613036700001</v>
      </c>
      <c r="P54" s="9">
        <v>967.75975345710003</v>
      </c>
      <c r="Q54" s="9">
        <v>978.65619638090004</v>
      </c>
      <c r="R54" s="9">
        <v>956</v>
      </c>
      <c r="S54" s="9">
        <v>962</v>
      </c>
      <c r="T54" s="9">
        <v>955</v>
      </c>
      <c r="W54" s="7" t="s">
        <v>9</v>
      </c>
      <c r="X54" s="5">
        <f t="shared" si="42"/>
        <v>7.706901719566809</v>
      </c>
      <c r="Y54" s="5">
        <f t="shared" si="43"/>
        <v>8.3391027754138758</v>
      </c>
      <c r="Z54" s="5">
        <f t="shared" si="44"/>
        <v>8.5673968342494859</v>
      </c>
      <c r="AA54" s="5">
        <f t="shared" si="45"/>
        <v>7.785186510601398</v>
      </c>
      <c r="AB54" s="5">
        <f t="shared" si="46"/>
        <v>7.6634458719422334</v>
      </c>
      <c r="AC54" s="5">
        <f t="shared" si="47"/>
        <v>8.2531529456707382</v>
      </c>
      <c r="AD54" s="5">
        <f t="shared" si="48"/>
        <v>8.1307206565588537</v>
      </c>
      <c r="AE54" s="5">
        <f t="shared" si="49"/>
        <v>9.6029663802940952</v>
      </c>
      <c r="AF54" s="5">
        <f t="shared" si="50"/>
        <v>10.207115477472062</v>
      </c>
      <c r="AG54" s="5">
        <f t="shared" si="51"/>
        <v>10.023625755084826</v>
      </c>
      <c r="AH54" s="5">
        <f t="shared" si="52"/>
        <v>9.4416916052629318</v>
      </c>
      <c r="AI54" s="5">
        <f t="shared" si="53"/>
        <v>8.1712074768702898</v>
      </c>
      <c r="AJ54" s="6">
        <f t="shared" si="54"/>
        <v>8.620876488522109</v>
      </c>
      <c r="AK54" s="6">
        <f t="shared" si="55"/>
        <v>8.5871053584055392</v>
      </c>
      <c r="AL54" s="5">
        <f t="shared" si="56"/>
        <v>8.3622488812420244</v>
      </c>
      <c r="AM54" s="6">
        <f t="shared" si="57"/>
        <v>8.7622171687184665</v>
      </c>
      <c r="AN54" s="6">
        <f t="shared" si="58"/>
        <v>8.5802608309428816</v>
      </c>
      <c r="AO54" s="6">
        <f t="shared" si="59"/>
        <v>9.054051153872809</v>
      </c>
      <c r="AP54" s="6">
        <f t="shared" si="59"/>
        <v>8.7061950015528264</v>
      </c>
      <c r="AS54" s="7" t="s">
        <v>9</v>
      </c>
      <c r="AT54" s="5">
        <v>100.35290810007525</v>
      </c>
      <c r="AU54" s="5">
        <v>101.35742690352568</v>
      </c>
      <c r="AV54" s="5">
        <v>101.85474268117562</v>
      </c>
      <c r="AW54" s="5">
        <v>104.14522489550058</v>
      </c>
      <c r="AX54" s="5">
        <v>102.35734852279946</v>
      </c>
      <c r="AY54" s="5">
        <v>99.149986118850038</v>
      </c>
      <c r="AZ54" s="5">
        <v>103.65993810402398</v>
      </c>
      <c r="BA54" s="5">
        <v>101.33743694000074</v>
      </c>
      <c r="BB54" s="5">
        <v>104.47417807250126</v>
      </c>
      <c r="BC54" s="5">
        <v>106.96728171999938</v>
      </c>
      <c r="BD54" s="5">
        <v>109.41365628000001</v>
      </c>
      <c r="BE54" s="5">
        <v>112.15693526250035</v>
      </c>
      <c r="BF54" s="6">
        <v>110.39774207500052</v>
      </c>
      <c r="BG54" s="6">
        <v>114.78910403750149</v>
      </c>
      <c r="BH54" s="6">
        <v>115.72960422500137</v>
      </c>
      <c r="BI54" s="6">
        <v>111.69047485775054</v>
      </c>
      <c r="BJ54" s="6">
        <v>111.4185243124999</v>
      </c>
      <c r="BK54" s="6">
        <v>106.25078030275</v>
      </c>
      <c r="BL54" s="6">
        <v>109.69200664925002</v>
      </c>
    </row>
    <row r="55" spans="1:64" ht="15" customHeight="1" x14ac:dyDescent="0.2">
      <c r="A55" s="7" t="s">
        <v>10</v>
      </c>
      <c r="B55" s="8">
        <v>143.54</v>
      </c>
      <c r="C55" s="8">
        <v>130.68</v>
      </c>
      <c r="D55" s="8">
        <v>133.86000000000001</v>
      </c>
      <c r="E55" s="8">
        <v>183.76</v>
      </c>
      <c r="F55" s="8">
        <v>165.26</v>
      </c>
      <c r="G55" s="8">
        <v>147.18</v>
      </c>
      <c r="H55" s="8">
        <v>142.61999999999998</v>
      </c>
      <c r="I55" s="8">
        <v>159.05999999999997</v>
      </c>
      <c r="J55" s="8">
        <v>181.25999999999996</v>
      </c>
      <c r="K55" s="8">
        <v>199.73999999999995</v>
      </c>
      <c r="L55" s="8">
        <v>214.54000000000002</v>
      </c>
      <c r="M55" s="8">
        <v>399.89800471139995</v>
      </c>
      <c r="N55" s="9">
        <v>415.18549924129996</v>
      </c>
      <c r="O55" s="9">
        <v>233.53615380449997</v>
      </c>
      <c r="P55" s="9">
        <v>222.53443442360003</v>
      </c>
      <c r="Q55" s="9">
        <v>268.72970348720003</v>
      </c>
      <c r="R55" s="9">
        <v>259</v>
      </c>
      <c r="S55" s="9">
        <v>250</v>
      </c>
      <c r="T55" s="9">
        <v>242</v>
      </c>
      <c r="W55" s="7" t="s">
        <v>10</v>
      </c>
      <c r="X55" s="5">
        <f t="shared" si="42"/>
        <v>1.44035459252763</v>
      </c>
      <c r="Y55" s="5">
        <f t="shared" si="43"/>
        <v>1.2932463418077171</v>
      </c>
      <c r="Z55" s="5">
        <f t="shared" si="44"/>
        <v>1.2847798832240191</v>
      </c>
      <c r="AA55" s="5">
        <f t="shared" si="45"/>
        <v>1.7682596378691413</v>
      </c>
      <c r="AB55" s="5">
        <f t="shared" si="46"/>
        <v>1.6235544505771371</v>
      </c>
      <c r="AC55" s="5">
        <f t="shared" si="47"/>
        <v>1.4572596548716699</v>
      </c>
      <c r="AD55" s="5">
        <f t="shared" si="48"/>
        <v>1.4500294994720346</v>
      </c>
      <c r="AE55" s="5">
        <f t="shared" si="49"/>
        <v>1.6241195579279586</v>
      </c>
      <c r="AF55" s="5">
        <f t="shared" si="50"/>
        <v>1.8343802391629984</v>
      </c>
      <c r="AG55" s="5">
        <f t="shared" si="51"/>
        <v>1.9539685980860153</v>
      </c>
      <c r="AH55" s="5">
        <f t="shared" si="52"/>
        <v>2.0956979004252485</v>
      </c>
      <c r="AI55" s="5">
        <f t="shared" si="53"/>
        <v>3.819709427275674</v>
      </c>
      <c r="AJ55" s="6">
        <f t="shared" si="54"/>
        <v>3.8843469345290544</v>
      </c>
      <c r="AK55" s="6">
        <f t="shared" si="55"/>
        <v>2.143535324155454</v>
      </c>
      <c r="AL55" s="5">
        <f t="shared" si="56"/>
        <v>2.012073378494029</v>
      </c>
      <c r="AM55" s="6">
        <f t="shared" si="57"/>
        <v>2.5033348556007575</v>
      </c>
      <c r="AN55" s="6">
        <f t="shared" si="58"/>
        <v>2.4718686369377831</v>
      </c>
      <c r="AO55" s="6">
        <f t="shared" si="59"/>
        <v>2.4319588560833405</v>
      </c>
      <c r="AP55" s="6">
        <f t="shared" si="59"/>
        <v>2.2981816507165846</v>
      </c>
      <c r="AS55" s="7" t="s">
        <v>10</v>
      </c>
      <c r="AT55" s="5">
        <v>99.656015778799613</v>
      </c>
      <c r="AU55" s="5">
        <v>101.04803375460064</v>
      </c>
      <c r="AV55" s="5">
        <v>104.18905350859987</v>
      </c>
      <c r="AW55" s="5">
        <v>103.92139031202555</v>
      </c>
      <c r="AX55" s="5">
        <v>101.78900987352397</v>
      </c>
      <c r="AY55" s="5">
        <v>100.99778684462451</v>
      </c>
      <c r="AZ55" s="5">
        <v>98.356619676998889</v>
      </c>
      <c r="BA55" s="5">
        <v>97.936139752499329</v>
      </c>
      <c r="BB55" s="5">
        <v>98.812664969998977</v>
      </c>
      <c r="BC55" s="5">
        <v>102.22272773249922</v>
      </c>
      <c r="BD55" s="5">
        <v>102.37162520250014</v>
      </c>
      <c r="BE55" s="5">
        <v>104.69330516500011</v>
      </c>
      <c r="BF55" s="6">
        <v>106.88682196499985</v>
      </c>
      <c r="BG55" s="6">
        <v>108.94905774249951</v>
      </c>
      <c r="BH55" s="6">
        <v>110.59956202499919</v>
      </c>
      <c r="BI55" s="6">
        <v>107.34868445025086</v>
      </c>
      <c r="BJ55" s="6">
        <v>104.77903078249987</v>
      </c>
      <c r="BK55" s="6">
        <v>102.79779173675</v>
      </c>
      <c r="BL55" s="6">
        <v>105.3006405845</v>
      </c>
    </row>
    <row r="56" spans="1:64" ht="15" customHeight="1" x14ac:dyDescent="0.2">
      <c r="A56" s="7" t="s">
        <v>11</v>
      </c>
      <c r="B56" s="8">
        <v>4107.43</v>
      </c>
      <c r="C56" s="8">
        <v>3770.6</v>
      </c>
      <c r="D56" s="8">
        <v>3960.3199999999997</v>
      </c>
      <c r="E56" s="8">
        <v>4167.28</v>
      </c>
      <c r="F56" s="8">
        <v>4462.4400000000005</v>
      </c>
      <c r="G56" s="8">
        <v>4639.1500000000005</v>
      </c>
      <c r="H56" s="8">
        <v>4604.6899999999996</v>
      </c>
      <c r="I56" s="8">
        <v>5098.6900000000014</v>
      </c>
      <c r="J56" s="8">
        <v>5533.5700000000006</v>
      </c>
      <c r="K56" s="8">
        <v>5680.680000000003</v>
      </c>
      <c r="L56" s="8">
        <v>6247.9100000000008</v>
      </c>
      <c r="M56" s="8">
        <v>5693.9569290594991</v>
      </c>
      <c r="N56" s="9">
        <v>6086.5020539614998</v>
      </c>
      <c r="O56" s="9">
        <v>6699.4982792511</v>
      </c>
      <c r="P56" s="9">
        <v>7029.4414124170999</v>
      </c>
      <c r="Q56" s="9">
        <v>7397.5951991502998</v>
      </c>
      <c r="R56" s="9">
        <v>7651</v>
      </c>
      <c r="S56" s="9">
        <v>7596</v>
      </c>
      <c r="T56" s="9">
        <v>7770</v>
      </c>
      <c r="W56" s="7" t="s">
        <v>11</v>
      </c>
      <c r="X56" s="5">
        <f t="shared" si="42"/>
        <v>18.571514572140295</v>
      </c>
      <c r="Y56" s="5">
        <f t="shared" si="43"/>
        <v>16.984672162237885</v>
      </c>
      <c r="Z56" s="5">
        <f t="shared" si="44"/>
        <v>17.246125992734811</v>
      </c>
      <c r="AA56" s="5">
        <f t="shared" si="45"/>
        <v>18.33925551389904</v>
      </c>
      <c r="AB56" s="5">
        <f t="shared" si="46"/>
        <v>19.628328512442664</v>
      </c>
      <c r="AC56" s="5">
        <f t="shared" si="47"/>
        <v>19.823744160609348</v>
      </c>
      <c r="AD56" s="5">
        <f t="shared" si="48"/>
        <v>20.221418442939353</v>
      </c>
      <c r="AE56" s="5">
        <f t="shared" si="49"/>
        <v>22.109230120827597</v>
      </c>
      <c r="AF56" s="5">
        <f t="shared" si="50"/>
        <v>22.625213763768301</v>
      </c>
      <c r="AG56" s="5">
        <f t="shared" si="51"/>
        <v>23.423310744180611</v>
      </c>
      <c r="AH56" s="5">
        <f t="shared" si="52"/>
        <v>24.721841073961514</v>
      </c>
      <c r="AI56" s="5">
        <f t="shared" si="53"/>
        <v>22.399232939143598</v>
      </c>
      <c r="AJ56" s="6">
        <f t="shared" si="54"/>
        <v>23.604830881446343</v>
      </c>
      <c r="AK56" s="6">
        <f t="shared" si="55"/>
        <v>26.039409621113755</v>
      </c>
      <c r="AL56" s="5">
        <f t="shared" si="56"/>
        <v>26.974543362547866</v>
      </c>
      <c r="AM56" s="6">
        <f t="shared" si="57"/>
        <v>28.766814559345686</v>
      </c>
      <c r="AN56" s="6">
        <f t="shared" si="58"/>
        <v>30.213406867921773</v>
      </c>
      <c r="AO56" s="6">
        <f t="shared" si="59"/>
        <v>31.032749991310983</v>
      </c>
      <c r="AP56" s="6">
        <f t="shared" si="59"/>
        <v>31.150111121671792</v>
      </c>
      <c r="AS56" s="7" t="s">
        <v>11</v>
      </c>
      <c r="AT56" s="5">
        <v>221.16828350454969</v>
      </c>
      <c r="AU56" s="5">
        <v>222.00016367599935</v>
      </c>
      <c r="AV56" s="5">
        <v>229.63533965067541</v>
      </c>
      <c r="AW56" s="5">
        <v>227.23277926095105</v>
      </c>
      <c r="AX56" s="5">
        <v>227.34691836705298</v>
      </c>
      <c r="AY56" s="5">
        <v>234.01986841709731</v>
      </c>
      <c r="AZ56" s="5">
        <v>227.71350155249888</v>
      </c>
      <c r="BA56" s="5">
        <v>230.61363838249952</v>
      </c>
      <c r="BB56" s="5">
        <v>244.57536878000161</v>
      </c>
      <c r="BC56" s="5">
        <v>242.52250512499973</v>
      </c>
      <c r="BD56" s="5">
        <v>252.72834580999975</v>
      </c>
      <c r="BE56" s="5">
        <v>254.20321064249796</v>
      </c>
      <c r="BF56" s="6">
        <v>257.84984796250149</v>
      </c>
      <c r="BG56" s="6">
        <v>257.28303278500175</v>
      </c>
      <c r="BH56" s="6">
        <v>260.59538128000167</v>
      </c>
      <c r="BI56" s="6">
        <v>257.15725958774914</v>
      </c>
      <c r="BJ56" s="6">
        <v>253.23195207499862</v>
      </c>
      <c r="BK56" s="6">
        <v>244.77366659825</v>
      </c>
      <c r="BL56" s="6">
        <v>249.43731242724994</v>
      </c>
    </row>
    <row r="57" spans="1:64" ht="15" customHeight="1" x14ac:dyDescent="0.2">
      <c r="A57" s="7" t="s">
        <v>12</v>
      </c>
      <c r="B57" s="8">
        <v>1203.99</v>
      </c>
      <c r="C57" s="8">
        <v>1211</v>
      </c>
      <c r="D57" s="8">
        <v>1189.98</v>
      </c>
      <c r="E57" s="8">
        <v>1139.47</v>
      </c>
      <c r="F57" s="8">
        <v>1190.1300000000001</v>
      </c>
      <c r="G57" s="8">
        <v>1418.0600000000002</v>
      </c>
      <c r="H57" s="8">
        <v>1290.3500000000004</v>
      </c>
      <c r="I57" s="8">
        <v>1483.37</v>
      </c>
      <c r="J57" s="8">
        <v>1638.7900000000002</v>
      </c>
      <c r="K57" s="8">
        <v>1710.2900000000002</v>
      </c>
      <c r="L57" s="8">
        <v>1731.36</v>
      </c>
      <c r="M57" s="8">
        <v>1758.8877857104999</v>
      </c>
      <c r="N57" s="9">
        <v>1658.9821911211998</v>
      </c>
      <c r="O57" s="9">
        <v>1754.8679719407</v>
      </c>
      <c r="P57" s="9">
        <v>1944.7681356783999</v>
      </c>
      <c r="Q57" s="9">
        <v>2003.3615320536001</v>
      </c>
      <c r="R57" s="9">
        <v>1999</v>
      </c>
      <c r="S57" s="9">
        <v>1831</v>
      </c>
      <c r="T57" s="9">
        <v>2042</v>
      </c>
      <c r="W57" s="7" t="s">
        <v>12</v>
      </c>
      <c r="X57" s="5">
        <f t="shared" si="42"/>
        <v>10.131847564053183</v>
      </c>
      <c r="Y57" s="5">
        <f t="shared" si="43"/>
        <v>9.7658440228419057</v>
      </c>
      <c r="Z57" s="5">
        <f t="shared" si="44"/>
        <v>9.4787195656303993</v>
      </c>
      <c r="AA57" s="5">
        <f t="shared" si="45"/>
        <v>9.0697870277912216</v>
      </c>
      <c r="AB57" s="5">
        <f t="shared" si="46"/>
        <v>9.6054891998670318</v>
      </c>
      <c r="AC57" s="5">
        <f t="shared" si="47"/>
        <v>11.996681301999324</v>
      </c>
      <c r="AD57" s="5">
        <f t="shared" si="48"/>
        <v>10.381708976712162</v>
      </c>
      <c r="AE57" s="5">
        <f t="shared" si="49"/>
        <v>11.767100559870553</v>
      </c>
      <c r="AF57" s="5">
        <f t="shared" si="50"/>
        <v>13.502161393929832</v>
      </c>
      <c r="AG57" s="5">
        <f t="shared" si="51"/>
        <v>14.028153374255156</v>
      </c>
      <c r="AH57" s="5">
        <f t="shared" si="52"/>
        <v>13.946421148263809</v>
      </c>
      <c r="AI57" s="5">
        <f t="shared" si="53"/>
        <v>13.551129209044859</v>
      </c>
      <c r="AJ57" s="6">
        <f t="shared" si="54"/>
        <v>12.30250907268225</v>
      </c>
      <c r="AK57" s="6">
        <f t="shared" si="55"/>
        <v>12.532815945709988</v>
      </c>
      <c r="AL57" s="5">
        <f t="shared" si="56"/>
        <v>14.49362909575235</v>
      </c>
      <c r="AM57" s="6">
        <f t="shared" si="57"/>
        <v>15.18976236498508</v>
      </c>
      <c r="AN57" s="6">
        <f t="shared" si="58"/>
        <v>15.254487103885571</v>
      </c>
      <c r="AO57" s="6">
        <f t="shared" si="59"/>
        <v>14.374706335642466</v>
      </c>
      <c r="AP57" s="6">
        <f t="shared" si="59"/>
        <v>15.613186197177743</v>
      </c>
      <c r="AS57" s="7" t="s">
        <v>12</v>
      </c>
      <c r="AT57" s="5">
        <v>118.8322260464755</v>
      </c>
      <c r="AU57" s="5">
        <v>124.00361885439918</v>
      </c>
      <c r="AV57" s="5">
        <v>125.54227306342491</v>
      </c>
      <c r="AW57" s="5">
        <v>125.63360049232564</v>
      </c>
      <c r="AX57" s="5">
        <v>123.90102942559916</v>
      </c>
      <c r="AY57" s="5">
        <v>118.20435704695025</v>
      </c>
      <c r="AZ57" s="5">
        <v>124.29071195257566</v>
      </c>
      <c r="BA57" s="5">
        <v>126.0607906300002</v>
      </c>
      <c r="BB57" s="5">
        <v>121.37241973249937</v>
      </c>
      <c r="BC57" s="5">
        <v>121.91839897749981</v>
      </c>
      <c r="BD57" s="5">
        <v>124.14367683249957</v>
      </c>
      <c r="BE57" s="5">
        <v>129.79639988500071</v>
      </c>
      <c r="BF57" s="6">
        <v>134.84909308500113</v>
      </c>
      <c r="BG57" s="6">
        <v>140.02184182249923</v>
      </c>
      <c r="BH57" s="6">
        <v>134.18089581500007</v>
      </c>
      <c r="BI57" s="6">
        <v>131.8889317631249</v>
      </c>
      <c r="BJ57" s="6">
        <v>131.04340948250049</v>
      </c>
      <c r="BK57" s="6">
        <v>127.376515196</v>
      </c>
      <c r="BL57" s="6">
        <v>130.78688579075001</v>
      </c>
    </row>
    <row r="58" spans="1:64" ht="15" customHeight="1" x14ac:dyDescent="0.2">
      <c r="A58" s="7" t="s">
        <v>13</v>
      </c>
      <c r="B58" s="8">
        <v>524.26</v>
      </c>
      <c r="C58" s="8">
        <v>570.55999999999995</v>
      </c>
      <c r="D58" s="8">
        <v>419.82</v>
      </c>
      <c r="E58" s="8">
        <v>464.36999999999995</v>
      </c>
      <c r="F58" s="8">
        <v>448.9</v>
      </c>
      <c r="G58" s="8">
        <v>448.47999999999985</v>
      </c>
      <c r="H58" s="8">
        <v>536.91</v>
      </c>
      <c r="I58" s="8">
        <v>569.27</v>
      </c>
      <c r="J58" s="8">
        <v>599.59000000000015</v>
      </c>
      <c r="K58" s="8">
        <v>562.38</v>
      </c>
      <c r="L58" s="8">
        <v>757.93999999999994</v>
      </c>
      <c r="M58" s="8">
        <v>710.86344127229995</v>
      </c>
      <c r="N58" s="9">
        <v>740.95359662510009</v>
      </c>
      <c r="O58" s="9">
        <v>777.71844650579999</v>
      </c>
      <c r="P58" s="9">
        <v>828.06435605709999</v>
      </c>
      <c r="Q58" s="9">
        <v>843.61155736789999</v>
      </c>
      <c r="R58" s="9">
        <v>855</v>
      </c>
      <c r="S58" s="9">
        <v>921</v>
      </c>
      <c r="T58" s="9">
        <v>955</v>
      </c>
      <c r="W58" s="7" t="s">
        <v>13</v>
      </c>
      <c r="X58" s="5">
        <f t="shared" si="42"/>
        <v>4.6820962214984529</v>
      </c>
      <c r="Y58" s="5">
        <f t="shared" si="43"/>
        <v>4.8578093816418191</v>
      </c>
      <c r="Z58" s="5">
        <f t="shared" si="44"/>
        <v>3.420615955657115</v>
      </c>
      <c r="AA58" s="5">
        <f t="shared" si="45"/>
        <v>3.7881266328079586</v>
      </c>
      <c r="AB58" s="5">
        <f t="shared" si="46"/>
        <v>3.8094774163032232</v>
      </c>
      <c r="AC58" s="5">
        <f t="shared" si="47"/>
        <v>3.9549368008528605</v>
      </c>
      <c r="AD58" s="5">
        <f t="shared" si="48"/>
        <v>4.6358604972945399</v>
      </c>
      <c r="AE58" s="5">
        <f t="shared" si="49"/>
        <v>4.9384404727468363</v>
      </c>
      <c r="AF58" s="5">
        <f t="shared" si="50"/>
        <v>5.0193211205828261</v>
      </c>
      <c r="AG58" s="5">
        <f t="shared" si="51"/>
        <v>4.7078770780452412</v>
      </c>
      <c r="AH58" s="5">
        <f t="shared" si="52"/>
        <v>6.1046996307049941</v>
      </c>
      <c r="AI58" s="5">
        <f t="shared" si="53"/>
        <v>5.7979242350975957</v>
      </c>
      <c r="AJ58" s="6">
        <f t="shared" si="54"/>
        <v>5.9781587585337324</v>
      </c>
      <c r="AK58" s="6">
        <f t="shared" si="55"/>
        <v>6.2909991648893611</v>
      </c>
      <c r="AL58" s="5">
        <f t="shared" si="56"/>
        <v>6.7029065390446263</v>
      </c>
      <c r="AM58" s="6">
        <f t="shared" si="57"/>
        <v>6.8593208259356677</v>
      </c>
      <c r="AN58" s="6">
        <f t="shared" si="58"/>
        <v>7.0533034603922422</v>
      </c>
      <c r="AO58" s="6">
        <f t="shared" si="59"/>
        <v>7.8929822343872722</v>
      </c>
      <c r="AP58" s="6">
        <f t="shared" si="59"/>
        <v>7.9528023915581105</v>
      </c>
      <c r="AS58" s="7" t="s">
        <v>13</v>
      </c>
      <c r="AT58" s="5">
        <v>111.97121443015034</v>
      </c>
      <c r="AU58" s="5">
        <v>117.45211785299917</v>
      </c>
      <c r="AV58" s="5">
        <v>122.73228139092592</v>
      </c>
      <c r="AW58" s="5">
        <v>122.58565909022542</v>
      </c>
      <c r="AX58" s="5">
        <v>117.83768505330046</v>
      </c>
      <c r="AY58" s="5">
        <v>113.3975136855</v>
      </c>
      <c r="AZ58" s="5">
        <v>115.81668609599822</v>
      </c>
      <c r="BA58" s="5">
        <v>115.27323314750076</v>
      </c>
      <c r="BB58" s="5">
        <v>119.45639372249963</v>
      </c>
      <c r="BC58" s="5">
        <v>119.45511547500003</v>
      </c>
      <c r="BD58" s="5">
        <v>124.1568047324992</v>
      </c>
      <c r="BE58" s="5">
        <v>122.60654200499984</v>
      </c>
      <c r="BF58" s="6">
        <v>123.94344589249991</v>
      </c>
      <c r="BG58" s="6">
        <v>123.62399455500127</v>
      </c>
      <c r="BH58" s="6">
        <v>123.53810264750089</v>
      </c>
      <c r="BI58" s="6">
        <v>122.98762206574941</v>
      </c>
      <c r="BJ58" s="6">
        <v>121.21979506499959</v>
      </c>
      <c r="BK58" s="6">
        <v>116.68593348500001</v>
      </c>
      <c r="BL58" s="6">
        <v>120.08345649499996</v>
      </c>
    </row>
    <row r="59" spans="1:64" ht="15" customHeight="1" x14ac:dyDescent="0.2">
      <c r="A59" s="7" t="s">
        <v>14</v>
      </c>
      <c r="B59" s="8">
        <v>1164.74</v>
      </c>
      <c r="C59" s="8">
        <v>1395.6</v>
      </c>
      <c r="D59" s="8">
        <v>1851.47</v>
      </c>
      <c r="E59" s="8">
        <v>1781.74</v>
      </c>
      <c r="F59" s="8">
        <v>1662.8000000000002</v>
      </c>
      <c r="G59" s="8">
        <v>1678.6900000000003</v>
      </c>
      <c r="H59" s="8">
        <v>1762.3300000000002</v>
      </c>
      <c r="I59" s="8">
        <v>1931.8700000000003</v>
      </c>
      <c r="J59" s="8">
        <v>1699.8000000000004</v>
      </c>
      <c r="K59" s="8">
        <v>1699.0100000000004</v>
      </c>
      <c r="L59" s="8">
        <v>1780.1</v>
      </c>
      <c r="M59" s="8">
        <v>1807.1909246801999</v>
      </c>
      <c r="N59" s="9">
        <v>1938.6192976489003</v>
      </c>
      <c r="O59" s="9">
        <v>2252.2633503507</v>
      </c>
      <c r="P59" s="9">
        <v>2185.8171247375003</v>
      </c>
      <c r="Q59" s="9">
        <v>2116.5257032331997</v>
      </c>
      <c r="R59" s="9">
        <v>2184</v>
      </c>
      <c r="S59" s="9">
        <v>2116</v>
      </c>
      <c r="T59" s="9">
        <v>2110</v>
      </c>
      <c r="W59" s="7" t="s">
        <v>14</v>
      </c>
      <c r="X59" s="5">
        <f t="shared" si="42"/>
        <v>4.9991329361311063</v>
      </c>
      <c r="Y59" s="5">
        <f t="shared" si="43"/>
        <v>6.0060253480367587</v>
      </c>
      <c r="Z59" s="5">
        <f t="shared" si="44"/>
        <v>7.9124119855860489</v>
      </c>
      <c r="AA59" s="5">
        <f t="shared" si="45"/>
        <v>7.3962971321268753</v>
      </c>
      <c r="AB59" s="5">
        <f t="shared" si="46"/>
        <v>6.9153103714477471</v>
      </c>
      <c r="AC59" s="5">
        <f t="shared" si="47"/>
        <v>7.2016558078634461</v>
      </c>
      <c r="AD59" s="5">
        <f t="shared" si="48"/>
        <v>7.4787108327234941</v>
      </c>
      <c r="AE59" s="5">
        <f t="shared" si="49"/>
        <v>8.1074436091463049</v>
      </c>
      <c r="AF59" s="5">
        <f t="shared" si="50"/>
        <v>7.1154411056657629</v>
      </c>
      <c r="AG59" s="5">
        <f t="shared" si="51"/>
        <v>7.0421804381155289</v>
      </c>
      <c r="AH59" s="5">
        <f t="shared" si="52"/>
        <v>7.329430214574292</v>
      </c>
      <c r="AI59" s="5">
        <f t="shared" si="53"/>
        <v>7.1735137012818706</v>
      </c>
      <c r="AJ59" s="6">
        <f t="shared" si="54"/>
        <v>7.5054125173429433</v>
      </c>
      <c r="AK59" s="6">
        <f t="shared" si="55"/>
        <v>8.5199702436750613</v>
      </c>
      <c r="AL59" s="5">
        <f t="shared" si="56"/>
        <v>8.316913638869865</v>
      </c>
      <c r="AM59" s="6">
        <f t="shared" si="57"/>
        <v>8.3178324508043247</v>
      </c>
      <c r="AN59" s="6">
        <f t="shared" si="58"/>
        <v>8.7193560068883329</v>
      </c>
      <c r="AO59" s="6">
        <f t="shared" si="59"/>
        <v>8.8621080804551742</v>
      </c>
      <c r="AP59" s="6">
        <f t="shared" si="59"/>
        <v>8.6820747072584279</v>
      </c>
      <c r="AS59" s="7" t="s">
        <v>14</v>
      </c>
      <c r="AT59" s="5">
        <v>232.98840316525116</v>
      </c>
      <c r="AU59" s="5">
        <v>232.36665167525337</v>
      </c>
      <c r="AV59" s="5">
        <v>233.99565181550227</v>
      </c>
      <c r="AW59" s="5">
        <v>240.8962171436782</v>
      </c>
      <c r="AX59" s="5">
        <v>240.45196971425111</v>
      </c>
      <c r="AY59" s="5">
        <v>233.09778261924825</v>
      </c>
      <c r="AZ59" s="5">
        <v>235.6462282628755</v>
      </c>
      <c r="BA59" s="5">
        <v>238.28349516000173</v>
      </c>
      <c r="BB59" s="5">
        <v>238.88891422999939</v>
      </c>
      <c r="BC59" s="5">
        <v>241.26192376499964</v>
      </c>
      <c r="BD59" s="5">
        <v>242.87017515499895</v>
      </c>
      <c r="BE59" s="5">
        <v>251.92548588249912</v>
      </c>
      <c r="BF59" s="6">
        <v>258.29616868750179</v>
      </c>
      <c r="BG59" s="6">
        <v>264.3510817449984</v>
      </c>
      <c r="BH59" s="6">
        <v>262.81589777749787</v>
      </c>
      <c r="BI59" s="6">
        <v>254.45640024024939</v>
      </c>
      <c r="BJ59" s="6">
        <v>250.47721394500115</v>
      </c>
      <c r="BK59" s="6">
        <v>238.76937414775</v>
      </c>
      <c r="BL59" s="6">
        <v>243.02946831774992</v>
      </c>
    </row>
    <row r="60" spans="1:64" x14ac:dyDescent="0.2">
      <c r="AS60" s="21" t="s">
        <v>151</v>
      </c>
    </row>
  </sheetData>
  <hyperlinks>
    <hyperlink ref="V1" location="OBSAH!A1" display="Obsah"/>
    <hyperlink ref="AX3" r:id="rId1" display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/>
    <hyperlink ref="AX23" r:id="rId2" display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/>
    <hyperlink ref="AX43" r:id="rId3" display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/>
    <hyperlink ref="BF3" r:id="rId4" display="https://csu.gov.cz/produkty/trh-prace-v-cr-casove-rady-1993-2023"/>
    <hyperlink ref="BF23" r:id="rId5" display="https://csu.gov.cz/produkty/trh-prace-v-cr-casove-rady-1993-2023"/>
    <hyperlink ref="BF43" r:id="rId6" display="https://csu.gov.cz/produkty/trh-prace-v-cr-casove-rady-1993-2023"/>
  </hyperlinks>
  <pageMargins left="0.51181102362204722" right="0.51181102362204722" top="0.78740157480314965" bottom="0.78740157480314965" header="0.31496062992125984" footer="0.31496062992125984"/>
  <pageSetup paperSize="9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2"/>
  <sheetViews>
    <sheetView workbookViewId="0"/>
  </sheetViews>
  <sheetFormatPr defaultColWidth="9.140625" defaultRowHeight="11.25" x14ac:dyDescent="0.2"/>
  <cols>
    <col min="1" max="1" width="13.85546875" style="21" customWidth="1"/>
    <col min="2" max="12" width="6" style="21" customWidth="1"/>
    <col min="13" max="20" width="7.140625" style="21" customWidth="1"/>
    <col min="21" max="22" width="9.140625" style="21"/>
    <col min="23" max="23" width="16.140625" style="21" customWidth="1"/>
    <col min="24" max="42" width="6.140625" style="21" customWidth="1"/>
    <col min="43" max="44" width="2.85546875" style="21" customWidth="1"/>
    <col min="45" max="45" width="14.140625" style="21" customWidth="1"/>
    <col min="46" max="64" width="7.140625" style="21" customWidth="1"/>
    <col min="65" max="16384" width="9.140625" style="21"/>
  </cols>
  <sheetData>
    <row r="1" spans="1:64" s="20" customFormat="1" ht="15" customHeight="1" x14ac:dyDescent="0.25">
      <c r="A1" s="10" t="s">
        <v>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V1" s="42" t="s">
        <v>23</v>
      </c>
      <c r="W1" s="10" t="s">
        <v>71</v>
      </c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S1" s="10" t="s">
        <v>65</v>
      </c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</row>
    <row r="2" spans="1:64" ht="12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54"/>
      <c r="K2" s="55"/>
      <c r="L2" s="12"/>
      <c r="M2" s="12"/>
      <c r="N2" s="12"/>
      <c r="O2" s="12"/>
      <c r="W2" s="11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Q2" s="35"/>
      <c r="AS2" s="11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</row>
    <row r="3" spans="1:64" ht="13.5" customHeight="1" thickBot="1" x14ac:dyDescent="0.3">
      <c r="A3" s="2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R3" s="103" t="s">
        <v>31</v>
      </c>
      <c r="S3" s="103"/>
      <c r="T3" s="103"/>
      <c r="W3" s="22" t="s">
        <v>18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3"/>
      <c r="AK3" s="3"/>
      <c r="AQ3" s="35"/>
      <c r="AS3" s="22" t="s">
        <v>148</v>
      </c>
      <c r="AT3" s="2"/>
      <c r="AU3" s="2"/>
      <c r="AV3" s="2"/>
      <c r="AW3" s="2"/>
      <c r="AX3" s="90" t="s">
        <v>149</v>
      </c>
      <c r="AY3" s="2"/>
      <c r="AZ3" s="2"/>
      <c r="BA3" s="2"/>
      <c r="BB3" s="2"/>
      <c r="BC3" s="2"/>
      <c r="BD3" s="2"/>
      <c r="BE3" s="2"/>
      <c r="BF3" s="90" t="s">
        <v>143</v>
      </c>
      <c r="BG3" s="3"/>
    </row>
    <row r="4" spans="1:64" ht="18" customHeight="1" thickBot="1" x14ac:dyDescent="0.25">
      <c r="A4" s="23" t="s">
        <v>15</v>
      </c>
      <c r="B4" s="13">
        <v>2005</v>
      </c>
      <c r="C4" s="13">
        <v>2006</v>
      </c>
      <c r="D4" s="13">
        <v>2007</v>
      </c>
      <c r="E4" s="13">
        <v>2008</v>
      </c>
      <c r="F4" s="13">
        <v>2009</v>
      </c>
      <c r="G4" s="13">
        <v>2010</v>
      </c>
      <c r="H4" s="13">
        <v>2011</v>
      </c>
      <c r="I4" s="13">
        <v>2012</v>
      </c>
      <c r="J4" s="13">
        <v>2013</v>
      </c>
      <c r="K4" s="13">
        <v>2014</v>
      </c>
      <c r="L4" s="13">
        <v>2015</v>
      </c>
      <c r="M4" s="13">
        <v>2016</v>
      </c>
      <c r="N4" s="14">
        <v>2017</v>
      </c>
      <c r="O4" s="14">
        <v>2018</v>
      </c>
      <c r="P4" s="13">
        <v>2019</v>
      </c>
      <c r="Q4" s="14">
        <v>2020</v>
      </c>
      <c r="R4" s="14">
        <v>2021</v>
      </c>
      <c r="S4" s="14">
        <v>2022</v>
      </c>
      <c r="T4" s="14">
        <v>2023</v>
      </c>
      <c r="W4" s="23" t="s">
        <v>15</v>
      </c>
      <c r="X4" s="13">
        <v>2005</v>
      </c>
      <c r="Y4" s="13">
        <v>2006</v>
      </c>
      <c r="Z4" s="13">
        <v>2007</v>
      </c>
      <c r="AA4" s="13">
        <v>2008</v>
      </c>
      <c r="AB4" s="13">
        <v>2009</v>
      </c>
      <c r="AC4" s="13">
        <v>2010</v>
      </c>
      <c r="AD4" s="13">
        <v>2011</v>
      </c>
      <c r="AE4" s="13">
        <v>2012</v>
      </c>
      <c r="AF4" s="13">
        <v>2013</v>
      </c>
      <c r="AG4" s="13">
        <v>2014</v>
      </c>
      <c r="AH4" s="13">
        <v>2015</v>
      </c>
      <c r="AI4" s="13">
        <v>2016</v>
      </c>
      <c r="AJ4" s="14">
        <v>2017</v>
      </c>
      <c r="AK4" s="14">
        <v>2018</v>
      </c>
      <c r="AL4" s="13">
        <v>2019</v>
      </c>
      <c r="AM4" s="14">
        <v>2020</v>
      </c>
      <c r="AN4" s="14">
        <v>2021</v>
      </c>
      <c r="AO4" s="14">
        <v>2022</v>
      </c>
      <c r="AP4" s="14">
        <v>2023</v>
      </c>
      <c r="AQ4" s="35"/>
      <c r="AS4" s="51" t="s">
        <v>15</v>
      </c>
      <c r="AT4" s="52">
        <v>2005</v>
      </c>
      <c r="AU4" s="52">
        <v>2006</v>
      </c>
      <c r="AV4" s="52">
        <v>2007</v>
      </c>
      <c r="AW4" s="52">
        <v>2008</v>
      </c>
      <c r="AX4" s="52">
        <v>2009</v>
      </c>
      <c r="AY4" s="52">
        <v>2010</v>
      </c>
      <c r="AZ4" s="52">
        <v>2011</v>
      </c>
      <c r="BA4" s="52">
        <v>2012</v>
      </c>
      <c r="BB4" s="52">
        <v>2013</v>
      </c>
      <c r="BC4" s="52">
        <v>2014</v>
      </c>
      <c r="BD4" s="52">
        <v>2015</v>
      </c>
      <c r="BE4" s="52">
        <v>2016</v>
      </c>
      <c r="BF4" s="53">
        <v>2017</v>
      </c>
      <c r="BG4" s="53">
        <v>2018</v>
      </c>
      <c r="BH4" s="52">
        <v>2019</v>
      </c>
      <c r="BI4" s="53">
        <v>2020</v>
      </c>
      <c r="BJ4" s="53">
        <v>2021</v>
      </c>
      <c r="BK4" s="53" t="s">
        <v>150</v>
      </c>
      <c r="BL4" s="53">
        <v>2023</v>
      </c>
    </row>
    <row r="5" spans="1:64" ht="18.75" customHeight="1" x14ac:dyDescent="0.2">
      <c r="A5" s="4" t="s">
        <v>0</v>
      </c>
      <c r="B5" s="24">
        <v>43370.431094999978</v>
      </c>
      <c r="C5" s="24">
        <v>47729.119740000009</v>
      </c>
      <c r="D5" s="24">
        <v>49191.564220000029</v>
      </c>
      <c r="E5" s="24">
        <v>50807.877074999997</v>
      </c>
      <c r="F5" s="24">
        <v>50960.834404999994</v>
      </c>
      <c r="G5" s="24">
        <v>52290.130919999974</v>
      </c>
      <c r="H5" s="24">
        <v>55696.942279999996</v>
      </c>
      <c r="I5" s="24">
        <v>60329.443785000025</v>
      </c>
      <c r="J5" s="24">
        <v>61975.855935000007</v>
      </c>
      <c r="K5" s="24">
        <v>64443.451845000018</v>
      </c>
      <c r="L5" s="24">
        <v>66433.399945000012</v>
      </c>
      <c r="M5" s="24">
        <v>65782.994585719804</v>
      </c>
      <c r="N5" s="25">
        <v>69735.652770939807</v>
      </c>
      <c r="O5" s="25">
        <v>74969.488901048055</v>
      </c>
      <c r="P5" s="24">
        <v>79245.004599164444</v>
      </c>
      <c r="Q5" s="25">
        <v>80958.077025784718</v>
      </c>
      <c r="R5" s="25">
        <v>84670.51455140773</v>
      </c>
      <c r="S5" s="25">
        <v>86124.603666839161</v>
      </c>
      <c r="T5" s="25">
        <v>85468.419866542681</v>
      </c>
      <c r="W5" s="4" t="s">
        <v>0</v>
      </c>
      <c r="X5" s="27">
        <f t="shared" ref="X5:AN5" si="0">B5/AT5</f>
        <v>9.1037546928107815</v>
      </c>
      <c r="Y5" s="27">
        <f t="shared" si="0"/>
        <v>9.8857658736975882</v>
      </c>
      <c r="Z5" s="27">
        <f t="shared" si="0"/>
        <v>9.9942375162514505</v>
      </c>
      <c r="AA5" s="27">
        <f t="shared" si="0"/>
        <v>10.156502744198107</v>
      </c>
      <c r="AB5" s="27">
        <f t="shared" si="0"/>
        <v>10.327942094932324</v>
      </c>
      <c r="AC5" s="27">
        <f t="shared" si="0"/>
        <v>10.703698787482555</v>
      </c>
      <c r="AD5" s="27">
        <f t="shared" si="0"/>
        <v>11.357382883065947</v>
      </c>
      <c r="AE5" s="27">
        <f t="shared" si="0"/>
        <v>12.337175083187267</v>
      </c>
      <c r="AF5" s="27">
        <f t="shared" si="0"/>
        <v>12.553130322930341</v>
      </c>
      <c r="AG5" s="27">
        <f t="shared" si="0"/>
        <v>12.955293730034947</v>
      </c>
      <c r="AH5" s="27">
        <f t="shared" si="0"/>
        <v>13.176256139301389</v>
      </c>
      <c r="AI5" s="27">
        <f t="shared" si="0"/>
        <v>12.801790010339053</v>
      </c>
      <c r="AJ5" s="28">
        <f t="shared" si="0"/>
        <v>13.355214921500854</v>
      </c>
      <c r="AK5" s="28">
        <f t="shared" si="0"/>
        <v>14.161783527094425</v>
      </c>
      <c r="AL5" s="27">
        <f t="shared" si="0"/>
        <v>14.943157983677358</v>
      </c>
      <c r="AM5" s="28">
        <f t="shared" si="0"/>
        <v>15.464956335085468</v>
      </c>
      <c r="AN5" s="28">
        <f t="shared" si="0"/>
        <v>16.241036630357929</v>
      </c>
      <c r="AO5" s="28">
        <f t="shared" ref="AO5:AP19" si="1">S5/BK5</f>
        <v>17.278376638359301</v>
      </c>
      <c r="AP5" s="28">
        <f t="shared" si="1"/>
        <v>16.88816998339427</v>
      </c>
      <c r="AQ5" s="35"/>
      <c r="AS5" s="4" t="s">
        <v>0</v>
      </c>
      <c r="AT5" s="27">
        <v>4764.0157889194361</v>
      </c>
      <c r="AU5" s="27">
        <v>4828.0649521540627</v>
      </c>
      <c r="AV5" s="27">
        <v>4921.992712301515</v>
      </c>
      <c r="AW5" s="27">
        <v>5002.4972527107275</v>
      </c>
      <c r="AX5" s="27">
        <v>4934.2680213132944</v>
      </c>
      <c r="AY5" s="27">
        <v>4885.2393885701167</v>
      </c>
      <c r="AZ5" s="27">
        <v>4904.0296389976511</v>
      </c>
      <c r="BA5" s="27">
        <v>4890.0533046025412</v>
      </c>
      <c r="BB5" s="27">
        <v>4937.0837664125092</v>
      </c>
      <c r="BC5" s="27">
        <v>4974.2949243672747</v>
      </c>
      <c r="BD5" s="27">
        <v>5041.902589222309</v>
      </c>
      <c r="BE5" s="27">
        <v>5138.5778498625405</v>
      </c>
      <c r="BF5" s="28">
        <v>5221.604682577653</v>
      </c>
      <c r="BG5" s="28">
        <v>5293.7886501100584</v>
      </c>
      <c r="BH5" s="27">
        <v>5303.0962187326795</v>
      </c>
      <c r="BI5" s="28">
        <v>5234.9373170950694</v>
      </c>
      <c r="BJ5" s="28">
        <v>5213.3688556025199</v>
      </c>
      <c r="BK5" s="28">
        <v>4984.5309816684994</v>
      </c>
      <c r="BL5" s="28">
        <v>5060.8455475390001</v>
      </c>
    </row>
    <row r="6" spans="1:64" ht="15" customHeight="1" x14ac:dyDescent="0.2">
      <c r="A6" s="16" t="s">
        <v>1</v>
      </c>
      <c r="B6" s="8">
        <v>17696.50648499998</v>
      </c>
      <c r="C6" s="8">
        <v>19507.983455000012</v>
      </c>
      <c r="D6" s="8">
        <v>20719.228510000026</v>
      </c>
      <c r="E6" s="8">
        <v>20293.631849999991</v>
      </c>
      <c r="F6" s="8">
        <v>19671.871869999992</v>
      </c>
      <c r="G6" s="8">
        <v>19980.222649999982</v>
      </c>
      <c r="H6" s="8">
        <v>20994.350844999994</v>
      </c>
      <c r="I6" s="8">
        <v>21810.386630000008</v>
      </c>
      <c r="J6" s="8">
        <v>23243.262774999996</v>
      </c>
      <c r="K6" s="8">
        <v>23202.534349999998</v>
      </c>
      <c r="L6" s="8">
        <v>23444.630260000013</v>
      </c>
      <c r="M6" s="8">
        <v>22045.9803344348</v>
      </c>
      <c r="N6" s="9">
        <v>24389.010990637616</v>
      </c>
      <c r="O6" s="9">
        <v>26745.159916014494</v>
      </c>
      <c r="P6" s="8">
        <v>28415.916572210488</v>
      </c>
      <c r="Q6" s="9">
        <v>29086.450150452361</v>
      </c>
      <c r="R6" s="9">
        <v>30244.927971133227</v>
      </c>
      <c r="S6" s="9">
        <v>31549.462396826879</v>
      </c>
      <c r="T6" s="9">
        <v>31917.523521536677</v>
      </c>
      <c r="W6" s="16" t="s">
        <v>1</v>
      </c>
      <c r="X6" s="5">
        <f t="shared" ref="X6:X19" si="2">B6/AT6</f>
        <v>28.767363237781936</v>
      </c>
      <c r="Y6" s="5">
        <f t="shared" ref="Y6:AN6" si="3">C6/AU6</f>
        <v>31.1046856613717</v>
      </c>
      <c r="Z6" s="5">
        <f t="shared" si="3"/>
        <v>32.761844804542953</v>
      </c>
      <c r="AA6" s="5">
        <f t="shared" si="3"/>
        <v>31.431649856058126</v>
      </c>
      <c r="AB6" s="5">
        <f t="shared" si="3"/>
        <v>29.805833213431427</v>
      </c>
      <c r="AC6" s="5">
        <f t="shared" si="3"/>
        <v>30.421495091917322</v>
      </c>
      <c r="AD6" s="5">
        <f t="shared" si="3"/>
        <v>32.28201965934997</v>
      </c>
      <c r="AE6" s="5">
        <f t="shared" si="3"/>
        <v>33.678854540817007</v>
      </c>
      <c r="AF6" s="5">
        <f t="shared" si="3"/>
        <v>35.792919956055549</v>
      </c>
      <c r="AG6" s="5">
        <f t="shared" si="3"/>
        <v>35.806705359566138</v>
      </c>
      <c r="AH6" s="5">
        <f t="shared" si="3"/>
        <v>36.088190037317915</v>
      </c>
      <c r="AI6" s="5">
        <f t="shared" si="3"/>
        <v>33.234351168392251</v>
      </c>
      <c r="AJ6" s="6">
        <f t="shared" si="3"/>
        <v>35.559634014318426</v>
      </c>
      <c r="AK6" s="6">
        <f t="shared" si="3"/>
        <v>37.840024126881772</v>
      </c>
      <c r="AL6" s="5">
        <f t="shared" si="3"/>
        <v>39.821111334451146</v>
      </c>
      <c r="AM6" s="6">
        <f t="shared" si="3"/>
        <v>41.489104026868219</v>
      </c>
      <c r="AN6" s="5">
        <f t="shared" si="3"/>
        <v>42.547392281778997</v>
      </c>
      <c r="AO6" s="6">
        <f t="shared" si="1"/>
        <v>48.70313057608103</v>
      </c>
      <c r="AP6" s="6">
        <f t="shared" si="1"/>
        <v>47.459914235932047</v>
      </c>
      <c r="AQ6" s="35"/>
      <c r="AS6" s="16" t="s">
        <v>1</v>
      </c>
      <c r="AT6" s="5">
        <v>615.15914193199592</v>
      </c>
      <c r="AU6" s="5">
        <v>627.1718565935098</v>
      </c>
      <c r="AV6" s="5">
        <v>632.41946946549763</v>
      </c>
      <c r="AW6" s="5">
        <v>645.64322722272254</v>
      </c>
      <c r="AX6" s="5">
        <v>660.00073640401502</v>
      </c>
      <c r="AY6" s="5">
        <v>656.77977330274348</v>
      </c>
      <c r="AZ6" s="5">
        <v>650.34192614151743</v>
      </c>
      <c r="BA6" s="5">
        <v>647.59882506000793</v>
      </c>
      <c r="BB6" s="5">
        <v>649.38157611998997</v>
      </c>
      <c r="BC6" s="5">
        <v>647.99411498498</v>
      </c>
      <c r="BD6" s="5">
        <v>649.64827096500255</v>
      </c>
      <c r="BE6" s="5">
        <v>663.34920223752624</v>
      </c>
      <c r="BF6" s="6">
        <v>685.86226114748956</v>
      </c>
      <c r="BG6" s="6">
        <v>706.79553021253435</v>
      </c>
      <c r="BH6" s="5">
        <v>713.58923997750207</v>
      </c>
      <c r="BI6" s="6">
        <v>701.0623833095085</v>
      </c>
      <c r="BJ6" s="6">
        <v>710.85268330500423</v>
      </c>
      <c r="BK6" s="6">
        <v>647.79126154000005</v>
      </c>
      <c r="BL6" s="6">
        <v>672.51540664124968</v>
      </c>
    </row>
    <row r="7" spans="1:64" ht="15" customHeight="1" x14ac:dyDescent="0.2">
      <c r="A7" s="7" t="s">
        <v>2</v>
      </c>
      <c r="B7" s="8">
        <v>4631.5077049999991</v>
      </c>
      <c r="C7" s="8">
        <v>4980.4779149999995</v>
      </c>
      <c r="D7" s="8">
        <v>4989.5521950000011</v>
      </c>
      <c r="E7" s="8">
        <v>5164.5570000000007</v>
      </c>
      <c r="F7" s="8">
        <v>5397.102880000004</v>
      </c>
      <c r="G7" s="8">
        <v>5350.8140700000013</v>
      </c>
      <c r="H7" s="8">
        <v>5557.4749649999967</v>
      </c>
      <c r="I7" s="8">
        <v>5549.4498049999975</v>
      </c>
      <c r="J7" s="8">
        <v>5697.7541300000012</v>
      </c>
      <c r="K7" s="8">
        <v>5698.1178600000039</v>
      </c>
      <c r="L7" s="8">
        <v>6213.0570000000034</v>
      </c>
      <c r="M7" s="8">
        <v>6880.5968023991354</v>
      </c>
      <c r="N7" s="9">
        <v>7218.9436779540447</v>
      </c>
      <c r="O7" s="9">
        <v>7880.3765528848126</v>
      </c>
      <c r="P7" s="8">
        <v>8183.1704643780604</v>
      </c>
      <c r="Q7" s="9">
        <v>8397.5382216686558</v>
      </c>
      <c r="R7" s="9">
        <v>8385.0804758721806</v>
      </c>
      <c r="S7" s="9">
        <v>8583.8474703672</v>
      </c>
      <c r="T7" s="9">
        <v>8730.4769209603619</v>
      </c>
      <c r="W7" s="7" t="s">
        <v>2</v>
      </c>
      <c r="X7" s="5">
        <f t="shared" si="2"/>
        <v>8.411886478777248</v>
      </c>
      <c r="Y7" s="5">
        <f t="shared" ref="Y7:Y19" si="4">C7/AU7</f>
        <v>8.8041116049245058</v>
      </c>
      <c r="Z7" s="5">
        <f t="shared" ref="Z7:Z19" si="5">D7/AV7</f>
        <v>8.5826651108140215</v>
      </c>
      <c r="AA7" s="5">
        <f t="shared" ref="AA7:AA19" si="6">E7/AW7</f>
        <v>8.6159390050530913</v>
      </c>
      <c r="AB7" s="5">
        <f t="shared" ref="AB7:AB19" si="7">F7/AX7</f>
        <v>8.9737690877759935</v>
      </c>
      <c r="AC7" s="5">
        <f t="shared" ref="AC7:AC19" si="8">G7/AY7</f>
        <v>8.8859894083640842</v>
      </c>
      <c r="AD7" s="5">
        <f t="shared" ref="AD7:AD19" si="9">H7/AZ7</f>
        <v>9.0935314481530849</v>
      </c>
      <c r="AE7" s="5">
        <f t="shared" ref="AE7:AE19" si="10">I7/BA7</f>
        <v>8.8982391499119711</v>
      </c>
      <c r="AF7" s="5">
        <f t="shared" ref="AF7:AF19" si="11">J7/BB7</f>
        <v>9.098754140277828</v>
      </c>
      <c r="AG7" s="5">
        <f t="shared" ref="AG7:AG19" si="12">K7/BC7</f>
        <v>8.9952171625461279</v>
      </c>
      <c r="AH7" s="5">
        <f t="shared" ref="AH7:AH19" si="13">L7/BD7</f>
        <v>9.570115861441181</v>
      </c>
      <c r="AI7" s="5">
        <f t="shared" ref="AI7:AI19" si="14">M7/BE7</f>
        <v>10.552919334117284</v>
      </c>
      <c r="AJ7" s="6">
        <f t="shared" ref="AJ7:AJ19" si="15">N7/BF7</f>
        <v>10.829618593420255</v>
      </c>
      <c r="AK7" s="6">
        <f t="shared" ref="AK7:AK19" si="16">O7/BG7</f>
        <v>11.588184693811083</v>
      </c>
      <c r="AL7" s="5">
        <f t="shared" ref="AL7:AL19" si="17">P7/BH7</f>
        <v>11.8187629759645</v>
      </c>
      <c r="AM7" s="6">
        <f t="shared" ref="AM7:AM19" si="18">Q7/BI7</f>
        <v>12.122977268523904</v>
      </c>
      <c r="AN7" s="5">
        <f t="shared" ref="AN7:AN19" si="19">R7/BJ7</f>
        <v>12.13892838384651</v>
      </c>
      <c r="AO7" s="6">
        <f t="shared" si="1"/>
        <v>12.904762992452611</v>
      </c>
      <c r="AP7" s="6">
        <f t="shared" si="1"/>
        <v>13.045002738029075</v>
      </c>
      <c r="AQ7" s="35"/>
      <c r="AS7" s="7" t="s">
        <v>2</v>
      </c>
      <c r="AT7" s="5">
        <v>550.59084744962411</v>
      </c>
      <c r="AU7" s="5">
        <v>565.6990890726795</v>
      </c>
      <c r="AV7" s="5">
        <v>581.35231080066785</v>
      </c>
      <c r="AW7" s="5">
        <v>599.41893703879316</v>
      </c>
      <c r="AX7" s="5">
        <v>601.43099596265529</v>
      </c>
      <c r="AY7" s="5">
        <v>602.16300336386394</v>
      </c>
      <c r="AZ7" s="5">
        <v>611.1459554174337</v>
      </c>
      <c r="BA7" s="5">
        <v>623.65707546249723</v>
      </c>
      <c r="BB7" s="5">
        <v>626.21256076999805</v>
      </c>
      <c r="BC7" s="5">
        <v>633.46084447250098</v>
      </c>
      <c r="BD7" s="5">
        <v>649.2143971874932</v>
      </c>
      <c r="BE7" s="5">
        <v>652.00885030499228</v>
      </c>
      <c r="BF7" s="6">
        <v>666.59260579500506</v>
      </c>
      <c r="BG7" s="6">
        <v>680.03546380249668</v>
      </c>
      <c r="BH7" s="5">
        <v>692.38806811000052</v>
      </c>
      <c r="BI7" s="6">
        <v>692.6960296685553</v>
      </c>
      <c r="BJ7" s="6">
        <v>690.75953088497977</v>
      </c>
      <c r="BK7" s="6">
        <v>665.16893610424995</v>
      </c>
      <c r="BL7" s="6">
        <v>669.25834331249973</v>
      </c>
    </row>
    <row r="8" spans="1:64" ht="15" customHeight="1" x14ac:dyDescent="0.2">
      <c r="A8" s="7" t="s">
        <v>3</v>
      </c>
      <c r="B8" s="8">
        <v>1630.1345200000001</v>
      </c>
      <c r="C8" s="8">
        <v>1814.6398299999994</v>
      </c>
      <c r="D8" s="8">
        <v>1815.1930249999998</v>
      </c>
      <c r="E8" s="8">
        <v>1894.7534999999998</v>
      </c>
      <c r="F8" s="8">
        <v>2033.2269999999994</v>
      </c>
      <c r="G8" s="8">
        <v>2115.9227550000001</v>
      </c>
      <c r="H8" s="8">
        <v>2128.6654699999995</v>
      </c>
      <c r="I8" s="8">
        <v>2106.6771550000017</v>
      </c>
      <c r="J8" s="8">
        <v>2120.8333600000005</v>
      </c>
      <c r="K8" s="8">
        <v>2192.1609150000004</v>
      </c>
      <c r="L8" s="8">
        <v>2259.0501849999991</v>
      </c>
      <c r="M8" s="8">
        <v>2377.7289848506189</v>
      </c>
      <c r="N8" s="9">
        <v>2544.6218136147927</v>
      </c>
      <c r="O8" s="9">
        <v>2580.6777549675307</v>
      </c>
      <c r="P8" s="8">
        <v>2684.387822636701</v>
      </c>
      <c r="Q8" s="9">
        <v>2784.1791868641239</v>
      </c>
      <c r="R8" s="9">
        <v>2981.4753243024984</v>
      </c>
      <c r="S8" s="9">
        <v>2995.3514861515009</v>
      </c>
      <c r="T8" s="9">
        <v>2913.6754416502959</v>
      </c>
      <c r="W8" s="7" t="s">
        <v>3</v>
      </c>
      <c r="X8" s="5">
        <f t="shared" si="2"/>
        <v>5.4203429904984626</v>
      </c>
      <c r="Y8" s="5">
        <f t="shared" si="4"/>
        <v>5.9923796131466007</v>
      </c>
      <c r="Z8" s="5">
        <f t="shared" si="5"/>
        <v>5.8225043331629625</v>
      </c>
      <c r="AA8" s="5">
        <f t="shared" si="6"/>
        <v>6.0203959290324427</v>
      </c>
      <c r="AB8" s="5">
        <f t="shared" si="7"/>
        <v>6.6132009799665123</v>
      </c>
      <c r="AC8" s="5">
        <f t="shared" si="8"/>
        <v>7.0527560476477866</v>
      </c>
      <c r="AD8" s="5">
        <f t="shared" si="9"/>
        <v>7.0424770499035345</v>
      </c>
      <c r="AE8" s="5">
        <f t="shared" si="10"/>
        <v>7.1372867521496826</v>
      </c>
      <c r="AF8" s="5">
        <f t="shared" si="11"/>
        <v>7.1755958853919575</v>
      </c>
      <c r="AG8" s="5">
        <f t="shared" si="12"/>
        <v>7.291551074275298</v>
      </c>
      <c r="AH8" s="5">
        <f t="shared" si="13"/>
        <v>7.4455922962496368</v>
      </c>
      <c r="AI8" s="5">
        <f t="shared" si="14"/>
        <v>7.6587935911836142</v>
      </c>
      <c r="AJ8" s="6">
        <f t="shared" si="15"/>
        <v>8.0820352536281916</v>
      </c>
      <c r="AK8" s="6">
        <f t="shared" si="16"/>
        <v>8.1713954950118293</v>
      </c>
      <c r="AL8" s="5">
        <f t="shared" si="17"/>
        <v>8.5645102121473577</v>
      </c>
      <c r="AM8" s="6">
        <f t="shared" si="18"/>
        <v>8.9536404785387091</v>
      </c>
      <c r="AN8" s="5">
        <f t="shared" si="19"/>
        <v>9.4900162637361358</v>
      </c>
      <c r="AO8" s="6">
        <f t="shared" si="1"/>
        <v>10.007298247625032</v>
      </c>
      <c r="AP8" s="6">
        <f t="shared" si="1"/>
        <v>9.637554485616608</v>
      </c>
      <c r="AQ8" s="35"/>
      <c r="AS8" s="7" t="s">
        <v>3</v>
      </c>
      <c r="AT8" s="5">
        <v>300.74379478522457</v>
      </c>
      <c r="AU8" s="5">
        <v>302.82457840602848</v>
      </c>
      <c r="AV8" s="5">
        <v>311.75468855579732</v>
      </c>
      <c r="AW8" s="5">
        <v>314.72240735245327</v>
      </c>
      <c r="AX8" s="5">
        <v>307.44975181599506</v>
      </c>
      <c r="AY8" s="5">
        <v>300.01360329281431</v>
      </c>
      <c r="AZ8" s="5">
        <v>302.26090265060321</v>
      </c>
      <c r="BA8" s="5">
        <v>295.16498750249747</v>
      </c>
      <c r="BB8" s="5">
        <v>295.56198452000098</v>
      </c>
      <c r="BC8" s="5">
        <v>300.64397721000364</v>
      </c>
      <c r="BD8" s="5">
        <v>303.40772031499608</v>
      </c>
      <c r="BE8" s="5">
        <v>310.45737902999906</v>
      </c>
      <c r="BF8" s="6">
        <v>314.84913561499991</v>
      </c>
      <c r="BG8" s="6">
        <v>315.81848614999569</v>
      </c>
      <c r="BH8" s="5">
        <v>313.43156306000265</v>
      </c>
      <c r="BI8" s="6">
        <v>310.95499015597278</v>
      </c>
      <c r="BJ8" s="6">
        <v>314.16967489249777</v>
      </c>
      <c r="BK8" s="6">
        <v>299.31669987575003</v>
      </c>
      <c r="BL8" s="6">
        <v>302.32518487950006</v>
      </c>
    </row>
    <row r="9" spans="1:64" ht="15" customHeight="1" x14ac:dyDescent="0.2">
      <c r="A9" s="7" t="s">
        <v>4</v>
      </c>
      <c r="B9" s="8">
        <v>1431.6539250000005</v>
      </c>
      <c r="C9" s="8">
        <v>1799.3264999999999</v>
      </c>
      <c r="D9" s="8">
        <v>1928.9160200000003</v>
      </c>
      <c r="E9" s="8">
        <v>1792.6856699999996</v>
      </c>
      <c r="F9" s="8">
        <v>1951.3148149999997</v>
      </c>
      <c r="G9" s="8">
        <v>1933.4819699999996</v>
      </c>
      <c r="H9" s="8">
        <v>2198.2213199999992</v>
      </c>
      <c r="I9" s="8">
        <v>2712.3372899999981</v>
      </c>
      <c r="J9" s="8">
        <v>2708.240084999999</v>
      </c>
      <c r="K9" s="8">
        <v>3196.1035350000006</v>
      </c>
      <c r="L9" s="8">
        <v>2970.7490000000003</v>
      </c>
      <c r="M9" s="8">
        <v>2787.3809179919995</v>
      </c>
      <c r="N9" s="9">
        <v>2850.3767344041294</v>
      </c>
      <c r="O9" s="9">
        <v>3132.8357195081844</v>
      </c>
      <c r="P9" s="8">
        <v>3725.172750632159</v>
      </c>
      <c r="Q9" s="9">
        <v>3595.9583212113885</v>
      </c>
      <c r="R9" s="9">
        <v>3685.9274854219411</v>
      </c>
      <c r="S9" s="9">
        <v>3947.6116666666985</v>
      </c>
      <c r="T9" s="9">
        <v>3799.1700709876945</v>
      </c>
      <c r="W9" s="7" t="s">
        <v>4</v>
      </c>
      <c r="X9" s="5">
        <f t="shared" si="2"/>
        <v>5.306406030205526</v>
      </c>
      <c r="Y9" s="5">
        <f t="shared" si="4"/>
        <v>6.6959735491503292</v>
      </c>
      <c r="Z9" s="5">
        <f t="shared" si="5"/>
        <v>7.1043127216839244</v>
      </c>
      <c r="AA9" s="5">
        <f t="shared" si="6"/>
        <v>6.4033069007131589</v>
      </c>
      <c r="AB9" s="5">
        <f t="shared" si="7"/>
        <v>7.1013399641986084</v>
      </c>
      <c r="AC9" s="5">
        <f t="shared" si="8"/>
        <v>7.0641693889231014</v>
      </c>
      <c r="AD9" s="5">
        <f t="shared" si="9"/>
        <v>7.94604214631494</v>
      </c>
      <c r="AE9" s="5">
        <f t="shared" si="10"/>
        <v>9.7844626988111365</v>
      </c>
      <c r="AF9" s="5">
        <f t="shared" si="11"/>
        <v>9.6552470231737857</v>
      </c>
      <c r="AG9" s="5">
        <f t="shared" si="12"/>
        <v>11.418826469818493</v>
      </c>
      <c r="AH9" s="5">
        <f t="shared" si="13"/>
        <v>10.332452287687937</v>
      </c>
      <c r="AI9" s="5">
        <f t="shared" si="14"/>
        <v>9.7061811629022667</v>
      </c>
      <c r="AJ9" s="6">
        <f t="shared" si="15"/>
        <v>9.7772722765083042</v>
      </c>
      <c r="AK9" s="6">
        <f t="shared" si="16"/>
        <v>10.693234518327504</v>
      </c>
      <c r="AL9" s="5">
        <f t="shared" si="17"/>
        <v>12.55216863120833</v>
      </c>
      <c r="AM9" s="6">
        <f t="shared" si="18"/>
        <v>12.215034004129455</v>
      </c>
      <c r="AN9" s="5">
        <f t="shared" si="19"/>
        <v>12.517363716578334</v>
      </c>
      <c r="AO9" s="6">
        <f t="shared" si="1"/>
        <v>13.921308431383736</v>
      </c>
      <c r="AP9" s="6">
        <f t="shared" si="1"/>
        <v>13.30392886286219</v>
      </c>
      <c r="AQ9" s="35"/>
      <c r="AS9" s="7" t="s">
        <v>4</v>
      </c>
      <c r="AT9" s="5">
        <v>269.7972821624715</v>
      </c>
      <c r="AU9" s="5">
        <v>268.71768336485161</v>
      </c>
      <c r="AV9" s="5">
        <v>271.51338849605037</v>
      </c>
      <c r="AW9" s="5">
        <v>279.96247841882166</v>
      </c>
      <c r="AX9" s="5">
        <v>274.78121380437346</v>
      </c>
      <c r="AY9" s="5">
        <v>273.70266248595004</v>
      </c>
      <c r="AZ9" s="5">
        <v>276.64355153457717</v>
      </c>
      <c r="BA9" s="5">
        <v>277.20860853499511</v>
      </c>
      <c r="BB9" s="5">
        <v>280.49412702749999</v>
      </c>
      <c r="BC9" s="5">
        <v>279.8977235925019</v>
      </c>
      <c r="BD9" s="5">
        <v>287.51635306750165</v>
      </c>
      <c r="BE9" s="5">
        <v>287.17585950750362</v>
      </c>
      <c r="BF9" s="6">
        <v>291.53087423500358</v>
      </c>
      <c r="BG9" s="6">
        <v>292.97362871250124</v>
      </c>
      <c r="BH9" s="5">
        <v>296.77523144250148</v>
      </c>
      <c r="BI9" s="6">
        <v>294.38790919417227</v>
      </c>
      <c r="BJ9" s="6">
        <v>294.46515807000156</v>
      </c>
      <c r="BK9" s="6">
        <v>283.56613791900003</v>
      </c>
      <c r="BL9" s="6">
        <v>285.56752746875003</v>
      </c>
    </row>
    <row r="10" spans="1:64" ht="15" customHeight="1" x14ac:dyDescent="0.2">
      <c r="A10" s="7" t="s">
        <v>5</v>
      </c>
      <c r="B10" s="8">
        <v>69.902500000000003</v>
      </c>
      <c r="C10" s="8">
        <v>93.86099999999999</v>
      </c>
      <c r="D10" s="8">
        <v>69.054999999999978</v>
      </c>
      <c r="E10" s="8">
        <v>61.949999999999996</v>
      </c>
      <c r="F10" s="8">
        <v>97.514499999999998</v>
      </c>
      <c r="G10" s="8">
        <v>94.026330000000002</v>
      </c>
      <c r="H10" s="8">
        <v>102.0385</v>
      </c>
      <c r="I10" s="8">
        <v>115.63051500000002</v>
      </c>
      <c r="J10" s="8">
        <v>133.83897999999999</v>
      </c>
      <c r="K10" s="8">
        <v>158.46600000000001</v>
      </c>
      <c r="L10" s="8">
        <v>207.22997000000004</v>
      </c>
      <c r="M10" s="8">
        <v>204.74450000000002</v>
      </c>
      <c r="N10" s="9">
        <v>236.65402424509995</v>
      </c>
      <c r="O10" s="9">
        <v>237.94449999999995</v>
      </c>
      <c r="P10" s="8">
        <v>244.50337662340004</v>
      </c>
      <c r="Q10" s="9">
        <v>269.24149999999997</v>
      </c>
      <c r="R10" s="9">
        <v>263.92247379796754</v>
      </c>
      <c r="S10" s="9">
        <v>274.55250000000001</v>
      </c>
      <c r="T10" s="9">
        <v>265.00749999999999</v>
      </c>
      <c r="W10" s="7" t="s">
        <v>5</v>
      </c>
      <c r="X10" s="5">
        <f t="shared" si="2"/>
        <v>0.48446926057783973</v>
      </c>
      <c r="Y10" s="5">
        <f t="shared" si="4"/>
        <v>0.65640548775790231</v>
      </c>
      <c r="Z10" s="5">
        <f t="shared" si="5"/>
        <v>0.47111239217164436</v>
      </c>
      <c r="AA10" s="5">
        <f t="shared" si="6"/>
        <v>0.41872204465008817</v>
      </c>
      <c r="AB10" s="5">
        <f t="shared" si="7"/>
        <v>0.67757840727871321</v>
      </c>
      <c r="AC10" s="5">
        <f t="shared" si="8"/>
        <v>0.65129843300592705</v>
      </c>
      <c r="AD10" s="5">
        <f t="shared" si="9"/>
        <v>0.71134689635036941</v>
      </c>
      <c r="AE10" s="5">
        <f t="shared" si="10"/>
        <v>0.83455618665167897</v>
      </c>
      <c r="AF10" s="5">
        <f t="shared" si="11"/>
        <v>0.94859058729910606</v>
      </c>
      <c r="AG10" s="5">
        <f t="shared" si="12"/>
        <v>1.1236274957186383</v>
      </c>
      <c r="AH10" s="5">
        <f t="shared" si="13"/>
        <v>1.4357012689950839</v>
      </c>
      <c r="AI10" s="5">
        <f t="shared" si="14"/>
        <v>1.3983349262862799</v>
      </c>
      <c r="AJ10" s="6">
        <f t="shared" si="15"/>
        <v>1.5814031206510013</v>
      </c>
      <c r="AK10" s="6">
        <f t="shared" si="16"/>
        <v>1.5674077235200343</v>
      </c>
      <c r="AL10" s="5">
        <f t="shared" si="17"/>
        <v>1.634848871143048</v>
      </c>
      <c r="AM10" s="6">
        <f t="shared" si="18"/>
        <v>1.8885782259378774</v>
      </c>
      <c r="AN10" s="5">
        <f t="shared" si="19"/>
        <v>1.9196582485312004</v>
      </c>
      <c r="AO10" s="6">
        <f t="shared" si="1"/>
        <v>2.0222103003865781</v>
      </c>
      <c r="AP10" s="6">
        <f t="shared" si="1"/>
        <v>1.8901784004934277</v>
      </c>
      <c r="AQ10" s="35"/>
      <c r="AS10" s="7" t="s">
        <v>5</v>
      </c>
      <c r="AT10" s="5">
        <v>144.28676014784793</v>
      </c>
      <c r="AU10" s="5">
        <v>142.99240599069782</v>
      </c>
      <c r="AV10" s="5">
        <v>146.57861085267439</v>
      </c>
      <c r="AW10" s="5">
        <v>147.95017551982369</v>
      </c>
      <c r="AX10" s="5">
        <v>143.91618586494988</v>
      </c>
      <c r="AY10" s="5">
        <v>144.36750533245078</v>
      </c>
      <c r="AZ10" s="5">
        <v>143.44407844262469</v>
      </c>
      <c r="BA10" s="5">
        <v>138.55330156249988</v>
      </c>
      <c r="BB10" s="5">
        <v>141.09246053249987</v>
      </c>
      <c r="BC10" s="5">
        <v>141.03072468749968</v>
      </c>
      <c r="BD10" s="5">
        <v>144.34059123249938</v>
      </c>
      <c r="BE10" s="5">
        <v>146.42021460750016</v>
      </c>
      <c r="BF10" s="6">
        <v>149.64813282250185</v>
      </c>
      <c r="BG10" s="6">
        <v>151.80766078250002</v>
      </c>
      <c r="BH10" s="5">
        <v>149.55717371750026</v>
      </c>
      <c r="BI10" s="6">
        <v>142.56306479774926</v>
      </c>
      <c r="BJ10" s="6">
        <v>137.48409332749938</v>
      </c>
      <c r="BK10" s="6">
        <v>135.76852019175001</v>
      </c>
      <c r="BL10" s="6">
        <v>140.20237451174992</v>
      </c>
    </row>
    <row r="11" spans="1:64" ht="15" customHeight="1" x14ac:dyDescent="0.2">
      <c r="A11" s="7" t="s">
        <v>6</v>
      </c>
      <c r="B11" s="8">
        <v>697.04250000000013</v>
      </c>
      <c r="C11" s="8">
        <v>786.74300000000005</v>
      </c>
      <c r="D11" s="8">
        <v>827.65859000000034</v>
      </c>
      <c r="E11" s="8">
        <v>805.89814000000013</v>
      </c>
      <c r="F11" s="8">
        <v>764.55874000000006</v>
      </c>
      <c r="G11" s="8">
        <v>800.64195500000005</v>
      </c>
      <c r="H11" s="8">
        <v>919.33454000000006</v>
      </c>
      <c r="I11" s="8">
        <v>1041.50883</v>
      </c>
      <c r="J11" s="8">
        <v>1055.9756699999996</v>
      </c>
      <c r="K11" s="8">
        <v>1119.8125749999999</v>
      </c>
      <c r="L11" s="8">
        <v>1069.3755000000003</v>
      </c>
      <c r="M11" s="8">
        <v>962.71201698680034</v>
      </c>
      <c r="N11" s="9">
        <v>1113.8059862884002</v>
      </c>
      <c r="O11" s="9">
        <v>1190.5966038688002</v>
      </c>
      <c r="P11" s="8">
        <v>1180.6301278557175</v>
      </c>
      <c r="Q11" s="9">
        <v>1065.1227722789997</v>
      </c>
      <c r="R11" s="9">
        <v>1166.0239382351585</v>
      </c>
      <c r="S11" s="9">
        <v>1158.4609377447578</v>
      </c>
      <c r="T11" s="9">
        <v>1142.0572026725999</v>
      </c>
      <c r="W11" s="7" t="s">
        <v>6</v>
      </c>
      <c r="X11" s="5">
        <f t="shared" si="2"/>
        <v>1.9475363489563098</v>
      </c>
      <c r="Y11" s="5">
        <f t="shared" si="4"/>
        <v>2.1669098049369926</v>
      </c>
      <c r="Z11" s="5">
        <f t="shared" si="5"/>
        <v>2.2888605409421556</v>
      </c>
      <c r="AA11" s="5">
        <f t="shared" si="6"/>
        <v>2.166194483105405</v>
      </c>
      <c r="AB11" s="5">
        <f t="shared" si="7"/>
        <v>2.0906769947672994</v>
      </c>
      <c r="AC11" s="5">
        <f t="shared" si="8"/>
        <v>2.2125013167859597</v>
      </c>
      <c r="AD11" s="5">
        <f t="shared" si="9"/>
        <v>2.507578484008846</v>
      </c>
      <c r="AE11" s="5">
        <f t="shared" si="10"/>
        <v>2.9410920052117042</v>
      </c>
      <c r="AF11" s="5">
        <f t="shared" si="11"/>
        <v>2.9035900450158336</v>
      </c>
      <c r="AG11" s="5">
        <f t="shared" si="12"/>
        <v>3.0555163426986267</v>
      </c>
      <c r="AH11" s="5">
        <f t="shared" si="13"/>
        <v>2.9215896880527361</v>
      </c>
      <c r="AI11" s="5">
        <f t="shared" si="14"/>
        <v>2.5160543849983812</v>
      </c>
      <c r="AJ11" s="6">
        <f t="shared" si="15"/>
        <v>2.8918529252245633</v>
      </c>
      <c r="AK11" s="6">
        <f t="shared" si="16"/>
        <v>3.0910924429077555</v>
      </c>
      <c r="AL11" s="5">
        <f t="shared" si="17"/>
        <v>3.0662178875816877</v>
      </c>
      <c r="AM11" s="6">
        <f t="shared" si="18"/>
        <v>2.769555624753739</v>
      </c>
      <c r="AN11" s="5">
        <f t="shared" si="19"/>
        <v>3.0382725281830578</v>
      </c>
      <c r="AO11" s="6">
        <f t="shared" si="1"/>
        <v>3.1906099727174797</v>
      </c>
      <c r="AP11" s="6">
        <f t="shared" si="1"/>
        <v>3.1034156246971074</v>
      </c>
      <c r="AQ11" s="35"/>
      <c r="AS11" s="7" t="s">
        <v>6</v>
      </c>
      <c r="AT11" s="5">
        <v>357.90987951190084</v>
      </c>
      <c r="AU11" s="5">
        <v>363.07141082084689</v>
      </c>
      <c r="AV11" s="5">
        <v>361.60289156774672</v>
      </c>
      <c r="AW11" s="5">
        <v>372.03406540149791</v>
      </c>
      <c r="AX11" s="5">
        <v>365.69912134375329</v>
      </c>
      <c r="AY11" s="5">
        <v>361.87185468575029</v>
      </c>
      <c r="AZ11" s="5">
        <v>366.62243908324945</v>
      </c>
      <c r="BA11" s="5">
        <v>354.12317199000057</v>
      </c>
      <c r="BB11" s="5">
        <v>363.67932581000468</v>
      </c>
      <c r="BC11" s="5">
        <v>366.488818715001</v>
      </c>
      <c r="BD11" s="5">
        <v>366.02521715249753</v>
      </c>
      <c r="BE11" s="5">
        <v>382.62766605000064</v>
      </c>
      <c r="BF11" s="6">
        <v>385.1530541450025</v>
      </c>
      <c r="BG11" s="6">
        <v>385.17017069499855</v>
      </c>
      <c r="BH11" s="5">
        <v>385.04443296000574</v>
      </c>
      <c r="BI11" s="6">
        <v>384.58255279624774</v>
      </c>
      <c r="BJ11" s="6">
        <v>383.77858714750056</v>
      </c>
      <c r="BK11" s="6">
        <v>363.08447213875002</v>
      </c>
      <c r="BL11" s="6">
        <v>368.00008145349994</v>
      </c>
    </row>
    <row r="12" spans="1:64" ht="15" customHeight="1" x14ac:dyDescent="0.2">
      <c r="A12" s="7" t="s">
        <v>7</v>
      </c>
      <c r="B12" s="8">
        <v>1295.2094999999999</v>
      </c>
      <c r="C12" s="8">
        <v>1799.7692400000003</v>
      </c>
      <c r="D12" s="8">
        <v>1468.2229999999997</v>
      </c>
      <c r="E12" s="8">
        <v>1423.1474999999998</v>
      </c>
      <c r="F12" s="8">
        <v>1372.8550450000005</v>
      </c>
      <c r="G12" s="8">
        <v>1343.3749049999999</v>
      </c>
      <c r="H12" s="8">
        <v>1756.0141349999997</v>
      </c>
      <c r="I12" s="8">
        <v>1912.0663350000007</v>
      </c>
      <c r="J12" s="8">
        <v>2067.6462599999995</v>
      </c>
      <c r="K12" s="8">
        <v>2111.6153899999999</v>
      </c>
      <c r="L12" s="8">
        <v>2116.0230000000006</v>
      </c>
      <c r="M12" s="8">
        <v>2136.3158269515925</v>
      </c>
      <c r="N12" s="9">
        <v>2190.3368805202358</v>
      </c>
      <c r="O12" s="9">
        <v>2321.0153586460542</v>
      </c>
      <c r="P12" s="8">
        <v>2316.3518471185462</v>
      </c>
      <c r="Q12" s="9">
        <v>2191.2279388713005</v>
      </c>
      <c r="R12" s="9">
        <v>2475.4286577946941</v>
      </c>
      <c r="S12" s="9">
        <v>2228.2468818432176</v>
      </c>
      <c r="T12" s="9">
        <v>2318.1656669405538</v>
      </c>
      <c r="W12" s="7" t="s">
        <v>7</v>
      </c>
      <c r="X12" s="5">
        <f t="shared" si="2"/>
        <v>6.4228592137479943</v>
      </c>
      <c r="Y12" s="5">
        <f t="shared" si="4"/>
        <v>9.0532143379303545</v>
      </c>
      <c r="Z12" s="5">
        <f t="shared" si="5"/>
        <v>7.3666076057639627</v>
      </c>
      <c r="AA12" s="5">
        <f t="shared" si="6"/>
        <v>7.1252260179384628</v>
      </c>
      <c r="AB12" s="5">
        <f t="shared" si="7"/>
        <v>6.9593946174982459</v>
      </c>
      <c r="AC12" s="5">
        <f t="shared" si="8"/>
        <v>6.6668680582567044</v>
      </c>
      <c r="AD12" s="5">
        <f t="shared" si="9"/>
        <v>8.8177668583043634</v>
      </c>
      <c r="AE12" s="5">
        <f t="shared" si="10"/>
        <v>9.8670293319056412</v>
      </c>
      <c r="AF12" s="5">
        <f t="shared" si="11"/>
        <v>10.550990949166948</v>
      </c>
      <c r="AG12" s="5">
        <f t="shared" si="12"/>
        <v>10.516336357973785</v>
      </c>
      <c r="AH12" s="5">
        <f t="shared" si="13"/>
        <v>10.321521186986869</v>
      </c>
      <c r="AI12" s="5">
        <f t="shared" si="14"/>
        <v>10.226293711015876</v>
      </c>
      <c r="AJ12" s="6">
        <f t="shared" si="15"/>
        <v>10.56086691510872</v>
      </c>
      <c r="AK12" s="6">
        <f t="shared" si="16"/>
        <v>11.036727813022612</v>
      </c>
      <c r="AL12" s="5">
        <f t="shared" si="17"/>
        <v>11.042751813621951</v>
      </c>
      <c r="AM12" s="6">
        <f t="shared" si="18"/>
        <v>10.438324924658671</v>
      </c>
      <c r="AN12" s="5">
        <f t="shared" si="19"/>
        <v>11.947348768789656</v>
      </c>
      <c r="AO12" s="6">
        <f t="shared" si="1"/>
        <v>11.118878105874836</v>
      </c>
      <c r="AP12" s="6">
        <f t="shared" si="1"/>
        <v>11.552578777841335</v>
      </c>
      <c r="AQ12" s="35"/>
      <c r="AS12" s="7" t="s">
        <v>7</v>
      </c>
      <c r="AT12" s="5">
        <v>201.65621834394742</v>
      </c>
      <c r="AU12" s="5">
        <v>198.79892078325008</v>
      </c>
      <c r="AV12" s="5">
        <v>199.30788750729664</v>
      </c>
      <c r="AW12" s="5">
        <v>199.73366408547392</v>
      </c>
      <c r="AX12" s="5">
        <v>197.26644635844957</v>
      </c>
      <c r="AY12" s="5">
        <v>201.50014868469952</v>
      </c>
      <c r="AZ12" s="5">
        <v>199.14499478359733</v>
      </c>
      <c r="BA12" s="5">
        <v>193.78338410500288</v>
      </c>
      <c r="BB12" s="5">
        <v>195.9670205350001</v>
      </c>
      <c r="BC12" s="5">
        <v>200.79382382999887</v>
      </c>
      <c r="BD12" s="5">
        <v>205.01076940750096</v>
      </c>
      <c r="BE12" s="5">
        <v>208.90421176250098</v>
      </c>
      <c r="BF12" s="6">
        <v>207.40123875499921</v>
      </c>
      <c r="BG12" s="6">
        <v>210.29922980499791</v>
      </c>
      <c r="BH12" s="5">
        <v>209.76219390000017</v>
      </c>
      <c r="BI12" s="6">
        <v>209.92141504379859</v>
      </c>
      <c r="BJ12" s="6">
        <v>207.19480997000068</v>
      </c>
      <c r="BK12" s="6">
        <v>200.40213235774999</v>
      </c>
      <c r="BL12" s="6">
        <v>200.66218214299997</v>
      </c>
    </row>
    <row r="13" spans="1:64" ht="15" customHeight="1" x14ac:dyDescent="0.2">
      <c r="A13" s="7" t="s">
        <v>8</v>
      </c>
      <c r="B13" s="8">
        <v>1082.3815</v>
      </c>
      <c r="C13" s="8">
        <v>1217.8863350000001</v>
      </c>
      <c r="D13" s="8">
        <v>1445.7378400000002</v>
      </c>
      <c r="E13" s="8">
        <v>1521.8090000000002</v>
      </c>
      <c r="F13" s="8">
        <v>1600.1975050000003</v>
      </c>
      <c r="G13" s="8">
        <v>1725.1141349999994</v>
      </c>
      <c r="H13" s="8">
        <v>1879.3288949999996</v>
      </c>
      <c r="I13" s="8">
        <v>1763.50865</v>
      </c>
      <c r="J13" s="8">
        <v>1955.2915750000004</v>
      </c>
      <c r="K13" s="8">
        <v>1795.666999999999</v>
      </c>
      <c r="L13" s="8">
        <v>1926.1316099999997</v>
      </c>
      <c r="M13" s="8">
        <v>1986.4894190193036</v>
      </c>
      <c r="N13" s="9">
        <v>2239.0463212220366</v>
      </c>
      <c r="O13" s="9">
        <v>2418.5502171296707</v>
      </c>
      <c r="P13" s="8">
        <v>2429.8803832792496</v>
      </c>
      <c r="Q13" s="9">
        <v>2308.2722193789564</v>
      </c>
      <c r="R13" s="9">
        <v>2331.8986322938335</v>
      </c>
      <c r="S13" s="9">
        <v>2339.884500000001</v>
      </c>
      <c r="T13" s="9">
        <v>2193.4850494337979</v>
      </c>
      <c r="W13" s="7" t="s">
        <v>8</v>
      </c>
      <c r="X13" s="5">
        <f t="shared" si="2"/>
        <v>4.212021430500732</v>
      </c>
      <c r="Y13" s="5">
        <f t="shared" si="4"/>
        <v>4.6415391938879882</v>
      </c>
      <c r="Z13" s="5">
        <f t="shared" si="5"/>
        <v>5.4523600363579359</v>
      </c>
      <c r="AA13" s="5">
        <f t="shared" si="6"/>
        <v>5.7415626104381277</v>
      </c>
      <c r="AB13" s="5">
        <f t="shared" si="7"/>
        <v>6.2818825318690417</v>
      </c>
      <c r="AC13" s="5">
        <f t="shared" si="8"/>
        <v>6.7978011048036606</v>
      </c>
      <c r="AD13" s="5">
        <f t="shared" si="9"/>
        <v>7.4488764859299392</v>
      </c>
      <c r="AE13" s="5">
        <f t="shared" si="10"/>
        <v>6.9647303067741921</v>
      </c>
      <c r="AF13" s="5">
        <f t="shared" si="11"/>
        <v>7.7455428748586126</v>
      </c>
      <c r="AG13" s="5">
        <f t="shared" si="12"/>
        <v>7.0170931478765421</v>
      </c>
      <c r="AH13" s="5">
        <f t="shared" si="13"/>
        <v>7.4336856657665011</v>
      </c>
      <c r="AI13" s="5">
        <f t="shared" si="14"/>
        <v>7.5200491339487341</v>
      </c>
      <c r="AJ13" s="6">
        <f t="shared" si="15"/>
        <v>8.2314531807150733</v>
      </c>
      <c r="AK13" s="6">
        <f t="shared" si="16"/>
        <v>8.9457382251747255</v>
      </c>
      <c r="AL13" s="5">
        <f t="shared" si="17"/>
        <v>8.9086342291458855</v>
      </c>
      <c r="AM13" s="6">
        <f t="shared" si="18"/>
        <v>8.6847146750911808</v>
      </c>
      <c r="AN13" s="5">
        <f t="shared" si="19"/>
        <v>8.7689850253674564</v>
      </c>
      <c r="AO13" s="6">
        <f t="shared" si="1"/>
        <v>9.299021793481602</v>
      </c>
      <c r="AP13" s="6">
        <f t="shared" si="1"/>
        <v>8.6349312227476904</v>
      </c>
      <c r="AQ13" s="35"/>
      <c r="AS13" s="7" t="s">
        <v>8</v>
      </c>
      <c r="AT13" s="5">
        <v>256.97435729127443</v>
      </c>
      <c r="AU13" s="5">
        <v>262.38846299169927</v>
      </c>
      <c r="AV13" s="5">
        <v>265.15817560824968</v>
      </c>
      <c r="AW13" s="5">
        <v>265.05136375824941</v>
      </c>
      <c r="AX13" s="5">
        <v>254.73215980749887</v>
      </c>
      <c r="AY13" s="5">
        <v>253.77531769515127</v>
      </c>
      <c r="AZ13" s="5">
        <v>252.29696029325137</v>
      </c>
      <c r="BA13" s="5">
        <v>253.2055904999992</v>
      </c>
      <c r="BB13" s="5">
        <v>252.44086910250203</v>
      </c>
      <c r="BC13" s="5">
        <v>255.89898297750111</v>
      </c>
      <c r="BD13" s="5">
        <v>259.10856291249877</v>
      </c>
      <c r="BE13" s="5">
        <v>264.15910104249673</v>
      </c>
      <c r="BF13" s="6">
        <v>272.0110619674968</v>
      </c>
      <c r="BG13" s="6">
        <v>270.35781243000014</v>
      </c>
      <c r="BH13" s="5">
        <v>272.75565712750273</v>
      </c>
      <c r="BI13" s="6">
        <v>265.78561365975122</v>
      </c>
      <c r="BJ13" s="6">
        <v>265.92571723500208</v>
      </c>
      <c r="BK13" s="6">
        <v>251.62695087349999</v>
      </c>
      <c r="BL13" s="6">
        <v>254.02461152850003</v>
      </c>
    </row>
    <row r="14" spans="1:64" ht="15" customHeight="1" x14ac:dyDescent="0.2">
      <c r="A14" s="7" t="s">
        <v>9</v>
      </c>
      <c r="B14" s="8">
        <v>1981.52638</v>
      </c>
      <c r="C14" s="8">
        <v>2124.4704999999999</v>
      </c>
      <c r="D14" s="8">
        <v>2197.5070000000001</v>
      </c>
      <c r="E14" s="8">
        <v>2218.0785000000001</v>
      </c>
      <c r="F14" s="8">
        <v>2088.9118049999993</v>
      </c>
      <c r="G14" s="8">
        <v>2211.9517900000001</v>
      </c>
      <c r="H14" s="8">
        <v>2407.5949549999996</v>
      </c>
      <c r="I14" s="8">
        <v>2618.2229199999997</v>
      </c>
      <c r="J14" s="8">
        <v>2561.9799400000002</v>
      </c>
      <c r="K14" s="8">
        <v>2585.2957300000003</v>
      </c>
      <c r="L14" s="8">
        <v>2409.0596950000008</v>
      </c>
      <c r="M14" s="8">
        <v>2352.6971035889192</v>
      </c>
      <c r="N14" s="9">
        <v>2506.2576602355002</v>
      </c>
      <c r="O14" s="9">
        <v>2575.7768697733991</v>
      </c>
      <c r="P14" s="8">
        <v>2710.6230317866271</v>
      </c>
      <c r="Q14" s="9">
        <v>2677.4119726046024</v>
      </c>
      <c r="R14" s="9">
        <v>2676.4056562992432</v>
      </c>
      <c r="S14" s="9">
        <v>2664.8571688053989</v>
      </c>
      <c r="T14" s="9">
        <v>2669.9984088612464</v>
      </c>
      <c r="W14" s="7" t="s">
        <v>9</v>
      </c>
      <c r="X14" s="5">
        <f t="shared" si="2"/>
        <v>8.4208406604329138</v>
      </c>
      <c r="Y14" s="5">
        <f t="shared" si="4"/>
        <v>8.9407981191042918</v>
      </c>
      <c r="Z14" s="5">
        <f t="shared" si="5"/>
        <v>9.1512738399825224</v>
      </c>
      <c r="AA14" s="5">
        <f t="shared" si="6"/>
        <v>9.0495394459502503</v>
      </c>
      <c r="AB14" s="5">
        <f t="shared" si="7"/>
        <v>8.7568627558320422</v>
      </c>
      <c r="AC14" s="5">
        <f t="shared" si="8"/>
        <v>9.4106714390644566</v>
      </c>
      <c r="AD14" s="5">
        <f t="shared" si="9"/>
        <v>10.06444697490403</v>
      </c>
      <c r="AE14" s="5">
        <f t="shared" si="10"/>
        <v>11.0402317763455</v>
      </c>
      <c r="AF14" s="5">
        <f t="shared" si="11"/>
        <v>10.62842941522401</v>
      </c>
      <c r="AG14" s="5">
        <f t="shared" si="12"/>
        <v>10.488153075098571</v>
      </c>
      <c r="AH14" s="5">
        <f t="shared" si="13"/>
        <v>9.611120446758342</v>
      </c>
      <c r="AI14" s="5">
        <f t="shared" si="14"/>
        <v>9.2524057148244889</v>
      </c>
      <c r="AJ14" s="6">
        <f t="shared" si="15"/>
        <v>9.8452413302454556</v>
      </c>
      <c r="AK14" s="6">
        <f t="shared" si="16"/>
        <v>9.9605761329535341</v>
      </c>
      <c r="AL14" s="5">
        <f t="shared" si="17"/>
        <v>10.443391655975541</v>
      </c>
      <c r="AM14" s="6">
        <f t="shared" si="18"/>
        <v>10.430253381454831</v>
      </c>
      <c r="AN14" s="5">
        <f t="shared" si="19"/>
        <v>10.55581853314855</v>
      </c>
      <c r="AO14" s="6">
        <f t="shared" si="1"/>
        <v>11.063258398363786</v>
      </c>
      <c r="AP14" s="6">
        <f t="shared" si="1"/>
        <v>10.826909764092065</v>
      </c>
      <c r="AQ14" s="35"/>
      <c r="AS14" s="7" t="s">
        <v>9</v>
      </c>
      <c r="AT14" s="5">
        <v>235.31218080287607</v>
      </c>
      <c r="AU14" s="5">
        <v>237.61530813010171</v>
      </c>
      <c r="AV14" s="5">
        <v>240.13126898235151</v>
      </c>
      <c r="AW14" s="5">
        <v>245.10402029272441</v>
      </c>
      <c r="AX14" s="5">
        <v>238.54568276849957</v>
      </c>
      <c r="AY14" s="5">
        <v>235.04718067384752</v>
      </c>
      <c r="AZ14" s="5">
        <v>239.21780908612294</v>
      </c>
      <c r="BA14" s="5">
        <v>237.15289434500212</v>
      </c>
      <c r="BB14" s="5">
        <v>241.04972050999902</v>
      </c>
      <c r="BC14" s="5">
        <v>246.49675795999983</v>
      </c>
      <c r="BD14" s="5">
        <v>250.65336641499832</v>
      </c>
      <c r="BE14" s="5">
        <v>254.27950050000027</v>
      </c>
      <c r="BF14" s="6">
        <v>254.56538607500195</v>
      </c>
      <c r="BG14" s="6">
        <v>258.59717705000099</v>
      </c>
      <c r="BH14" s="5">
        <v>259.55389983249859</v>
      </c>
      <c r="BI14" s="6">
        <v>256.69673350074953</v>
      </c>
      <c r="BJ14" s="6">
        <v>253.54790326249906</v>
      </c>
      <c r="BK14" s="6">
        <v>240.8745301655</v>
      </c>
      <c r="BL14" s="6">
        <v>246.60761630399995</v>
      </c>
    </row>
    <row r="15" spans="1:64" ht="15" customHeight="1" x14ac:dyDescent="0.2">
      <c r="A15" s="7" t="s">
        <v>10</v>
      </c>
      <c r="B15" s="8">
        <v>685.33434000000011</v>
      </c>
      <c r="C15" s="8">
        <v>592.34987499999988</v>
      </c>
      <c r="D15" s="8">
        <v>553.71314999999993</v>
      </c>
      <c r="E15" s="8">
        <v>679.08409999999969</v>
      </c>
      <c r="F15" s="8">
        <v>661.06677499999978</v>
      </c>
      <c r="G15" s="8">
        <v>696.12246000000005</v>
      </c>
      <c r="H15" s="8">
        <v>724.92958000000021</v>
      </c>
      <c r="I15" s="8">
        <v>764.86534500000005</v>
      </c>
      <c r="J15" s="8">
        <v>898.15155499999992</v>
      </c>
      <c r="K15" s="8">
        <v>995.32798499999944</v>
      </c>
      <c r="L15" s="8">
        <v>998.06197999999972</v>
      </c>
      <c r="M15" s="8">
        <v>960.04123817149855</v>
      </c>
      <c r="N15" s="9">
        <v>1038.4327884972997</v>
      </c>
      <c r="O15" s="9">
        <v>1127.5639479860113</v>
      </c>
      <c r="P15" s="8">
        <v>1155.9723113020955</v>
      </c>
      <c r="Q15" s="9">
        <v>1223.1294757582759</v>
      </c>
      <c r="R15" s="9">
        <v>1144.0496911746727</v>
      </c>
      <c r="S15" s="9">
        <v>1157.9111913466004</v>
      </c>
      <c r="T15" s="9">
        <v>1118.4964794563996</v>
      </c>
      <c r="W15" s="7" t="s">
        <v>10</v>
      </c>
      <c r="X15" s="5">
        <f t="shared" si="2"/>
        <v>2.8954200673360826</v>
      </c>
      <c r="Y15" s="5">
        <f t="shared" si="4"/>
        <v>2.4685016415329661</v>
      </c>
      <c r="Z15" s="5">
        <f t="shared" si="5"/>
        <v>2.229680012077246</v>
      </c>
      <c r="AA15" s="5">
        <f t="shared" si="6"/>
        <v>2.7405815504014566</v>
      </c>
      <c r="AB15" s="5">
        <f t="shared" si="7"/>
        <v>2.7424365493795366</v>
      </c>
      <c r="AC15" s="5">
        <f t="shared" si="8"/>
        <v>2.9229483193244477</v>
      </c>
      <c r="AD15" s="5">
        <f t="shared" si="9"/>
        <v>3.0842624017985636</v>
      </c>
      <c r="AE15" s="5">
        <f t="shared" si="10"/>
        <v>3.2959393387295748</v>
      </c>
      <c r="AF15" s="5">
        <f t="shared" si="11"/>
        <v>3.7989163543517472</v>
      </c>
      <c r="AG15" s="5">
        <f t="shared" si="12"/>
        <v>4.1727980591256486</v>
      </c>
      <c r="AH15" s="5">
        <f t="shared" si="13"/>
        <v>4.2144518772150228</v>
      </c>
      <c r="AI15" s="5">
        <f t="shared" si="14"/>
        <v>3.9524974812546168</v>
      </c>
      <c r="AJ15" s="6">
        <f t="shared" si="15"/>
        <v>4.1854123215391112</v>
      </c>
      <c r="AK15" s="6">
        <f t="shared" si="16"/>
        <v>4.476299067302552</v>
      </c>
      <c r="AL15" s="5">
        <f t="shared" si="17"/>
        <v>4.5712533225488396</v>
      </c>
      <c r="AM15" s="6">
        <f t="shared" si="18"/>
        <v>4.8913267121579747</v>
      </c>
      <c r="AN15" s="5">
        <f t="shared" si="19"/>
        <v>4.6718377085657252</v>
      </c>
      <c r="AO15" s="6">
        <f t="shared" si="1"/>
        <v>4.8529293005929155</v>
      </c>
      <c r="AP15" s="6">
        <f t="shared" si="1"/>
        <v>4.5669881407151323</v>
      </c>
      <c r="AQ15" s="35"/>
      <c r="AS15" s="7" t="s">
        <v>10</v>
      </c>
      <c r="AT15" s="5">
        <v>236.69599714784692</v>
      </c>
      <c r="AU15" s="5">
        <v>239.96333039995233</v>
      </c>
      <c r="AV15" s="5">
        <v>248.33749551539546</v>
      </c>
      <c r="AW15" s="5">
        <v>247.78832065789959</v>
      </c>
      <c r="AX15" s="5">
        <v>241.05089145984545</v>
      </c>
      <c r="AY15" s="5">
        <v>238.15763535664837</v>
      </c>
      <c r="AZ15" s="5">
        <v>235.04147363637517</v>
      </c>
      <c r="BA15" s="5">
        <v>232.0629315025011</v>
      </c>
      <c r="BB15" s="5">
        <v>236.42309312000154</v>
      </c>
      <c r="BC15" s="5">
        <v>238.52771471250074</v>
      </c>
      <c r="BD15" s="5">
        <v>236.81892902750027</v>
      </c>
      <c r="BE15" s="5">
        <v>242.89483870000055</v>
      </c>
      <c r="BF15" s="6">
        <v>248.10764357749929</v>
      </c>
      <c r="BG15" s="6">
        <v>251.89647318750059</v>
      </c>
      <c r="BH15" s="5">
        <v>252.87863737500078</v>
      </c>
      <c r="BI15" s="6">
        <v>250.06088281080102</v>
      </c>
      <c r="BJ15" s="6">
        <v>244.88215613249565</v>
      </c>
      <c r="BK15" s="6">
        <v>238.60046574450001</v>
      </c>
      <c r="BL15" s="6">
        <v>244.90899581824996</v>
      </c>
    </row>
    <row r="16" spans="1:64" ht="15" customHeight="1" x14ac:dyDescent="0.2">
      <c r="A16" s="7" t="s">
        <v>11</v>
      </c>
      <c r="B16" s="8">
        <v>6062.4198399999996</v>
      </c>
      <c r="C16" s="8">
        <v>6572.1213900000021</v>
      </c>
      <c r="D16" s="8">
        <v>6766.991825000001</v>
      </c>
      <c r="E16" s="8">
        <v>8165.0784349999994</v>
      </c>
      <c r="F16" s="8">
        <v>8370.0968700000012</v>
      </c>
      <c r="G16" s="8">
        <v>8731.032729999999</v>
      </c>
      <c r="H16" s="8">
        <v>8872.3106850000077</v>
      </c>
      <c r="I16" s="8">
        <v>10627.192095000008</v>
      </c>
      <c r="J16" s="8">
        <v>10883.865925000015</v>
      </c>
      <c r="K16" s="8">
        <v>12042.147435000006</v>
      </c>
      <c r="L16" s="8">
        <v>13048.010059999997</v>
      </c>
      <c r="M16" s="8">
        <v>13095.989722078926</v>
      </c>
      <c r="N16" s="9">
        <v>13019.00567553669</v>
      </c>
      <c r="O16" s="9">
        <v>13771.77495608873</v>
      </c>
      <c r="P16" s="8">
        <v>14974.355319861199</v>
      </c>
      <c r="Q16" s="9">
        <v>16172.89763261882</v>
      </c>
      <c r="R16" s="9">
        <v>17535.418622224381</v>
      </c>
      <c r="S16" s="9">
        <v>17469.263300755636</v>
      </c>
      <c r="T16" s="9">
        <v>16757.172839112573</v>
      </c>
      <c r="W16" s="7" t="s">
        <v>11</v>
      </c>
      <c r="X16" s="5">
        <f t="shared" si="2"/>
        <v>11.796497521649316</v>
      </c>
      <c r="Y16" s="5">
        <f t="shared" si="4"/>
        <v>12.742979960957287</v>
      </c>
      <c r="Z16" s="5">
        <f t="shared" si="5"/>
        <v>12.717296683286166</v>
      </c>
      <c r="AA16" s="5">
        <f t="shared" si="6"/>
        <v>15.204139631646118</v>
      </c>
      <c r="AB16" s="5">
        <f t="shared" si="7"/>
        <v>15.801354100368133</v>
      </c>
      <c r="AC16" s="5">
        <f t="shared" si="8"/>
        <v>16.416771336281368</v>
      </c>
      <c r="AD16" s="5">
        <f t="shared" si="9"/>
        <v>16.759440981539395</v>
      </c>
      <c r="AE16" s="5">
        <f t="shared" si="10"/>
        <v>19.762675912782324</v>
      </c>
      <c r="AF16" s="5">
        <f t="shared" si="11"/>
        <v>19.560169097992709</v>
      </c>
      <c r="AG16" s="5">
        <f t="shared" si="12"/>
        <v>21.599980986900423</v>
      </c>
      <c r="AH16" s="5">
        <f t="shared" si="13"/>
        <v>22.927970068313549</v>
      </c>
      <c r="AI16" s="5">
        <f t="shared" si="14"/>
        <v>22.662835393002041</v>
      </c>
      <c r="AJ16" s="6">
        <f t="shared" si="15"/>
        <v>22.520730754003271</v>
      </c>
      <c r="AK16" s="6">
        <f t="shared" si="16"/>
        <v>23.604730792564439</v>
      </c>
      <c r="AL16" s="5">
        <f t="shared" si="17"/>
        <v>25.466196138929071</v>
      </c>
      <c r="AM16" s="6">
        <f t="shared" si="18"/>
        <v>27.756154006590958</v>
      </c>
      <c r="AN16" s="5">
        <f t="shared" si="19"/>
        <v>30.253540416798881</v>
      </c>
      <c r="AO16" s="6">
        <f t="shared" si="1"/>
        <v>31.046558996039082</v>
      </c>
      <c r="AP16" s="6">
        <f t="shared" si="1"/>
        <v>29.614968121565038</v>
      </c>
      <c r="AQ16" s="35"/>
      <c r="AS16" s="7" t="s">
        <v>11</v>
      </c>
      <c r="AT16" s="5">
        <v>513.91693414711017</v>
      </c>
      <c r="AU16" s="5">
        <v>515.74446559094224</v>
      </c>
      <c r="AV16" s="5">
        <v>532.10929913222731</v>
      </c>
      <c r="AW16" s="5">
        <v>537.02995584209748</v>
      </c>
      <c r="AX16" s="5">
        <v>529.70756916364519</v>
      </c>
      <c r="AY16" s="5">
        <v>531.836166268836</v>
      </c>
      <c r="AZ16" s="5">
        <v>529.39180338848416</v>
      </c>
      <c r="BA16" s="5">
        <v>537.74054393749554</v>
      </c>
      <c r="BB16" s="5">
        <v>556.43005285250479</v>
      </c>
      <c r="BC16" s="5">
        <v>557.50731643250595</v>
      </c>
      <c r="BD16" s="5">
        <v>569.0870156024996</v>
      </c>
      <c r="BE16" s="5">
        <v>577.86192658500181</v>
      </c>
      <c r="BF16" s="6">
        <v>578.08984165500226</v>
      </c>
      <c r="BG16" s="6">
        <v>583.43283289750036</v>
      </c>
      <c r="BH16" s="5">
        <v>588.00910972999816</v>
      </c>
      <c r="BI16" s="6">
        <v>582.67790374626168</v>
      </c>
      <c r="BJ16" s="6">
        <v>579.61542287749864</v>
      </c>
      <c r="BK16" s="6">
        <v>562.67953247200001</v>
      </c>
      <c r="BL16" s="6">
        <v>565.83457292025003</v>
      </c>
    </row>
    <row r="17" spans="1:64" ht="15" customHeight="1" x14ac:dyDescent="0.2">
      <c r="A17" s="7" t="s">
        <v>12</v>
      </c>
      <c r="B17" s="8">
        <v>2025.5287500000002</v>
      </c>
      <c r="C17" s="8">
        <v>2035.1178149999998</v>
      </c>
      <c r="D17" s="8">
        <v>2010.7414999999996</v>
      </c>
      <c r="E17" s="8">
        <v>2020.3242000000005</v>
      </c>
      <c r="F17" s="8">
        <v>1993.3975000000009</v>
      </c>
      <c r="G17" s="8">
        <v>2155.7388799999999</v>
      </c>
      <c r="H17" s="8">
        <v>2330.6191449999983</v>
      </c>
      <c r="I17" s="8">
        <v>2583.0818699999991</v>
      </c>
      <c r="J17" s="8">
        <v>2846.4338949999992</v>
      </c>
      <c r="K17" s="8">
        <v>3128.8428749999998</v>
      </c>
      <c r="L17" s="8">
        <v>3402.3821350000003</v>
      </c>
      <c r="M17" s="8">
        <v>3419.1886691874988</v>
      </c>
      <c r="N17" s="9">
        <v>3127.0259858659847</v>
      </c>
      <c r="O17" s="9">
        <v>3340.6191458440098</v>
      </c>
      <c r="P17" s="8">
        <v>3598.6439895546869</v>
      </c>
      <c r="Q17" s="9">
        <v>3463.0745738458586</v>
      </c>
      <c r="R17" s="9">
        <v>3895.8194714206602</v>
      </c>
      <c r="S17" s="9">
        <v>3813.9231653373063</v>
      </c>
      <c r="T17" s="9">
        <v>3931.7981007423105</v>
      </c>
      <c r="W17" s="7" t="s">
        <v>12</v>
      </c>
      <c r="X17" s="5">
        <f t="shared" si="2"/>
        <v>7.162951602795208</v>
      </c>
      <c r="Y17" s="5">
        <f t="shared" si="4"/>
        <v>6.9638983733473152</v>
      </c>
      <c r="Z17" s="5">
        <f t="shared" si="5"/>
        <v>6.7947814230879189</v>
      </c>
      <c r="AA17" s="5">
        <f t="shared" si="6"/>
        <v>6.825679215511312</v>
      </c>
      <c r="AB17" s="5">
        <f t="shared" si="7"/>
        <v>6.8164189418672825</v>
      </c>
      <c r="AC17" s="5">
        <f t="shared" si="8"/>
        <v>7.7416247290988229</v>
      </c>
      <c r="AD17" s="5">
        <f t="shared" si="9"/>
        <v>8.209578784666828</v>
      </c>
      <c r="AE17" s="5">
        <f t="shared" si="10"/>
        <v>8.9672889496373092</v>
      </c>
      <c r="AF17" s="5">
        <f t="shared" si="11"/>
        <v>10.23340005307821</v>
      </c>
      <c r="AG17" s="5">
        <f t="shared" si="12"/>
        <v>11.082108666706029</v>
      </c>
      <c r="AH17" s="5">
        <f t="shared" si="13"/>
        <v>11.749680266634822</v>
      </c>
      <c r="AI17" s="5">
        <f t="shared" si="14"/>
        <v>11.376922650785366</v>
      </c>
      <c r="AJ17" s="6">
        <f t="shared" si="15"/>
        <v>10.262134729630686</v>
      </c>
      <c r="AK17" s="6">
        <f t="shared" si="16"/>
        <v>10.720452032642058</v>
      </c>
      <c r="AL17" s="5">
        <f t="shared" si="17"/>
        <v>11.748762591168274</v>
      </c>
      <c r="AM17" s="6">
        <f t="shared" si="18"/>
        <v>11.731503729089878</v>
      </c>
      <c r="AN17" s="5">
        <f t="shared" si="19"/>
        <v>13.127235663626111</v>
      </c>
      <c r="AO17" s="6">
        <f t="shared" si="1"/>
        <v>13.281770985408416</v>
      </c>
      <c r="AP17" s="6">
        <f t="shared" si="1"/>
        <v>13.415885342520681</v>
      </c>
      <c r="AQ17" s="35"/>
      <c r="AS17" s="7" t="s">
        <v>12</v>
      </c>
      <c r="AT17" s="5">
        <v>282.77850561067248</v>
      </c>
      <c r="AU17" s="5">
        <v>292.23829899484679</v>
      </c>
      <c r="AV17" s="5">
        <v>295.92438296362582</v>
      </c>
      <c r="AW17" s="5">
        <v>295.98874137079673</v>
      </c>
      <c r="AX17" s="5">
        <v>292.4405786968739</v>
      </c>
      <c r="AY17" s="5">
        <v>278.46078251469862</v>
      </c>
      <c r="AZ17" s="5">
        <v>283.89022215767466</v>
      </c>
      <c r="BA17" s="5">
        <v>288.0560540099998</v>
      </c>
      <c r="BB17" s="5">
        <v>278.15133584500012</v>
      </c>
      <c r="BC17" s="5">
        <v>282.33280949499982</v>
      </c>
      <c r="BD17" s="5">
        <v>289.57231667500196</v>
      </c>
      <c r="BE17" s="5">
        <v>300.53721679750254</v>
      </c>
      <c r="BF17" s="6">
        <v>304.71496119000187</v>
      </c>
      <c r="BG17" s="6">
        <v>311.61178051749687</v>
      </c>
      <c r="BH17" s="5">
        <v>306.29983044000249</v>
      </c>
      <c r="BI17" s="6">
        <v>295.19443149122378</v>
      </c>
      <c r="BJ17" s="6">
        <v>296.77378933749753</v>
      </c>
      <c r="BK17" s="6">
        <v>287.15471525049998</v>
      </c>
      <c r="BL17" s="6">
        <v>293.07034164049986</v>
      </c>
    </row>
    <row r="18" spans="1:64" ht="15" customHeight="1" x14ac:dyDescent="0.2">
      <c r="A18" s="7" t="s">
        <v>13</v>
      </c>
      <c r="B18" s="8">
        <v>1709.638285</v>
      </c>
      <c r="C18" s="8">
        <v>1854.1330100000002</v>
      </c>
      <c r="D18" s="8">
        <v>1656.2378799999999</v>
      </c>
      <c r="E18" s="8">
        <v>1840.0306350000001</v>
      </c>
      <c r="F18" s="8">
        <v>1757.1090349999999</v>
      </c>
      <c r="G18" s="8">
        <v>1739.3545349999999</v>
      </c>
      <c r="H18" s="8">
        <v>1901.523735</v>
      </c>
      <c r="I18" s="8">
        <v>1970.989430000001</v>
      </c>
      <c r="J18" s="8">
        <v>2094.4731749999996</v>
      </c>
      <c r="K18" s="8">
        <v>1956.1834900000001</v>
      </c>
      <c r="L18" s="8">
        <v>2102.7825550000002</v>
      </c>
      <c r="M18" s="8">
        <v>2319.5151932641152</v>
      </c>
      <c r="N18" s="9">
        <v>2667.6862813119355</v>
      </c>
      <c r="O18" s="9">
        <v>2678.998034004534</v>
      </c>
      <c r="P18" s="8">
        <v>2839.2552258823271</v>
      </c>
      <c r="Q18" s="9">
        <v>2833.5682891010802</v>
      </c>
      <c r="R18" s="9">
        <v>3012.9869249575354</v>
      </c>
      <c r="S18" s="9">
        <v>3170.1549485238015</v>
      </c>
      <c r="T18" s="9">
        <v>3139.1736676396454</v>
      </c>
      <c r="W18" s="7" t="s">
        <v>13</v>
      </c>
      <c r="X18" s="5">
        <f t="shared" si="2"/>
        <v>6.510055996405943</v>
      </c>
      <c r="Y18" s="5">
        <f t="shared" si="4"/>
        <v>6.7686292242665642</v>
      </c>
      <c r="Z18" s="5">
        <f t="shared" si="5"/>
        <v>5.8634310033960828</v>
      </c>
      <c r="AA18" s="5">
        <f t="shared" si="6"/>
        <v>6.4921719260734267</v>
      </c>
      <c r="AB18" s="5">
        <f t="shared" si="7"/>
        <v>6.5138366964331071</v>
      </c>
      <c r="AC18" s="5">
        <f t="shared" si="8"/>
        <v>6.5878866377188139</v>
      </c>
      <c r="AD18" s="5">
        <f t="shared" si="9"/>
        <v>7.0838639493146722</v>
      </c>
      <c r="AE18" s="5">
        <f t="shared" si="10"/>
        <v>7.3333691186116239</v>
      </c>
      <c r="AF18" s="5">
        <f t="shared" si="11"/>
        <v>7.586145837340279</v>
      </c>
      <c r="AG18" s="5">
        <f t="shared" si="12"/>
        <v>7.1362988098647149</v>
      </c>
      <c r="AH18" s="5">
        <f t="shared" si="13"/>
        <v>7.4927010012906425</v>
      </c>
      <c r="AI18" s="5">
        <f t="shared" si="14"/>
        <v>8.3287638602148437</v>
      </c>
      <c r="AJ18" s="6">
        <f t="shared" si="15"/>
        <v>9.4713836783997092</v>
      </c>
      <c r="AK18" s="6">
        <f t="shared" si="16"/>
        <v>9.3586329820536616</v>
      </c>
      <c r="AL18" s="5">
        <f t="shared" si="17"/>
        <v>10.023037816052193</v>
      </c>
      <c r="AM18" s="6">
        <f t="shared" si="18"/>
        <v>10.086679981067672</v>
      </c>
      <c r="AN18" s="5">
        <f t="shared" si="19"/>
        <v>10.908090976982814</v>
      </c>
      <c r="AO18" s="6">
        <f t="shared" si="1"/>
        <v>11.830954965727353</v>
      </c>
      <c r="AP18" s="6">
        <f t="shared" si="1"/>
        <v>11.450207719161629</v>
      </c>
      <c r="AQ18" s="35"/>
      <c r="AS18" s="7" t="s">
        <v>13</v>
      </c>
      <c r="AT18" s="5">
        <v>262.61498917119195</v>
      </c>
      <c r="AU18" s="5">
        <v>273.93035555155711</v>
      </c>
      <c r="AV18" s="5">
        <v>282.46906615609726</v>
      </c>
      <c r="AW18" s="5">
        <v>283.42296783764954</v>
      </c>
      <c r="AX18" s="5">
        <v>269.75024350275316</v>
      </c>
      <c r="AY18" s="5">
        <v>264.02314287579878</v>
      </c>
      <c r="AZ18" s="5">
        <v>268.43030140125188</v>
      </c>
      <c r="BA18" s="5">
        <v>268.76997436250076</v>
      </c>
      <c r="BB18" s="5">
        <v>276.09186798000275</v>
      </c>
      <c r="BC18" s="5">
        <v>274.11737402249895</v>
      </c>
      <c r="BD18" s="5">
        <v>280.64413015250295</v>
      </c>
      <c r="BE18" s="5">
        <v>278.49453198500004</v>
      </c>
      <c r="BF18" s="6">
        <v>281.65750347500119</v>
      </c>
      <c r="BG18" s="6">
        <v>286.25954657500137</v>
      </c>
      <c r="BH18" s="5">
        <v>283.27292363749996</v>
      </c>
      <c r="BI18" s="6">
        <v>280.9217992857495</v>
      </c>
      <c r="BJ18" s="6">
        <v>276.21578618249936</v>
      </c>
      <c r="BK18" s="6">
        <v>267.95427399624998</v>
      </c>
      <c r="BL18" s="6">
        <v>274.15866547000007</v>
      </c>
    </row>
    <row r="19" spans="1:64" ht="15" customHeight="1" x14ac:dyDescent="0.2">
      <c r="A19" s="7" t="s">
        <v>14</v>
      </c>
      <c r="B19" s="8">
        <v>2371.6448649999988</v>
      </c>
      <c r="C19" s="8">
        <v>2550.2398749999998</v>
      </c>
      <c r="D19" s="8">
        <v>2742.808685</v>
      </c>
      <c r="E19" s="8">
        <v>2926.8485450000003</v>
      </c>
      <c r="F19" s="8">
        <v>3201.6100650000017</v>
      </c>
      <c r="G19" s="8">
        <v>3412.3317549999992</v>
      </c>
      <c r="H19" s="8">
        <v>3924.535509999997</v>
      </c>
      <c r="I19" s="8">
        <v>4753.5269150000022</v>
      </c>
      <c r="J19" s="8">
        <v>3708.1086099999984</v>
      </c>
      <c r="K19" s="8">
        <v>4261.1767050000035</v>
      </c>
      <c r="L19" s="8">
        <v>4266.8569950000001</v>
      </c>
      <c r="M19" s="8">
        <v>4253.6138567945954</v>
      </c>
      <c r="N19" s="9">
        <v>4594.447950606057</v>
      </c>
      <c r="O19" s="9">
        <v>4967.5993243318362</v>
      </c>
      <c r="P19" s="8">
        <v>4786.1413760431933</v>
      </c>
      <c r="Q19" s="9">
        <v>4890.0047711302941</v>
      </c>
      <c r="R19" s="9">
        <v>4871.1492264797398</v>
      </c>
      <c r="S19" s="9">
        <v>4771.0760524701691</v>
      </c>
      <c r="T19" s="9">
        <v>4572.2189965485341</v>
      </c>
      <c r="W19" s="7" t="s">
        <v>14</v>
      </c>
      <c r="X19" s="5">
        <f t="shared" si="2"/>
        <v>4.4281895032876157</v>
      </c>
      <c r="Y19" s="5">
        <f t="shared" si="4"/>
        <v>4.749856854737132</v>
      </c>
      <c r="Z19" s="5">
        <f t="shared" si="5"/>
        <v>4.9568791939109031</v>
      </c>
      <c r="AA19" s="5">
        <f t="shared" si="6"/>
        <v>5.1470401075584595</v>
      </c>
      <c r="AB19" s="5">
        <f t="shared" si="7"/>
        <v>5.7428349496952782</v>
      </c>
      <c r="AC19" s="5">
        <f t="shared" si="8"/>
        <v>6.2779701818662614</v>
      </c>
      <c r="AD19" s="5">
        <f t="shared" si="9"/>
        <v>7.1857248411946957</v>
      </c>
      <c r="AE19" s="5">
        <f t="shared" si="10"/>
        <v>8.7545807734773984</v>
      </c>
      <c r="AF19" s="5">
        <f t="shared" si="11"/>
        <v>6.8150259984333985</v>
      </c>
      <c r="AG19" s="5">
        <f t="shared" si="12"/>
        <v>7.7602369691715376</v>
      </c>
      <c r="AH19" s="5">
        <f t="shared" si="13"/>
        <v>7.7458812013831206</v>
      </c>
      <c r="AI19" s="5">
        <f t="shared" si="14"/>
        <v>7.4702475322337332</v>
      </c>
      <c r="AJ19" s="6">
        <f t="shared" si="15"/>
        <v>7.9021020772829589</v>
      </c>
      <c r="AK19" s="6">
        <f t="shared" si="16"/>
        <v>8.4377816913041404</v>
      </c>
      <c r="AL19" s="5">
        <f t="shared" si="17"/>
        <v>8.2551239456973526</v>
      </c>
      <c r="AM19" s="6">
        <f t="shared" si="18"/>
        <v>8.617787069556444</v>
      </c>
      <c r="AN19" s="5">
        <f t="shared" si="19"/>
        <v>8.7342985136392119</v>
      </c>
      <c r="AO19" s="6">
        <f t="shared" si="1"/>
        <v>8.8264611008675899</v>
      </c>
      <c r="AP19" s="6">
        <f t="shared" si="1"/>
        <v>8.4093027439417174</v>
      </c>
      <c r="AQ19" s="35"/>
      <c r="AS19" s="7" t="s">
        <v>14</v>
      </c>
      <c r="AT19" s="5">
        <v>535.57890041499377</v>
      </c>
      <c r="AU19" s="5">
        <v>536.90878546299598</v>
      </c>
      <c r="AV19" s="5">
        <v>553.33377669750416</v>
      </c>
      <c r="AW19" s="5">
        <v>568.6469279114234</v>
      </c>
      <c r="AX19" s="5">
        <v>557.49644435974653</v>
      </c>
      <c r="AY19" s="5">
        <v>543.54061203674121</v>
      </c>
      <c r="AZ19" s="5">
        <v>546.15722098085587</v>
      </c>
      <c r="BA19" s="5">
        <v>542.97596172750355</v>
      </c>
      <c r="BB19" s="5">
        <v>544.10777168750326</v>
      </c>
      <c r="BC19" s="5">
        <v>549.10394127499376</v>
      </c>
      <c r="BD19" s="5">
        <v>550.85494910999944</v>
      </c>
      <c r="BE19" s="5">
        <v>569.4073507524979</v>
      </c>
      <c r="BF19" s="6">
        <v>581.42098212249391</v>
      </c>
      <c r="BG19" s="6">
        <v>588.73285729250074</v>
      </c>
      <c r="BH19" s="5">
        <v>579.77825742250366</v>
      </c>
      <c r="BI19" s="6">
        <v>567.43160763450862</v>
      </c>
      <c r="BJ19" s="6">
        <v>557.70354297750453</v>
      </c>
      <c r="BK19" s="6">
        <v>540.54235303899998</v>
      </c>
      <c r="BL19" s="6">
        <v>543.70964344725019</v>
      </c>
    </row>
    <row r="20" spans="1:64" ht="7.5" customHeight="1" x14ac:dyDescent="0.2"/>
    <row r="21" spans="1:64" ht="13.5" customHeight="1" x14ac:dyDescent="0.2">
      <c r="A21" s="43" t="s">
        <v>30</v>
      </c>
      <c r="AS21" s="21" t="s">
        <v>151</v>
      </c>
    </row>
    <row r="23" spans="1:64" s="20" customFormat="1" ht="15" customHeight="1" x14ac:dyDescent="0.2">
      <c r="A23" s="10" t="s">
        <v>69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W23" s="10" t="s">
        <v>72</v>
      </c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S23" s="10" t="s">
        <v>66</v>
      </c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</row>
    <row r="24" spans="1:64" ht="12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W24" s="11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Q24" s="35"/>
      <c r="AS24" s="11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</row>
    <row r="25" spans="1:64" ht="15.75" customHeight="1" thickBot="1" x14ac:dyDescent="0.3">
      <c r="A25" s="22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  <c r="O25" s="3"/>
      <c r="P25" s="3"/>
      <c r="Q25" s="103" t="s">
        <v>31</v>
      </c>
      <c r="R25" s="103"/>
      <c r="S25" s="103"/>
      <c r="T25" s="103"/>
      <c r="W25" s="22" t="s">
        <v>18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3"/>
      <c r="AK25" s="3"/>
      <c r="AQ25" s="35"/>
      <c r="AS25" s="22" t="s">
        <v>148</v>
      </c>
      <c r="AT25" s="2"/>
      <c r="AU25" s="2"/>
      <c r="AV25" s="2"/>
      <c r="AW25" s="2"/>
      <c r="AX25" s="90" t="s">
        <v>149</v>
      </c>
      <c r="AY25" s="2"/>
      <c r="AZ25" s="2"/>
      <c r="BA25" s="2"/>
      <c r="BB25" s="2"/>
      <c r="BC25" s="2"/>
      <c r="BD25" s="2"/>
      <c r="BE25" s="2"/>
      <c r="BF25" s="90" t="s">
        <v>143</v>
      </c>
      <c r="BG25" s="3"/>
    </row>
    <row r="26" spans="1:64" ht="18" customHeight="1" thickBot="1" x14ac:dyDescent="0.25">
      <c r="A26" s="23" t="s">
        <v>15</v>
      </c>
      <c r="B26" s="13">
        <v>2005</v>
      </c>
      <c r="C26" s="13">
        <v>2006</v>
      </c>
      <c r="D26" s="13">
        <v>2007</v>
      </c>
      <c r="E26" s="13">
        <v>2008</v>
      </c>
      <c r="F26" s="13">
        <v>2009</v>
      </c>
      <c r="G26" s="13">
        <v>2010</v>
      </c>
      <c r="H26" s="13">
        <v>2011</v>
      </c>
      <c r="I26" s="13">
        <v>2012</v>
      </c>
      <c r="J26" s="13">
        <v>2013</v>
      </c>
      <c r="K26" s="13">
        <v>2014</v>
      </c>
      <c r="L26" s="13">
        <v>2015</v>
      </c>
      <c r="M26" s="13">
        <v>2016</v>
      </c>
      <c r="N26" s="14">
        <v>2017</v>
      </c>
      <c r="O26" s="14">
        <v>2018</v>
      </c>
      <c r="P26" s="14">
        <v>2019</v>
      </c>
      <c r="Q26" s="14">
        <v>2020</v>
      </c>
      <c r="R26" s="14">
        <v>2021</v>
      </c>
      <c r="S26" s="14">
        <v>2022</v>
      </c>
      <c r="T26" s="14">
        <v>2023</v>
      </c>
      <c r="W26" s="23" t="s">
        <v>15</v>
      </c>
      <c r="X26" s="13">
        <v>2005</v>
      </c>
      <c r="Y26" s="13">
        <v>2006</v>
      </c>
      <c r="Z26" s="13">
        <v>2007</v>
      </c>
      <c r="AA26" s="13">
        <v>2008</v>
      </c>
      <c r="AB26" s="13">
        <v>2009</v>
      </c>
      <c r="AC26" s="13">
        <v>2010</v>
      </c>
      <c r="AD26" s="13">
        <v>2011</v>
      </c>
      <c r="AE26" s="13">
        <v>2012</v>
      </c>
      <c r="AF26" s="13">
        <v>2013</v>
      </c>
      <c r="AG26" s="13">
        <v>2014</v>
      </c>
      <c r="AH26" s="13">
        <v>2015</v>
      </c>
      <c r="AI26" s="13">
        <v>2016</v>
      </c>
      <c r="AJ26" s="14">
        <v>2017</v>
      </c>
      <c r="AK26" s="14">
        <v>2018</v>
      </c>
      <c r="AL26" s="13">
        <v>2019</v>
      </c>
      <c r="AM26" s="14">
        <v>2020</v>
      </c>
      <c r="AN26" s="14">
        <v>2021</v>
      </c>
      <c r="AO26" s="13">
        <v>2022</v>
      </c>
      <c r="AP26" s="13">
        <v>2023</v>
      </c>
      <c r="AQ26" s="50"/>
      <c r="AS26" s="51" t="s">
        <v>15</v>
      </c>
      <c r="AT26" s="52">
        <v>2005</v>
      </c>
      <c r="AU26" s="52">
        <v>2006</v>
      </c>
      <c r="AV26" s="52">
        <v>2007</v>
      </c>
      <c r="AW26" s="52">
        <v>2008</v>
      </c>
      <c r="AX26" s="52">
        <v>2009</v>
      </c>
      <c r="AY26" s="52">
        <v>2010</v>
      </c>
      <c r="AZ26" s="52">
        <v>2011</v>
      </c>
      <c r="BA26" s="52">
        <v>2012</v>
      </c>
      <c r="BB26" s="52">
        <v>2013</v>
      </c>
      <c r="BC26" s="52">
        <v>2014</v>
      </c>
      <c r="BD26" s="52">
        <v>2015</v>
      </c>
      <c r="BE26" s="52">
        <v>2016</v>
      </c>
      <c r="BF26" s="53">
        <v>2017</v>
      </c>
      <c r="BG26" s="53">
        <v>2018</v>
      </c>
      <c r="BH26" s="53">
        <v>2019</v>
      </c>
      <c r="BI26" s="53">
        <v>2020</v>
      </c>
      <c r="BJ26" s="53">
        <v>2021</v>
      </c>
      <c r="BK26" s="53" t="s">
        <v>150</v>
      </c>
      <c r="BL26" s="53">
        <v>2023</v>
      </c>
    </row>
    <row r="27" spans="1:64" ht="18.75" customHeight="1" x14ac:dyDescent="0.2">
      <c r="A27" s="4" t="s">
        <v>0</v>
      </c>
      <c r="B27" s="24">
        <v>29235.282714999976</v>
      </c>
      <c r="C27" s="24">
        <v>32673.347755000013</v>
      </c>
      <c r="D27" s="24">
        <v>33541.542545000018</v>
      </c>
      <c r="E27" s="24">
        <v>35101.022319999996</v>
      </c>
      <c r="F27" s="24">
        <v>35138.492329999994</v>
      </c>
      <c r="G27" s="24">
        <v>36351.567324999967</v>
      </c>
      <c r="H27" s="24">
        <v>38924.653319999998</v>
      </c>
      <c r="I27" s="24">
        <v>42196.264355000021</v>
      </c>
      <c r="J27" s="24">
        <v>43463.008485000013</v>
      </c>
      <c r="K27" s="24">
        <v>45522.600135000015</v>
      </c>
      <c r="L27" s="24">
        <v>47016.906620000002</v>
      </c>
      <c r="M27" s="24">
        <v>47122.956646630671</v>
      </c>
      <c r="N27" s="25">
        <v>50145.732605951969</v>
      </c>
      <c r="O27" s="25">
        <v>53537.602300450715</v>
      </c>
      <c r="P27" s="25">
        <v>56426.412590762455</v>
      </c>
      <c r="Q27" s="25">
        <v>57798.570921156926</v>
      </c>
      <c r="R27" s="25">
        <v>60499.592782174172</v>
      </c>
      <c r="S27" s="25">
        <v>61394.01134047081</v>
      </c>
      <c r="T27" s="25">
        <v>60838.915981694205</v>
      </c>
      <c r="W27" s="4" t="s">
        <v>0</v>
      </c>
      <c r="X27" s="27">
        <f t="shared" ref="X27:AN27" si="20">B27/AT27</f>
        <v>10.805842910707632</v>
      </c>
      <c r="Y27" s="27">
        <f t="shared" si="20"/>
        <v>11.916218819979528</v>
      </c>
      <c r="Z27" s="27">
        <f t="shared" si="20"/>
        <v>11.953149526845225</v>
      </c>
      <c r="AA27" s="27">
        <f t="shared" si="20"/>
        <v>12.259506055481983</v>
      </c>
      <c r="AB27" s="27">
        <f t="shared" si="20"/>
        <v>12.444012852311298</v>
      </c>
      <c r="AC27" s="27">
        <f t="shared" si="20"/>
        <v>12.990577043947324</v>
      </c>
      <c r="AD27" s="27">
        <f t="shared" si="20"/>
        <v>13.929423965732525</v>
      </c>
      <c r="AE27" s="27">
        <f t="shared" si="20"/>
        <v>15.186345996758735</v>
      </c>
      <c r="AF27" s="27">
        <f t="shared" si="20"/>
        <v>15.5555755321072</v>
      </c>
      <c r="AG27" s="27">
        <f t="shared" si="20"/>
        <v>16.160189884690176</v>
      </c>
      <c r="AH27" s="27">
        <f t="shared" si="20"/>
        <v>16.570929448005216</v>
      </c>
      <c r="AI27" s="27">
        <f t="shared" si="20"/>
        <v>16.381140673531522</v>
      </c>
      <c r="AJ27" s="28">
        <f t="shared" si="20"/>
        <v>17.198154518373585</v>
      </c>
      <c r="AK27" s="28">
        <f t="shared" si="20"/>
        <v>18.17010283789854</v>
      </c>
      <c r="AL27" s="27">
        <f t="shared" si="20"/>
        <v>19.122775085954615</v>
      </c>
      <c r="AM27" s="28">
        <f t="shared" si="20"/>
        <v>19.738324654289766</v>
      </c>
      <c r="AN27" s="27">
        <f t="shared" si="20"/>
        <v>20.740853420961361</v>
      </c>
      <c r="AO27" s="28">
        <f t="shared" ref="AO27:AP41" si="21">S27/BK27</f>
        <v>21.955923099690605</v>
      </c>
      <c r="AP27" s="28">
        <f t="shared" si="21"/>
        <v>21.449920452584784</v>
      </c>
      <c r="AQ27" s="49"/>
      <c r="AS27" s="4" t="s">
        <v>0</v>
      </c>
      <c r="AT27" s="27">
        <v>2705.5069147850004</v>
      </c>
      <c r="AU27" s="27">
        <v>2741.9224376962343</v>
      </c>
      <c r="AV27" s="27">
        <v>2806.0840759726179</v>
      </c>
      <c r="AW27" s="27">
        <v>2863.1677460042656</v>
      </c>
      <c r="AX27" s="27">
        <v>2823.7267790569276</v>
      </c>
      <c r="AY27" s="27">
        <v>2798.3027391333003</v>
      </c>
      <c r="AZ27" s="27">
        <v>2794.4194545128139</v>
      </c>
      <c r="BA27" s="27">
        <v>2778.5659805200071</v>
      </c>
      <c r="BB27" s="27">
        <v>2794.0469573299288</v>
      </c>
      <c r="BC27" s="27">
        <v>2816.959482519891</v>
      </c>
      <c r="BD27" s="27">
        <v>2837.3125821050326</v>
      </c>
      <c r="BE27" s="27">
        <v>2876.6590548099898</v>
      </c>
      <c r="BF27" s="28">
        <v>2915.7624181349784</v>
      </c>
      <c r="BG27" s="28">
        <v>2946.4666643924506</v>
      </c>
      <c r="BH27" s="28">
        <v>2950.7439342424095</v>
      </c>
      <c r="BI27" s="28">
        <v>2928.2409694581379</v>
      </c>
      <c r="BJ27" s="28">
        <v>2916.9288049175148</v>
      </c>
      <c r="BK27" s="28">
        <v>2796.2391315414998</v>
      </c>
      <c r="BL27" s="28">
        <v>2836.3236178977495</v>
      </c>
    </row>
    <row r="28" spans="1:64" ht="15" customHeight="1" x14ac:dyDescent="0.2">
      <c r="A28" s="16" t="s">
        <v>1</v>
      </c>
      <c r="B28" s="8">
        <v>11008.324199999975</v>
      </c>
      <c r="C28" s="8">
        <v>12529.547705000012</v>
      </c>
      <c r="D28" s="8">
        <v>13189.813340000019</v>
      </c>
      <c r="E28" s="8">
        <v>13024.446369999991</v>
      </c>
      <c r="F28" s="8">
        <v>12370.85213499999</v>
      </c>
      <c r="G28" s="8">
        <v>12760.951119999972</v>
      </c>
      <c r="H28" s="8">
        <v>13385.70396499999</v>
      </c>
      <c r="I28" s="8">
        <v>14009.979785</v>
      </c>
      <c r="J28" s="8">
        <v>14954.478645000007</v>
      </c>
      <c r="K28" s="8">
        <v>15055.007860000002</v>
      </c>
      <c r="L28" s="8">
        <v>15233.924270000005</v>
      </c>
      <c r="M28" s="8">
        <v>14439.292933101924</v>
      </c>
      <c r="N28" s="9">
        <v>16160.675714461062</v>
      </c>
      <c r="O28" s="9">
        <v>17829.931951974566</v>
      </c>
      <c r="P28" s="9">
        <v>18914.878024441237</v>
      </c>
      <c r="Q28" s="9">
        <v>19648.343624532092</v>
      </c>
      <c r="R28" s="9">
        <v>20372.782896992412</v>
      </c>
      <c r="S28" s="9">
        <v>21193.474275212247</v>
      </c>
      <c r="T28" s="9">
        <v>21419.448820981583</v>
      </c>
      <c r="W28" s="16" t="s">
        <v>1</v>
      </c>
      <c r="X28" s="5">
        <f t="shared" ref="X28:X41" si="22">B28/AT28</f>
        <v>32.897487844757897</v>
      </c>
      <c r="Y28" s="5">
        <f t="shared" ref="Y28:AN28" si="23">C28/AU28</f>
        <v>36.941695616728708</v>
      </c>
      <c r="Z28" s="5">
        <f t="shared" si="23"/>
        <v>38.317776805923948</v>
      </c>
      <c r="AA28" s="5">
        <f t="shared" si="23"/>
        <v>36.312395605531314</v>
      </c>
      <c r="AB28" s="5">
        <f t="shared" si="23"/>
        <v>33.662438598617975</v>
      </c>
      <c r="AC28" s="5">
        <f t="shared" si="23"/>
        <v>34.35324672455674</v>
      </c>
      <c r="AD28" s="5">
        <f t="shared" si="23"/>
        <v>36.627074919906747</v>
      </c>
      <c r="AE28" s="5">
        <f t="shared" si="23"/>
        <v>38.753647879404724</v>
      </c>
      <c r="AF28" s="5">
        <f t="shared" si="23"/>
        <v>41.31060473740073</v>
      </c>
      <c r="AG28" s="5">
        <f t="shared" si="23"/>
        <v>41.996887373432003</v>
      </c>
      <c r="AH28" s="5">
        <f t="shared" si="23"/>
        <v>42.422108999605285</v>
      </c>
      <c r="AI28" s="5">
        <f t="shared" si="23"/>
        <v>39.75461045161223</v>
      </c>
      <c r="AJ28" s="6">
        <f t="shared" si="23"/>
        <v>42.928347700797509</v>
      </c>
      <c r="AK28" s="6">
        <f t="shared" si="23"/>
        <v>46.065216233366954</v>
      </c>
      <c r="AL28" s="5">
        <f t="shared" si="23"/>
        <v>48.287675761118933</v>
      </c>
      <c r="AM28" s="6">
        <f t="shared" si="23"/>
        <v>51.231528148478851</v>
      </c>
      <c r="AN28" s="5">
        <f t="shared" si="23"/>
        <v>52.050191614585813</v>
      </c>
      <c r="AO28" s="6">
        <f t="shared" si="21"/>
        <v>59.051534947260663</v>
      </c>
      <c r="AP28" s="6">
        <f t="shared" si="21"/>
        <v>57.597607363493921</v>
      </c>
      <c r="AQ28" s="37"/>
      <c r="AS28" s="16" t="s">
        <v>1</v>
      </c>
      <c r="AT28" s="5">
        <v>334.62507082449196</v>
      </c>
      <c r="AU28" s="5">
        <v>339.17088795799947</v>
      </c>
      <c r="AV28" s="5">
        <v>344.22178005799299</v>
      </c>
      <c r="AW28" s="5">
        <v>358.6776953932511</v>
      </c>
      <c r="AX28" s="5">
        <v>367.49720608500064</v>
      </c>
      <c r="AY28" s="5">
        <v>371.46273894624517</v>
      </c>
      <c r="AZ28" s="5">
        <v>365.45926733900569</v>
      </c>
      <c r="BA28" s="5">
        <v>361.51383293249864</v>
      </c>
      <c r="BB28" s="5">
        <v>362.00096173999862</v>
      </c>
      <c r="BC28" s="5">
        <v>358.47913503999524</v>
      </c>
      <c r="BD28" s="5">
        <v>359.10341633749863</v>
      </c>
      <c r="BE28" s="5">
        <v>363.21052499500331</v>
      </c>
      <c r="BF28" s="6">
        <v>376.45697027749412</v>
      </c>
      <c r="BG28" s="6">
        <v>387.05846644999798</v>
      </c>
      <c r="BH28" s="6">
        <v>391.7123308649995</v>
      </c>
      <c r="BI28" s="6">
        <v>383.52054554350599</v>
      </c>
      <c r="BJ28" s="6">
        <v>391.40649179249959</v>
      </c>
      <c r="BK28" s="6">
        <v>358.89794048775002</v>
      </c>
      <c r="BL28" s="6">
        <v>371.88087841574986</v>
      </c>
    </row>
    <row r="29" spans="1:64" ht="15" customHeight="1" x14ac:dyDescent="0.2">
      <c r="A29" s="7" t="s">
        <v>2</v>
      </c>
      <c r="B29" s="8">
        <v>3437.1308549999994</v>
      </c>
      <c r="C29" s="8">
        <v>3693.8247049999995</v>
      </c>
      <c r="D29" s="8">
        <v>3690.903655000001</v>
      </c>
      <c r="E29" s="8">
        <v>3797.7888400000006</v>
      </c>
      <c r="F29" s="8">
        <v>4043.3026650000047</v>
      </c>
      <c r="G29" s="8">
        <v>4037.3749150000017</v>
      </c>
      <c r="H29" s="8">
        <v>4159.8424449999966</v>
      </c>
      <c r="I29" s="8">
        <v>4173.6051899999966</v>
      </c>
      <c r="J29" s="8">
        <v>4316.8427200000006</v>
      </c>
      <c r="K29" s="8">
        <v>4338.1992000000046</v>
      </c>
      <c r="L29" s="8">
        <v>4563.1344999999974</v>
      </c>
      <c r="M29" s="8">
        <v>5149.9237525790795</v>
      </c>
      <c r="N29" s="9">
        <v>5465.0499299098692</v>
      </c>
      <c r="O29" s="9">
        <v>5987.2163231986606</v>
      </c>
      <c r="P29" s="9">
        <v>6227.3134769414128</v>
      </c>
      <c r="Q29" s="9">
        <v>6395.5506439414639</v>
      </c>
      <c r="R29" s="9">
        <v>6318.3352085716506</v>
      </c>
      <c r="S29" s="9">
        <v>6556.0120339222976</v>
      </c>
      <c r="T29" s="9">
        <v>6582.6394953503668</v>
      </c>
      <c r="W29" s="7" t="s">
        <v>2</v>
      </c>
      <c r="X29" s="5">
        <f t="shared" si="22"/>
        <v>10.896143335883249</v>
      </c>
      <c r="Y29" s="5">
        <f t="shared" ref="Y29:Y41" si="24">C29/AU29</f>
        <v>11.3898402061306</v>
      </c>
      <c r="Z29" s="5">
        <f t="shared" ref="Z29:Z41" si="25">D29/AV29</f>
        <v>11.024400954823919</v>
      </c>
      <c r="AA29" s="5">
        <f t="shared" ref="AA29:AA41" si="26">E29/AW29</f>
        <v>11.026250078897634</v>
      </c>
      <c r="AB29" s="5">
        <f t="shared" ref="AB29:AB41" si="27">F29/AX29</f>
        <v>11.630583498924699</v>
      </c>
      <c r="AC29" s="5">
        <f t="shared" ref="AC29:AC41" si="28">G29/AY29</f>
        <v>11.613017141815881</v>
      </c>
      <c r="AD29" s="5">
        <f t="shared" ref="AD29:AD41" si="29">H29/AZ29</f>
        <v>11.858174682741961</v>
      </c>
      <c r="AE29" s="5">
        <f t="shared" ref="AE29:AE41" si="30">I29/BA29</f>
        <v>11.82938533952238</v>
      </c>
      <c r="AF29" s="5">
        <f t="shared" ref="AF29:AF41" si="31">J29/BB29</f>
        <v>12.212690497269421</v>
      </c>
      <c r="AG29" s="5">
        <f t="shared" ref="AG29:AG41" si="32">K29/BC29</f>
        <v>12.053538683231164</v>
      </c>
      <c r="AH29" s="5">
        <f t="shared" ref="AH29:AH41" si="33">L29/BD29</f>
        <v>12.396852400797554</v>
      </c>
      <c r="AI29" s="5">
        <f t="shared" ref="AI29:AI41" si="34">M29/BE29</f>
        <v>14.023183139440025</v>
      </c>
      <c r="AJ29" s="6">
        <f t="shared" ref="AJ29:AJ41" si="35">N29/BF29</f>
        <v>14.647933625781929</v>
      </c>
      <c r="AK29" s="6">
        <f t="shared" ref="AK29:AK41" si="36">O29/BG29</f>
        <v>15.94731607203178</v>
      </c>
      <c r="AL29" s="5">
        <f t="shared" ref="AL29:AL41" si="37">P29/BH29</f>
        <v>16.343405900783829</v>
      </c>
      <c r="AM29" s="6">
        <f t="shared" ref="AM29:AM41" si="38">Q29/BI29</f>
        <v>16.504334797838045</v>
      </c>
      <c r="AN29" s="5">
        <f t="shared" ref="AN29:AN41" si="39">R29/BJ29</f>
        <v>16.358231342880117</v>
      </c>
      <c r="AO29" s="6">
        <f t="shared" si="21"/>
        <v>17.503790368569852</v>
      </c>
      <c r="AP29" s="6">
        <f t="shared" si="21"/>
        <v>17.270013483030866</v>
      </c>
      <c r="AQ29" s="37"/>
      <c r="AS29" s="7" t="s">
        <v>2</v>
      </c>
      <c r="AT29" s="5">
        <v>315.44471736901789</v>
      </c>
      <c r="AU29" s="5">
        <v>324.30873815172509</v>
      </c>
      <c r="AV29" s="5">
        <v>334.79403281182198</v>
      </c>
      <c r="AW29" s="5">
        <v>344.43158941844808</v>
      </c>
      <c r="AX29" s="5">
        <v>347.64400817670298</v>
      </c>
      <c r="AY29" s="5">
        <v>347.65942956049867</v>
      </c>
      <c r="AZ29" s="5">
        <v>350.79955864152595</v>
      </c>
      <c r="BA29" s="5">
        <v>352.81674154749521</v>
      </c>
      <c r="BB29" s="5">
        <v>353.47188410000103</v>
      </c>
      <c r="BC29" s="5">
        <v>359.91083730749466</v>
      </c>
      <c r="BD29" s="5">
        <v>368.08815273999932</v>
      </c>
      <c r="BE29" s="5">
        <v>367.24356384500066</v>
      </c>
      <c r="BF29" s="6">
        <v>373.09357548499514</v>
      </c>
      <c r="BG29" s="6">
        <v>375.43723948000076</v>
      </c>
      <c r="BH29" s="6">
        <v>381.02911441750041</v>
      </c>
      <c r="BI29" s="6">
        <v>387.50732594077266</v>
      </c>
      <c r="BJ29" s="6">
        <v>386.24806534000339</v>
      </c>
      <c r="BK29" s="6">
        <v>374.54813476825001</v>
      </c>
      <c r="BL29" s="6">
        <v>381.16006694599997</v>
      </c>
    </row>
    <row r="30" spans="1:64" ht="15" customHeight="1" x14ac:dyDescent="0.2">
      <c r="A30" s="7" t="s">
        <v>3</v>
      </c>
      <c r="B30" s="8">
        <v>1072.3372200000001</v>
      </c>
      <c r="C30" s="8">
        <v>1209.9183899999994</v>
      </c>
      <c r="D30" s="8">
        <v>1154.1637899999998</v>
      </c>
      <c r="E30" s="8">
        <v>1283.7529999999997</v>
      </c>
      <c r="F30" s="8">
        <v>1351.2119999999995</v>
      </c>
      <c r="G30" s="8">
        <v>1413.3013649999998</v>
      </c>
      <c r="H30" s="8">
        <v>1481.5386449999994</v>
      </c>
      <c r="I30" s="8">
        <v>1477.3357350000019</v>
      </c>
      <c r="J30" s="8">
        <v>1470.6146000000003</v>
      </c>
      <c r="K30" s="8">
        <v>1491.0825900000004</v>
      </c>
      <c r="L30" s="8">
        <v>1564.4033700000002</v>
      </c>
      <c r="M30" s="8">
        <v>1637.8274984362563</v>
      </c>
      <c r="N30" s="9">
        <v>1751.055469934988</v>
      </c>
      <c r="O30" s="9">
        <v>1734.8129066941099</v>
      </c>
      <c r="P30" s="9">
        <v>1775.0088040372998</v>
      </c>
      <c r="Q30" s="9">
        <v>1836.5531697384854</v>
      </c>
      <c r="R30" s="9">
        <v>1984.7900331576993</v>
      </c>
      <c r="S30" s="9">
        <v>1988.3818986825993</v>
      </c>
      <c r="T30" s="9">
        <v>1945.4121464855909</v>
      </c>
      <c r="W30" s="7" t="s">
        <v>3</v>
      </c>
      <c r="X30" s="5">
        <f t="shared" si="22"/>
        <v>6.2552775947554924</v>
      </c>
      <c r="Y30" s="5">
        <f t="shared" si="24"/>
        <v>6.9841001913656875</v>
      </c>
      <c r="Z30" s="5">
        <f t="shared" si="25"/>
        <v>6.4844955206559591</v>
      </c>
      <c r="AA30" s="5">
        <f t="shared" si="26"/>
        <v>7.1370007895815863</v>
      </c>
      <c r="AB30" s="5">
        <f t="shared" si="27"/>
        <v>7.6833779549384236</v>
      </c>
      <c r="AC30" s="5">
        <f t="shared" si="28"/>
        <v>8.2386508709327817</v>
      </c>
      <c r="AD30" s="5">
        <f t="shared" si="29"/>
        <v>8.6047142153249041</v>
      </c>
      <c r="AE30" s="5">
        <f t="shared" si="30"/>
        <v>8.8109281006418421</v>
      </c>
      <c r="AF30" s="5">
        <f t="shared" si="31"/>
        <v>8.7087340000837674</v>
      </c>
      <c r="AG30" s="5">
        <f t="shared" si="32"/>
        <v>8.6598968909740339</v>
      </c>
      <c r="AH30" s="5">
        <f t="shared" si="33"/>
        <v>9.1367687409485061</v>
      </c>
      <c r="AI30" s="5">
        <f t="shared" si="34"/>
        <v>9.3640851608549625</v>
      </c>
      <c r="AJ30" s="6">
        <f t="shared" si="35"/>
        <v>9.8488768538062388</v>
      </c>
      <c r="AK30" s="6">
        <f t="shared" si="36"/>
        <v>9.7649056829399736</v>
      </c>
      <c r="AL30" s="5">
        <f t="shared" si="37"/>
        <v>10.040778964809151</v>
      </c>
      <c r="AM30" s="6">
        <f t="shared" si="38"/>
        <v>10.466024431089133</v>
      </c>
      <c r="AN30" s="5">
        <f t="shared" si="39"/>
        <v>11.4656967699474</v>
      </c>
      <c r="AO30" s="6">
        <f t="shared" si="21"/>
        <v>11.947196946187306</v>
      </c>
      <c r="AP30" s="6">
        <f t="shared" si="21"/>
        <v>11.368525863214195</v>
      </c>
      <c r="AQ30" s="37"/>
      <c r="AS30" s="7" t="s">
        <v>3</v>
      </c>
      <c r="AT30" s="5">
        <v>171.42919778637193</v>
      </c>
      <c r="AU30" s="5">
        <v>173.23897951747583</v>
      </c>
      <c r="AV30" s="5">
        <v>177.98821609537436</v>
      </c>
      <c r="AW30" s="5">
        <v>179.87289589122506</v>
      </c>
      <c r="AX30" s="5">
        <v>175.86171185702506</v>
      </c>
      <c r="AY30" s="5">
        <v>171.54524292154954</v>
      </c>
      <c r="AZ30" s="5">
        <v>172.17755382989884</v>
      </c>
      <c r="BA30" s="5">
        <v>167.67084217749817</v>
      </c>
      <c r="BB30" s="5">
        <v>168.86663434499835</v>
      </c>
      <c r="BC30" s="5">
        <v>172.18248770999961</v>
      </c>
      <c r="BD30" s="5">
        <v>171.22063766249997</v>
      </c>
      <c r="BE30" s="5">
        <v>174.90523316500028</v>
      </c>
      <c r="BF30" s="6">
        <v>177.79240170499924</v>
      </c>
      <c r="BG30" s="6">
        <v>177.65792758500052</v>
      </c>
      <c r="BH30" s="6">
        <v>176.77998990500018</v>
      </c>
      <c r="BI30" s="6">
        <v>175.47763067349985</v>
      </c>
      <c r="BJ30" s="6">
        <v>173.1067961225007</v>
      </c>
      <c r="BK30" s="6">
        <v>166.430829561</v>
      </c>
      <c r="BL30" s="6">
        <v>171.12263893250002</v>
      </c>
    </row>
    <row r="31" spans="1:64" ht="15" customHeight="1" x14ac:dyDescent="0.2">
      <c r="A31" s="7" t="s">
        <v>4</v>
      </c>
      <c r="B31" s="8">
        <v>1141.3686150000005</v>
      </c>
      <c r="C31" s="8">
        <v>1363.1849999999999</v>
      </c>
      <c r="D31" s="8">
        <v>1461.4829400000003</v>
      </c>
      <c r="E31" s="8">
        <v>1335.5314499999995</v>
      </c>
      <c r="F31" s="8">
        <v>1525.0121549999999</v>
      </c>
      <c r="G31" s="8">
        <v>1561.8818649999996</v>
      </c>
      <c r="H31" s="8">
        <v>1706.301034999999</v>
      </c>
      <c r="I31" s="8">
        <v>2171.2162349999981</v>
      </c>
      <c r="J31" s="8">
        <v>2090.7626099999989</v>
      </c>
      <c r="K31" s="8">
        <v>2428.2622150000007</v>
      </c>
      <c r="L31" s="8">
        <v>2332.2639999999997</v>
      </c>
      <c r="M31" s="8">
        <v>2208.8530206275755</v>
      </c>
      <c r="N31" s="9">
        <v>2239.0299079038782</v>
      </c>
      <c r="O31" s="9">
        <v>2476.6750041704877</v>
      </c>
      <c r="P31" s="9">
        <v>2961.5177779040891</v>
      </c>
      <c r="Q31" s="9">
        <v>2814.5504882795872</v>
      </c>
      <c r="R31" s="9">
        <v>2885.3756033767277</v>
      </c>
      <c r="S31" s="9">
        <v>3094.0171666666993</v>
      </c>
      <c r="T31" s="9">
        <v>3047.6544220441515</v>
      </c>
      <c r="W31" s="7" t="s">
        <v>4</v>
      </c>
      <c r="X31" s="5">
        <f t="shared" si="22"/>
        <v>7.4296696116265171</v>
      </c>
      <c r="Y31" s="5">
        <f t="shared" si="24"/>
        <v>8.9584704221856306</v>
      </c>
      <c r="Z31" s="5">
        <f t="shared" si="25"/>
        <v>9.4976237291118863</v>
      </c>
      <c r="AA31" s="5">
        <f t="shared" si="26"/>
        <v>8.4630016892878928</v>
      </c>
      <c r="AB31" s="5">
        <f t="shared" si="27"/>
        <v>9.6518118763714913</v>
      </c>
      <c r="AC31" s="5">
        <f t="shared" si="28"/>
        <v>9.9245497077288167</v>
      </c>
      <c r="AD31" s="5">
        <f t="shared" si="29"/>
        <v>10.74659297761526</v>
      </c>
      <c r="AE31" s="5">
        <f t="shared" si="30"/>
        <v>13.575890110140284</v>
      </c>
      <c r="AF31" s="5">
        <f t="shared" si="31"/>
        <v>13.102702919562935</v>
      </c>
      <c r="AG31" s="5">
        <f t="shared" si="32"/>
        <v>15.290940902719766</v>
      </c>
      <c r="AH31" s="5">
        <f t="shared" si="33"/>
        <v>14.260899616998977</v>
      </c>
      <c r="AI31" s="5">
        <f t="shared" si="34"/>
        <v>13.602023683880201</v>
      </c>
      <c r="AJ31" s="6">
        <f t="shared" si="35"/>
        <v>13.832733367502852</v>
      </c>
      <c r="AK31" s="6">
        <f t="shared" si="36"/>
        <v>15.096233350169747</v>
      </c>
      <c r="AL31" s="5">
        <f t="shared" si="37"/>
        <v>17.606398313343181</v>
      </c>
      <c r="AM31" s="6">
        <f t="shared" si="38"/>
        <v>16.968477151230513</v>
      </c>
      <c r="AN31" s="5">
        <f t="shared" si="39"/>
        <v>17.216043172040642</v>
      </c>
      <c r="AO31" s="6">
        <f t="shared" si="21"/>
        <v>19.263815525465951</v>
      </c>
      <c r="AP31" s="6">
        <f t="shared" si="21"/>
        <v>18.816981581583565</v>
      </c>
      <c r="AQ31" s="37"/>
      <c r="AS31" s="7" t="s">
        <v>4</v>
      </c>
      <c r="AT31" s="5">
        <v>153.62306463989992</v>
      </c>
      <c r="AU31" s="5">
        <v>152.16715976692578</v>
      </c>
      <c r="AV31" s="5">
        <v>153.87879975917537</v>
      </c>
      <c r="AW31" s="5">
        <v>157.80824570677544</v>
      </c>
      <c r="AX31" s="5">
        <v>158.00268120987394</v>
      </c>
      <c r="AY31" s="5">
        <v>157.37558992562379</v>
      </c>
      <c r="AZ31" s="5">
        <v>158.77599891930015</v>
      </c>
      <c r="BA31" s="5">
        <v>159.93177739249998</v>
      </c>
      <c r="BB31" s="5">
        <v>159.56727576249895</v>
      </c>
      <c r="BC31" s="5">
        <v>158.80397618750138</v>
      </c>
      <c r="BD31" s="5">
        <v>163.54255780749929</v>
      </c>
      <c r="BE31" s="5">
        <v>162.39149937999989</v>
      </c>
      <c r="BF31" s="6">
        <v>161.86460393749917</v>
      </c>
      <c r="BG31" s="6">
        <v>164.05913625749824</v>
      </c>
      <c r="BH31" s="6">
        <v>168.20690553499938</v>
      </c>
      <c r="BI31" s="6">
        <v>165.86936253589985</v>
      </c>
      <c r="BJ31" s="6">
        <v>167.59806969249834</v>
      </c>
      <c r="BK31" s="6">
        <v>160.61289429275001</v>
      </c>
      <c r="BL31" s="6">
        <v>161.96298055725006</v>
      </c>
    </row>
    <row r="32" spans="1:64" ht="15" customHeight="1" x14ac:dyDescent="0.2">
      <c r="A32" s="7" t="s">
        <v>5</v>
      </c>
      <c r="B32" s="8">
        <v>39.762500000000003</v>
      </c>
      <c r="C32" s="8">
        <v>60.551999999999992</v>
      </c>
      <c r="D32" s="8">
        <v>46.471499999999978</v>
      </c>
      <c r="E32" s="8">
        <v>36.328000000000003</v>
      </c>
      <c r="F32" s="8">
        <v>74.358000000000004</v>
      </c>
      <c r="G32" s="8">
        <v>65.427410000000009</v>
      </c>
      <c r="H32" s="8">
        <v>72.721000000000004</v>
      </c>
      <c r="I32" s="8">
        <v>88.621565000000018</v>
      </c>
      <c r="J32" s="8">
        <v>70.542079999999984</v>
      </c>
      <c r="K32" s="8">
        <v>126.721</v>
      </c>
      <c r="L32" s="8">
        <v>172.09303500000001</v>
      </c>
      <c r="M32" s="8">
        <v>169.0205</v>
      </c>
      <c r="N32" s="9">
        <v>191.43437529390002</v>
      </c>
      <c r="O32" s="9">
        <v>200.82000000000002</v>
      </c>
      <c r="P32" s="9">
        <v>194.48737662339997</v>
      </c>
      <c r="Q32" s="9">
        <v>191.95950000000002</v>
      </c>
      <c r="R32" s="9">
        <v>209.84953484305086</v>
      </c>
      <c r="S32" s="9">
        <v>215.20299999999992</v>
      </c>
      <c r="T32" s="9">
        <v>212.6035</v>
      </c>
      <c r="W32" s="7" t="s">
        <v>5</v>
      </c>
      <c r="X32" s="5">
        <f t="shared" si="22"/>
        <v>0.48916540607756215</v>
      </c>
      <c r="Y32" s="5">
        <f t="shared" si="24"/>
        <v>0.74120809116030073</v>
      </c>
      <c r="Z32" s="5">
        <f t="shared" si="25"/>
        <v>0.55583057185527729</v>
      </c>
      <c r="AA32" s="5">
        <f t="shared" si="26"/>
        <v>0.43354440982191794</v>
      </c>
      <c r="AB32" s="5">
        <f t="shared" si="27"/>
        <v>0.91637191913423777</v>
      </c>
      <c r="AC32" s="5">
        <f t="shared" si="28"/>
        <v>0.8161257028754817</v>
      </c>
      <c r="AD32" s="5">
        <f t="shared" si="29"/>
        <v>0.90897878181101965</v>
      </c>
      <c r="AE32" s="5">
        <f t="shared" si="30"/>
        <v>1.135228981273845</v>
      </c>
      <c r="AF32" s="5">
        <f t="shared" si="31"/>
        <v>0.89592170565476281</v>
      </c>
      <c r="AG32" s="5">
        <f t="shared" si="32"/>
        <v>1.5797928913055752</v>
      </c>
      <c r="AH32" s="5">
        <f t="shared" si="33"/>
        <v>2.0826264843079492</v>
      </c>
      <c r="AI32" s="5">
        <f t="shared" si="34"/>
        <v>2.0397911564867988</v>
      </c>
      <c r="AJ32" s="6">
        <f t="shared" si="35"/>
        <v>2.3158484452706385</v>
      </c>
      <c r="AK32" s="6">
        <f t="shared" si="36"/>
        <v>2.4304746494466345</v>
      </c>
      <c r="AL32" s="5">
        <f t="shared" si="37"/>
        <v>2.3709267207566254</v>
      </c>
      <c r="AM32" s="6">
        <f t="shared" si="38"/>
        <v>2.4281024331917083</v>
      </c>
      <c r="AN32" s="5">
        <f t="shared" si="39"/>
        <v>2.6680691133153358</v>
      </c>
      <c r="AO32" s="6">
        <f t="shared" si="21"/>
        <v>2.8565768197922967</v>
      </c>
      <c r="AP32" s="6">
        <f t="shared" si="21"/>
        <v>2.7770934080626524</v>
      </c>
      <c r="AQ32" s="37"/>
      <c r="AS32" s="7" t="s">
        <v>5</v>
      </c>
      <c r="AT32" s="5">
        <v>81.28641049832386</v>
      </c>
      <c r="AU32" s="5">
        <v>81.693657587049245</v>
      </c>
      <c r="AV32" s="5">
        <v>83.607311927599142</v>
      </c>
      <c r="AW32" s="5">
        <v>83.793030603074868</v>
      </c>
      <c r="AX32" s="5">
        <v>81.143909418624844</v>
      </c>
      <c r="AY32" s="5">
        <v>80.168299772299207</v>
      </c>
      <c r="AZ32" s="5">
        <v>80.002967566649971</v>
      </c>
      <c r="BA32" s="5">
        <v>78.064924752500076</v>
      </c>
      <c r="BB32" s="5">
        <v>78.736880192500749</v>
      </c>
      <c r="BC32" s="5">
        <v>80.213679082499866</v>
      </c>
      <c r="BD32" s="5">
        <v>82.632693042500151</v>
      </c>
      <c r="BE32" s="5">
        <v>82.861669177500374</v>
      </c>
      <c r="BF32" s="6">
        <v>82.662738869999018</v>
      </c>
      <c r="BG32" s="6">
        <v>82.625836087499337</v>
      </c>
      <c r="BH32" s="6">
        <v>82.030108699999758</v>
      </c>
      <c r="BI32" s="6">
        <v>79.057414290249611</v>
      </c>
      <c r="BJ32" s="6">
        <v>78.652210992500258</v>
      </c>
      <c r="BK32" s="6">
        <v>75.335975041500006</v>
      </c>
      <c r="BL32" s="6">
        <v>76.556121368749999</v>
      </c>
    </row>
    <row r="33" spans="1:64" ht="15" customHeight="1" x14ac:dyDescent="0.2">
      <c r="A33" s="7" t="s">
        <v>6</v>
      </c>
      <c r="B33" s="8">
        <v>441.84600000000012</v>
      </c>
      <c r="C33" s="8">
        <v>499.88250000000011</v>
      </c>
      <c r="D33" s="8">
        <v>541.34624500000041</v>
      </c>
      <c r="E33" s="8">
        <v>533.54483000000005</v>
      </c>
      <c r="F33" s="8">
        <v>475.38632000000001</v>
      </c>
      <c r="G33" s="8">
        <v>526.17545999999993</v>
      </c>
      <c r="H33" s="8">
        <v>624.20078500000011</v>
      </c>
      <c r="I33" s="8">
        <v>719.63477999999986</v>
      </c>
      <c r="J33" s="8">
        <v>729.60185499999966</v>
      </c>
      <c r="K33" s="8">
        <v>776.001395</v>
      </c>
      <c r="L33" s="8">
        <v>685.4910000000001</v>
      </c>
      <c r="M33" s="8">
        <v>601.87315109610006</v>
      </c>
      <c r="N33" s="9">
        <v>731.62166186529998</v>
      </c>
      <c r="O33" s="9">
        <v>751.99097480239959</v>
      </c>
      <c r="P33" s="9">
        <v>776.46421211696213</v>
      </c>
      <c r="Q33" s="9">
        <v>696.20336678249998</v>
      </c>
      <c r="R33" s="9">
        <v>759.77329206421609</v>
      </c>
      <c r="S33" s="9">
        <v>758.01081366619144</v>
      </c>
      <c r="T33" s="9">
        <v>757.24534618759992</v>
      </c>
      <c r="W33" s="7" t="s">
        <v>6</v>
      </c>
      <c r="X33" s="5">
        <f t="shared" si="22"/>
        <v>2.1545149801815549</v>
      </c>
      <c r="Y33" s="5">
        <f t="shared" si="24"/>
        <v>2.3531653459717496</v>
      </c>
      <c r="Z33" s="5">
        <f t="shared" si="25"/>
        <v>2.5444835578321214</v>
      </c>
      <c r="AA33" s="5">
        <f t="shared" si="26"/>
        <v>2.4124320971475259</v>
      </c>
      <c r="AB33" s="5">
        <f t="shared" si="27"/>
        <v>2.1710952097973104</v>
      </c>
      <c r="AC33" s="5">
        <f t="shared" si="28"/>
        <v>2.4413915898192307</v>
      </c>
      <c r="AD33" s="5">
        <f t="shared" si="29"/>
        <v>2.9141696798516326</v>
      </c>
      <c r="AE33" s="5">
        <f t="shared" si="30"/>
        <v>3.4368823485037883</v>
      </c>
      <c r="AF33" s="5">
        <f t="shared" si="31"/>
        <v>3.4236033645959454</v>
      </c>
      <c r="AG33" s="5">
        <f t="shared" si="32"/>
        <v>3.6418606678263403</v>
      </c>
      <c r="AH33" s="5">
        <f t="shared" si="33"/>
        <v>3.2782863130017588</v>
      </c>
      <c r="AI33" s="5">
        <f t="shared" si="34"/>
        <v>2.8101169483355135</v>
      </c>
      <c r="AJ33" s="6">
        <f t="shared" si="35"/>
        <v>3.3614316116675846</v>
      </c>
      <c r="AK33" s="6">
        <f t="shared" si="36"/>
        <v>3.4343431009610761</v>
      </c>
      <c r="AL33" s="5">
        <f t="shared" si="37"/>
        <v>3.5475733669952119</v>
      </c>
      <c r="AM33" s="6">
        <f t="shared" si="38"/>
        <v>3.1379255381930911</v>
      </c>
      <c r="AN33" s="5">
        <f t="shared" si="39"/>
        <v>3.4653458365844041</v>
      </c>
      <c r="AO33" s="6">
        <f t="shared" si="21"/>
        <v>3.6960027726812235</v>
      </c>
      <c r="AP33" s="6">
        <f t="shared" si="21"/>
        <v>3.6594213263800466</v>
      </c>
      <c r="AQ33" s="37"/>
      <c r="AS33" s="7" t="s">
        <v>6</v>
      </c>
      <c r="AT33" s="5">
        <v>205.07910321550284</v>
      </c>
      <c r="AU33" s="5">
        <v>212.42982387774859</v>
      </c>
      <c r="AV33" s="5">
        <v>212.75289570400008</v>
      </c>
      <c r="AW33" s="5">
        <v>221.16470371575085</v>
      </c>
      <c r="AX33" s="5">
        <v>218.96152589474934</v>
      </c>
      <c r="AY33" s="5">
        <v>215.52276258924928</v>
      </c>
      <c r="AZ33" s="5">
        <v>214.19507220725038</v>
      </c>
      <c r="BA33" s="5">
        <v>209.38592219000034</v>
      </c>
      <c r="BB33" s="5">
        <v>213.10934045249937</v>
      </c>
      <c r="BC33" s="5">
        <v>213.07827667749839</v>
      </c>
      <c r="BD33" s="5">
        <v>209.10040629499841</v>
      </c>
      <c r="BE33" s="5">
        <v>214.18081957500064</v>
      </c>
      <c r="BF33" s="6">
        <v>217.65180625000048</v>
      </c>
      <c r="BG33" s="6">
        <v>218.96209921249871</v>
      </c>
      <c r="BH33" s="6">
        <v>218.8719250575009</v>
      </c>
      <c r="BI33" s="6">
        <v>221.86739561174997</v>
      </c>
      <c r="BJ33" s="6">
        <v>219.24890844749908</v>
      </c>
      <c r="BK33" s="6">
        <v>205.08935200725</v>
      </c>
      <c r="BL33" s="6">
        <v>206.93035282074999</v>
      </c>
    </row>
    <row r="34" spans="1:64" ht="15" customHeight="1" x14ac:dyDescent="0.2">
      <c r="A34" s="7" t="s">
        <v>7</v>
      </c>
      <c r="B34" s="8">
        <v>976.06700000000001</v>
      </c>
      <c r="C34" s="8">
        <v>1361.3915450000004</v>
      </c>
      <c r="D34" s="8">
        <v>1116.0154999999997</v>
      </c>
      <c r="E34" s="8">
        <v>1134.7134999999998</v>
      </c>
      <c r="F34" s="8">
        <v>1087.7672650000004</v>
      </c>
      <c r="G34" s="8">
        <v>1040.7642549999998</v>
      </c>
      <c r="H34" s="8">
        <v>1292.2545349999996</v>
      </c>
      <c r="I34" s="8">
        <v>1471.1827000000008</v>
      </c>
      <c r="J34" s="8">
        <v>1588.5704299999995</v>
      </c>
      <c r="K34" s="8">
        <v>1623.3814650000002</v>
      </c>
      <c r="L34" s="8">
        <v>1609.0494999999996</v>
      </c>
      <c r="M34" s="8">
        <v>1647.7125489071225</v>
      </c>
      <c r="N34" s="9">
        <v>1696.8151598627667</v>
      </c>
      <c r="O34" s="9">
        <v>1768.0528063713136</v>
      </c>
      <c r="P34" s="9">
        <v>1814.1761570871497</v>
      </c>
      <c r="Q34" s="9">
        <v>1720.5496644474001</v>
      </c>
      <c r="R34" s="9">
        <v>1936.2505965044979</v>
      </c>
      <c r="S34" s="9">
        <v>1683.5911230793004</v>
      </c>
      <c r="T34" s="9">
        <v>1769.8902424550447</v>
      </c>
      <c r="W34" s="7" t="s">
        <v>7</v>
      </c>
      <c r="X34" s="5">
        <f t="shared" si="22"/>
        <v>8.4210382214270858</v>
      </c>
      <c r="Y34" s="5">
        <f t="shared" si="24"/>
        <v>11.865716583312221</v>
      </c>
      <c r="Z34" s="5">
        <f t="shared" si="25"/>
        <v>9.7087601597091737</v>
      </c>
      <c r="AA34" s="5">
        <f t="shared" si="26"/>
        <v>9.8045467576590291</v>
      </c>
      <c r="AB34" s="5">
        <f t="shared" si="27"/>
        <v>9.5636836849974749</v>
      </c>
      <c r="AC34" s="5">
        <f t="shared" si="28"/>
        <v>8.8165092517899577</v>
      </c>
      <c r="AD34" s="5">
        <f t="shared" si="29"/>
        <v>11.160947187344805</v>
      </c>
      <c r="AE34" s="5">
        <f t="shared" si="30"/>
        <v>13.24360562017821</v>
      </c>
      <c r="AF34" s="5">
        <f t="shared" si="31"/>
        <v>14.287520513715416</v>
      </c>
      <c r="AG34" s="5">
        <f t="shared" si="32"/>
        <v>13.966649316463528</v>
      </c>
      <c r="AH34" s="5">
        <f t="shared" si="33"/>
        <v>13.704006331410092</v>
      </c>
      <c r="AI34" s="5">
        <f t="shared" si="34"/>
        <v>14.026359218153175</v>
      </c>
      <c r="AJ34" s="6">
        <f t="shared" si="35"/>
        <v>14.27620310433052</v>
      </c>
      <c r="AK34" s="6">
        <f t="shared" si="36"/>
        <v>14.83788088987351</v>
      </c>
      <c r="AL34" s="5">
        <f t="shared" si="37"/>
        <v>15.253936731226574</v>
      </c>
      <c r="AM34" s="6">
        <f t="shared" si="38"/>
        <v>14.473848036858113</v>
      </c>
      <c r="AN34" s="5">
        <f t="shared" si="39"/>
        <v>16.985636247999928</v>
      </c>
      <c r="AO34" s="6">
        <f t="shared" si="21"/>
        <v>14.867667858039381</v>
      </c>
      <c r="AP34" s="6">
        <f t="shared" si="21"/>
        <v>15.630984278372466</v>
      </c>
      <c r="AQ34" s="37"/>
      <c r="AS34" s="7" t="s">
        <v>7</v>
      </c>
      <c r="AT34" s="5">
        <v>115.90815459267552</v>
      </c>
      <c r="AU34" s="5">
        <v>114.73319250812401</v>
      </c>
      <c r="AV34" s="5">
        <v>114.94933252460014</v>
      </c>
      <c r="AW34" s="5">
        <v>115.73339676447506</v>
      </c>
      <c r="AX34" s="5">
        <v>113.73936035822452</v>
      </c>
      <c r="AY34" s="5">
        <v>118.04720272807521</v>
      </c>
      <c r="AZ34" s="5">
        <v>115.78359016565041</v>
      </c>
      <c r="BA34" s="5">
        <v>111.08626624749975</v>
      </c>
      <c r="BB34" s="5">
        <v>111.18587220750018</v>
      </c>
      <c r="BC34" s="5">
        <v>116.23270751750026</v>
      </c>
      <c r="BD34" s="5">
        <v>117.41453273500015</v>
      </c>
      <c r="BE34" s="5">
        <v>117.47257597499872</v>
      </c>
      <c r="BF34" s="6">
        <v>118.85619358749929</v>
      </c>
      <c r="BG34" s="6">
        <v>119.15804011999896</v>
      </c>
      <c r="BH34" s="6">
        <v>118.93166918499938</v>
      </c>
      <c r="BI34" s="6">
        <v>118.8729949399749</v>
      </c>
      <c r="BJ34" s="6">
        <v>113.99340997500127</v>
      </c>
      <c r="BK34" s="6">
        <v>113.23841366075</v>
      </c>
      <c r="BL34" s="6">
        <v>113.22960927700004</v>
      </c>
    </row>
    <row r="35" spans="1:64" ht="15" customHeight="1" x14ac:dyDescent="0.2">
      <c r="A35" s="7" t="s">
        <v>8</v>
      </c>
      <c r="B35" s="8">
        <v>797.71699999999987</v>
      </c>
      <c r="C35" s="8">
        <v>890.21098000000029</v>
      </c>
      <c r="D35" s="8">
        <v>1050.3485300000002</v>
      </c>
      <c r="E35" s="8">
        <v>1140.2735000000002</v>
      </c>
      <c r="F35" s="8">
        <v>1194.2207250000004</v>
      </c>
      <c r="G35" s="8">
        <v>1295.6609549999996</v>
      </c>
      <c r="H35" s="8">
        <v>1386.8737149999997</v>
      </c>
      <c r="I35" s="8">
        <v>1271.5966349999999</v>
      </c>
      <c r="J35" s="8">
        <v>1401.8530100000003</v>
      </c>
      <c r="K35" s="8">
        <v>1285.2464999999988</v>
      </c>
      <c r="L35" s="8">
        <v>1420.8434850000003</v>
      </c>
      <c r="M35" s="8">
        <v>1475.0026837189673</v>
      </c>
      <c r="N35" s="9">
        <v>1635.203030085416</v>
      </c>
      <c r="O35" s="9">
        <v>1773.7973369236731</v>
      </c>
      <c r="P35" s="9">
        <v>1799.8262250856465</v>
      </c>
      <c r="Q35" s="9">
        <v>1664.1463235783262</v>
      </c>
      <c r="R35" s="9">
        <v>1632.2050895787002</v>
      </c>
      <c r="S35" s="9">
        <v>1641.7690000000002</v>
      </c>
      <c r="T35" s="9">
        <v>1529.9851510103001</v>
      </c>
      <c r="W35" s="7" t="s">
        <v>8</v>
      </c>
      <c r="X35" s="5">
        <f t="shared" si="22"/>
        <v>5.4569848823603504</v>
      </c>
      <c r="Y35" s="5">
        <f t="shared" si="24"/>
        <v>6.0970236578072345</v>
      </c>
      <c r="Z35" s="5">
        <f t="shared" si="25"/>
        <v>7.0240625501277156</v>
      </c>
      <c r="AA35" s="5">
        <f t="shared" si="26"/>
        <v>7.6983022657678992</v>
      </c>
      <c r="AB35" s="5">
        <f t="shared" si="27"/>
        <v>8.2038162202941436</v>
      </c>
      <c r="AC35" s="5">
        <f t="shared" si="28"/>
        <v>8.9774930629048679</v>
      </c>
      <c r="AD35" s="5">
        <f t="shared" si="29"/>
        <v>9.8653488912408065</v>
      </c>
      <c r="AE35" s="5">
        <f t="shared" si="30"/>
        <v>9.0285298915094145</v>
      </c>
      <c r="AF35" s="5">
        <f t="shared" si="31"/>
        <v>9.8421092022074284</v>
      </c>
      <c r="AG35" s="5">
        <f t="shared" si="32"/>
        <v>8.9055068099445602</v>
      </c>
      <c r="AH35" s="5">
        <f t="shared" si="33"/>
        <v>9.848928519747</v>
      </c>
      <c r="AI35" s="5">
        <f t="shared" si="34"/>
        <v>10.082063483233798</v>
      </c>
      <c r="AJ35" s="6">
        <f t="shared" si="35"/>
        <v>10.825507889754459</v>
      </c>
      <c r="AK35" s="6">
        <f t="shared" si="36"/>
        <v>11.825681042900287</v>
      </c>
      <c r="AL35" s="5">
        <f t="shared" si="37"/>
        <v>11.931335918118846</v>
      </c>
      <c r="AM35" s="6">
        <f t="shared" si="38"/>
        <v>11.197752585916225</v>
      </c>
      <c r="AN35" s="5">
        <f t="shared" si="39"/>
        <v>10.873670340113533</v>
      </c>
      <c r="AO35" s="6">
        <f t="shared" si="21"/>
        <v>11.649222568445337</v>
      </c>
      <c r="AP35" s="6">
        <f t="shared" si="21"/>
        <v>10.660364488849453</v>
      </c>
      <c r="AQ35" s="37"/>
      <c r="AS35" s="7" t="s">
        <v>8</v>
      </c>
      <c r="AT35" s="5">
        <v>146.18273958914787</v>
      </c>
      <c r="AU35" s="5">
        <v>146.0074669154491</v>
      </c>
      <c r="AV35" s="5">
        <v>149.53575975500135</v>
      </c>
      <c r="AW35" s="5">
        <v>148.12012579324968</v>
      </c>
      <c r="AX35" s="5">
        <v>145.56892706175009</v>
      </c>
      <c r="AY35" s="5">
        <v>144.32324769524908</v>
      </c>
      <c r="AZ35" s="5">
        <v>140.58030083775037</v>
      </c>
      <c r="BA35" s="5">
        <v>140.84204740750002</v>
      </c>
      <c r="BB35" s="5">
        <v>142.43420604250022</v>
      </c>
      <c r="BC35" s="5">
        <v>144.32042189500049</v>
      </c>
      <c r="BD35" s="5">
        <v>144.26376251500088</v>
      </c>
      <c r="BE35" s="5">
        <v>146.29968221999965</v>
      </c>
      <c r="BF35" s="6">
        <v>151.05092959499984</v>
      </c>
      <c r="BG35" s="6">
        <v>149.9953643675006</v>
      </c>
      <c r="BH35" s="6">
        <v>150.84867590999954</v>
      </c>
      <c r="BI35" s="6">
        <v>148.61431441799999</v>
      </c>
      <c r="BJ35" s="6">
        <v>150.10617744750004</v>
      </c>
      <c r="BK35" s="6">
        <v>140.93378252100001</v>
      </c>
      <c r="BL35" s="6">
        <v>143.52090424399998</v>
      </c>
    </row>
    <row r="36" spans="1:64" ht="15" customHeight="1" x14ac:dyDescent="0.2">
      <c r="A36" s="7" t="s">
        <v>9</v>
      </c>
      <c r="B36" s="8">
        <v>1451.4234750000001</v>
      </c>
      <c r="C36" s="8">
        <v>1564.5279999999998</v>
      </c>
      <c r="D36" s="8">
        <v>1615.4630000000002</v>
      </c>
      <c r="E36" s="8">
        <v>1675.4175</v>
      </c>
      <c r="F36" s="8">
        <v>1581.6405599999994</v>
      </c>
      <c r="G36" s="8">
        <v>1664.8207849999999</v>
      </c>
      <c r="H36" s="8">
        <v>1860.7263199999993</v>
      </c>
      <c r="I36" s="8">
        <v>2011.9505299999996</v>
      </c>
      <c r="J36" s="8">
        <v>1928.6747849999997</v>
      </c>
      <c r="K36" s="8">
        <v>1944.265255</v>
      </c>
      <c r="L36" s="8">
        <v>1799.7336700000003</v>
      </c>
      <c r="M36" s="8">
        <v>1783.951892005166</v>
      </c>
      <c r="N36" s="9">
        <v>1854.8737612698362</v>
      </c>
      <c r="O36" s="9">
        <v>1937.03958358049</v>
      </c>
      <c r="P36" s="9">
        <v>2065.7577336045033</v>
      </c>
      <c r="Q36" s="9">
        <v>2028.2404866338063</v>
      </c>
      <c r="R36" s="9">
        <v>2038.5288323949712</v>
      </c>
      <c r="S36" s="9">
        <v>2029.7941795865991</v>
      </c>
      <c r="T36" s="9">
        <v>2081.1704347406194</v>
      </c>
      <c r="W36" s="7" t="s">
        <v>9</v>
      </c>
      <c r="X36" s="5">
        <f t="shared" si="22"/>
        <v>10.754529466057859</v>
      </c>
      <c r="Y36" s="5">
        <f t="shared" si="24"/>
        <v>11.482110142300268</v>
      </c>
      <c r="Z36" s="5">
        <f t="shared" si="25"/>
        <v>11.68284338067207</v>
      </c>
      <c r="AA36" s="5">
        <f t="shared" si="26"/>
        <v>11.88586703851044</v>
      </c>
      <c r="AB36" s="5">
        <f t="shared" si="27"/>
        <v>11.613627325425176</v>
      </c>
      <c r="AC36" s="5">
        <f t="shared" si="28"/>
        <v>12.250589796584995</v>
      </c>
      <c r="AD36" s="5">
        <f t="shared" si="29"/>
        <v>13.726435112319837</v>
      </c>
      <c r="AE36" s="5">
        <f t="shared" si="30"/>
        <v>14.813855274222435</v>
      </c>
      <c r="AF36" s="5">
        <f t="shared" si="31"/>
        <v>14.121670326754129</v>
      </c>
      <c r="AG36" s="5">
        <f t="shared" si="32"/>
        <v>13.934441004105313</v>
      </c>
      <c r="AH36" s="5">
        <f t="shared" si="33"/>
        <v>12.742405576163865</v>
      </c>
      <c r="AI36" s="5">
        <f t="shared" si="34"/>
        <v>12.552207237633397</v>
      </c>
      <c r="AJ36" s="6">
        <f t="shared" si="35"/>
        <v>12.866089157077763</v>
      </c>
      <c r="AK36" s="6">
        <f t="shared" si="36"/>
        <v>13.469616433926504</v>
      </c>
      <c r="AL36" s="5">
        <f t="shared" si="37"/>
        <v>14.363065189222372</v>
      </c>
      <c r="AM36" s="6">
        <f t="shared" si="38"/>
        <v>13.987261692112634</v>
      </c>
      <c r="AN36" s="5">
        <f t="shared" si="39"/>
        <v>14.342768873366554</v>
      </c>
      <c r="AO36" s="6">
        <f t="shared" si="21"/>
        <v>15.077534102682407</v>
      </c>
      <c r="AP36" s="6">
        <f t="shared" si="21"/>
        <v>15.200388326711277</v>
      </c>
      <c r="AQ36" s="37"/>
      <c r="AS36" s="7" t="s">
        <v>9</v>
      </c>
      <c r="AT36" s="5">
        <v>134.95927270279995</v>
      </c>
      <c r="AU36" s="5">
        <v>136.2578812265748</v>
      </c>
      <c r="AV36" s="5">
        <v>138.27652630117419</v>
      </c>
      <c r="AW36" s="5">
        <v>140.95879539722384</v>
      </c>
      <c r="AX36" s="5">
        <v>136.18833424570005</v>
      </c>
      <c r="AY36" s="5">
        <v>135.89719455499926</v>
      </c>
      <c r="AZ36" s="5">
        <v>135.55787098209851</v>
      </c>
      <c r="BA36" s="5">
        <v>135.81545740500053</v>
      </c>
      <c r="BB36" s="5">
        <v>136.57554243750047</v>
      </c>
      <c r="BC36" s="5">
        <v>139.52947624000043</v>
      </c>
      <c r="BD36" s="5">
        <v>141.23971013500065</v>
      </c>
      <c r="BE36" s="5">
        <v>142.12256523749951</v>
      </c>
      <c r="BF36" s="6">
        <v>144.16764399999917</v>
      </c>
      <c r="BG36" s="6">
        <v>143.8080730125013</v>
      </c>
      <c r="BH36" s="6">
        <v>143.82429560749944</v>
      </c>
      <c r="BI36" s="6">
        <v>145.00625864299971</v>
      </c>
      <c r="BJ36" s="6">
        <v>142.12937894999942</v>
      </c>
      <c r="BK36" s="6">
        <v>134.62374986275</v>
      </c>
      <c r="BL36" s="6">
        <v>136.91560965474997</v>
      </c>
    </row>
    <row r="37" spans="1:64" ht="15" customHeight="1" x14ac:dyDescent="0.2">
      <c r="A37" s="7" t="s">
        <v>10</v>
      </c>
      <c r="B37" s="8">
        <v>560.22248500000012</v>
      </c>
      <c r="C37" s="8">
        <v>494.5841549999999</v>
      </c>
      <c r="D37" s="8">
        <v>455.93303999999995</v>
      </c>
      <c r="E37" s="8">
        <v>550.18364999999972</v>
      </c>
      <c r="F37" s="8">
        <v>556.61315499999978</v>
      </c>
      <c r="G37" s="8">
        <v>584.43872499999998</v>
      </c>
      <c r="H37" s="8">
        <v>616.70960000000025</v>
      </c>
      <c r="I37" s="8">
        <v>648.52083000000005</v>
      </c>
      <c r="J37" s="8">
        <v>765.51689999999985</v>
      </c>
      <c r="K37" s="8">
        <v>856.22378499999945</v>
      </c>
      <c r="L37" s="8">
        <v>871.89045499999975</v>
      </c>
      <c r="M37" s="8">
        <v>841.93503358262637</v>
      </c>
      <c r="N37" s="9">
        <v>901.19972790040015</v>
      </c>
      <c r="O37" s="9">
        <v>991.85055801519241</v>
      </c>
      <c r="P37" s="9">
        <v>1010.0630861856523</v>
      </c>
      <c r="Q37" s="9">
        <v>1049.5543312281191</v>
      </c>
      <c r="R37" s="9">
        <v>993.54785404795768</v>
      </c>
      <c r="S37" s="9">
        <v>1004.2261590359</v>
      </c>
      <c r="T37" s="9">
        <v>967.64450875279988</v>
      </c>
      <c r="W37" s="7" t="s">
        <v>10</v>
      </c>
      <c r="X37" s="5">
        <f t="shared" si="22"/>
        <v>4.0880221917960835</v>
      </c>
      <c r="Y37" s="5">
        <f t="shared" si="24"/>
        <v>3.5603289698374425</v>
      </c>
      <c r="Z37" s="5">
        <f t="shared" si="25"/>
        <v>3.1629411574111432</v>
      </c>
      <c r="AA37" s="5">
        <f t="shared" si="26"/>
        <v>3.8242537647622865</v>
      </c>
      <c r="AB37" s="5">
        <f t="shared" si="27"/>
        <v>3.9968809027972996</v>
      </c>
      <c r="AC37" s="5">
        <f t="shared" si="28"/>
        <v>4.2610044509400398</v>
      </c>
      <c r="AD37" s="5">
        <f t="shared" si="29"/>
        <v>4.5119088336100921</v>
      </c>
      <c r="AE37" s="5">
        <f t="shared" si="30"/>
        <v>4.8351326497750211</v>
      </c>
      <c r="AF37" s="5">
        <f t="shared" si="31"/>
        <v>5.56292797203972</v>
      </c>
      <c r="AG37" s="5">
        <f t="shared" si="32"/>
        <v>6.2816761438495776</v>
      </c>
      <c r="AH37" s="5">
        <f t="shared" si="33"/>
        <v>6.4849976919944288</v>
      </c>
      <c r="AI37" s="5">
        <f t="shared" si="34"/>
        <v>6.0920817016072402</v>
      </c>
      <c r="AJ37" s="6">
        <f t="shared" si="35"/>
        <v>6.3814933067959503</v>
      </c>
      <c r="AK37" s="6">
        <f t="shared" si="36"/>
        <v>6.9385693678163687</v>
      </c>
      <c r="AL37" s="5">
        <f t="shared" si="37"/>
        <v>7.0991681925183867</v>
      </c>
      <c r="AM37" s="6">
        <f t="shared" si="38"/>
        <v>7.3543421185098641</v>
      </c>
      <c r="AN37" s="5">
        <f t="shared" si="39"/>
        <v>7.0915466843863388</v>
      </c>
      <c r="AO37" s="6">
        <f t="shared" si="21"/>
        <v>7.3947451062605047</v>
      </c>
      <c r="AP37" s="6">
        <f t="shared" si="21"/>
        <v>6.9311360851766137</v>
      </c>
      <c r="AQ37" s="37"/>
      <c r="AS37" s="7" t="s">
        <v>10</v>
      </c>
      <c r="AT37" s="5">
        <v>137.03998136905045</v>
      </c>
      <c r="AU37" s="5">
        <v>138.91529664534949</v>
      </c>
      <c r="AV37" s="5">
        <v>144.14844200679966</v>
      </c>
      <c r="AW37" s="5">
        <v>143.86693034587333</v>
      </c>
      <c r="AX37" s="5">
        <v>139.26188158632462</v>
      </c>
      <c r="AY37" s="5">
        <v>137.15984851202498</v>
      </c>
      <c r="AZ37" s="5">
        <v>136.68485395937296</v>
      </c>
      <c r="BA37" s="5">
        <v>134.12679175000002</v>
      </c>
      <c r="BB37" s="5">
        <v>137.6104281500005</v>
      </c>
      <c r="BC37" s="5">
        <v>136.30498698000099</v>
      </c>
      <c r="BD37" s="5">
        <v>134.44730382500015</v>
      </c>
      <c r="BE37" s="5">
        <v>138.20153353499893</v>
      </c>
      <c r="BF37" s="6">
        <v>141.22082161250103</v>
      </c>
      <c r="BG37" s="6">
        <v>142.94741544499928</v>
      </c>
      <c r="BH37" s="6">
        <v>142.27907535000077</v>
      </c>
      <c r="BI37" s="6">
        <v>142.71219836054888</v>
      </c>
      <c r="BJ37" s="6">
        <v>140.10312535000023</v>
      </c>
      <c r="BK37" s="6">
        <v>135.80267400775</v>
      </c>
      <c r="BL37" s="6">
        <v>139.60835523374999</v>
      </c>
    </row>
    <row r="38" spans="1:64" ht="15" customHeight="1" x14ac:dyDescent="0.2">
      <c r="A38" s="7" t="s">
        <v>11</v>
      </c>
      <c r="B38" s="8">
        <v>4009.515159999999</v>
      </c>
      <c r="C38" s="8">
        <v>4527.9707650000028</v>
      </c>
      <c r="D38" s="8">
        <v>4665.4484100000009</v>
      </c>
      <c r="E38" s="8">
        <v>5658.9571599999999</v>
      </c>
      <c r="F38" s="8">
        <v>5813.7233600000027</v>
      </c>
      <c r="G38" s="8">
        <v>6167.7460049999991</v>
      </c>
      <c r="H38" s="8">
        <v>6308.8820100000084</v>
      </c>
      <c r="I38" s="8">
        <v>7521.8943800000106</v>
      </c>
      <c r="J38" s="8">
        <v>7685.0668700000115</v>
      </c>
      <c r="K38" s="8">
        <v>8574.5012600000045</v>
      </c>
      <c r="L38" s="8">
        <v>9508.050159999997</v>
      </c>
      <c r="M38" s="8">
        <v>9683.3735617111506</v>
      </c>
      <c r="N38" s="9">
        <v>9613.3930265416857</v>
      </c>
      <c r="O38" s="9">
        <v>9843.5168734105355</v>
      </c>
      <c r="P38" s="9">
        <v>10567.443508131961</v>
      </c>
      <c r="Q38" s="9">
        <v>11584.809969236612</v>
      </c>
      <c r="R38" s="9">
        <v>12607.200260949972</v>
      </c>
      <c r="S38" s="9">
        <v>12488.863495498477</v>
      </c>
      <c r="T38" s="9">
        <v>11907.699471083062</v>
      </c>
      <c r="W38" s="7" t="s">
        <v>11</v>
      </c>
      <c r="X38" s="5">
        <f t="shared" si="22"/>
        <v>13.696101249994927</v>
      </c>
      <c r="Y38" s="5">
        <f t="shared" si="24"/>
        <v>15.414667571359386</v>
      </c>
      <c r="Z38" s="5">
        <f t="shared" si="25"/>
        <v>15.424297741189704</v>
      </c>
      <c r="AA38" s="5">
        <f t="shared" si="26"/>
        <v>18.266651821850061</v>
      </c>
      <c r="AB38" s="5">
        <f t="shared" si="27"/>
        <v>19.227777638006884</v>
      </c>
      <c r="AC38" s="5">
        <f t="shared" si="28"/>
        <v>20.709900866708949</v>
      </c>
      <c r="AD38" s="5">
        <f t="shared" si="29"/>
        <v>20.912614435988651</v>
      </c>
      <c r="AE38" s="5">
        <f t="shared" si="30"/>
        <v>24.49116063735072</v>
      </c>
      <c r="AF38" s="5">
        <f t="shared" si="31"/>
        <v>24.643102260453059</v>
      </c>
      <c r="AG38" s="5">
        <f t="shared" si="32"/>
        <v>27.221951510637368</v>
      </c>
      <c r="AH38" s="5">
        <f t="shared" si="33"/>
        <v>30.054653366181665</v>
      </c>
      <c r="AI38" s="5">
        <f t="shared" si="34"/>
        <v>29.918469933716782</v>
      </c>
      <c r="AJ38" s="6">
        <f t="shared" si="35"/>
        <v>30.019339295180764</v>
      </c>
      <c r="AK38" s="6">
        <f t="shared" si="36"/>
        <v>30.180968591779614</v>
      </c>
      <c r="AL38" s="5">
        <f t="shared" si="37"/>
        <v>32.275505239682616</v>
      </c>
      <c r="AM38" s="6">
        <f t="shared" si="38"/>
        <v>35.588556907609217</v>
      </c>
      <c r="AN38" s="5">
        <f t="shared" si="39"/>
        <v>38.626956904256765</v>
      </c>
      <c r="AO38" s="6">
        <f t="shared" si="21"/>
        <v>39.28478469931153</v>
      </c>
      <c r="AP38" s="6">
        <f t="shared" si="21"/>
        <v>37.635279940568616</v>
      </c>
      <c r="AQ38" s="37"/>
      <c r="AS38" s="7" t="s">
        <v>11</v>
      </c>
      <c r="AT38" s="5">
        <v>292.74865064256767</v>
      </c>
      <c r="AU38" s="5">
        <v>293.74430191495145</v>
      </c>
      <c r="AV38" s="5">
        <v>302.4739594815515</v>
      </c>
      <c r="AW38" s="5">
        <v>309.79717658114623</v>
      </c>
      <c r="AX38" s="5">
        <v>302.3606507965963</v>
      </c>
      <c r="AY38" s="5">
        <v>297.8162978517496</v>
      </c>
      <c r="AZ38" s="5">
        <v>301.67830183599682</v>
      </c>
      <c r="BA38" s="5">
        <v>307.12690555500257</v>
      </c>
      <c r="BB38" s="5">
        <v>311.85468407250454</v>
      </c>
      <c r="BC38" s="5">
        <v>314.98481130749923</v>
      </c>
      <c r="BD38" s="5">
        <v>316.35866979250278</v>
      </c>
      <c r="BE38" s="5">
        <v>323.65871594250279</v>
      </c>
      <c r="BF38" s="6">
        <v>320.23999369249935</v>
      </c>
      <c r="BG38" s="6">
        <v>326.14980011249912</v>
      </c>
      <c r="BH38" s="6">
        <v>327.41372844999887</v>
      </c>
      <c r="BI38" s="6">
        <v>325.52064415850634</v>
      </c>
      <c r="BJ38" s="6">
        <v>326.38347080250151</v>
      </c>
      <c r="BK38" s="6">
        <v>317.90586587374997</v>
      </c>
      <c r="BL38" s="6">
        <v>316.39726049299992</v>
      </c>
    </row>
    <row r="39" spans="1:64" ht="15" customHeight="1" x14ac:dyDescent="0.2">
      <c r="A39" s="7" t="s">
        <v>12</v>
      </c>
      <c r="B39" s="8">
        <v>1200.3152100000002</v>
      </c>
      <c r="C39" s="8">
        <v>1213.0702449999999</v>
      </c>
      <c r="D39" s="8">
        <v>1229.6999999999994</v>
      </c>
      <c r="E39" s="8">
        <v>1284.3207100000004</v>
      </c>
      <c r="F39" s="8">
        <v>1299.4095000000011</v>
      </c>
      <c r="G39" s="8">
        <v>1333.2816899999998</v>
      </c>
      <c r="H39" s="8">
        <v>1532.7187999999983</v>
      </c>
      <c r="I39" s="8">
        <v>1680.4407299999989</v>
      </c>
      <c r="J39" s="8">
        <v>1862.6610799999985</v>
      </c>
      <c r="K39" s="8">
        <v>2057.8121800000008</v>
      </c>
      <c r="L39" s="8">
        <v>2156.7673600000003</v>
      </c>
      <c r="M39" s="8">
        <v>2191.3636779785998</v>
      </c>
      <c r="N39" s="9">
        <v>2017.6892477114404</v>
      </c>
      <c r="O39" s="9">
        <v>2194.864724544927</v>
      </c>
      <c r="P39" s="9">
        <v>2400.7271063872681</v>
      </c>
      <c r="Q39" s="9">
        <v>2238.1396101838359</v>
      </c>
      <c r="R39" s="9">
        <v>2616.8023489091888</v>
      </c>
      <c r="S39" s="9">
        <v>2596.013903310049</v>
      </c>
      <c r="T39" s="9">
        <v>2645.549310962479</v>
      </c>
      <c r="W39" s="7" t="s">
        <v>12</v>
      </c>
      <c r="X39" s="5">
        <f t="shared" si="22"/>
        <v>7.3213934051487071</v>
      </c>
      <c r="Y39" s="5">
        <f t="shared" si="24"/>
        <v>7.2105837154816657</v>
      </c>
      <c r="Z39" s="5">
        <f t="shared" si="25"/>
        <v>7.2173070325299218</v>
      </c>
      <c r="AA39" s="5">
        <f t="shared" si="26"/>
        <v>7.5390780893204079</v>
      </c>
      <c r="AB39" s="5">
        <f t="shared" si="27"/>
        <v>7.709819479275577</v>
      </c>
      <c r="AC39" s="5">
        <f t="shared" si="28"/>
        <v>8.3196769559065551</v>
      </c>
      <c r="AD39" s="5">
        <f t="shared" si="29"/>
        <v>9.6035307253156343</v>
      </c>
      <c r="AE39" s="5">
        <f t="shared" si="30"/>
        <v>10.373394227324544</v>
      </c>
      <c r="AF39" s="5">
        <f t="shared" si="31"/>
        <v>11.880813608019785</v>
      </c>
      <c r="AG39" s="5">
        <f t="shared" si="32"/>
        <v>12.828100501454108</v>
      </c>
      <c r="AH39" s="5">
        <f t="shared" si="33"/>
        <v>13.037448425214606</v>
      </c>
      <c r="AI39" s="5">
        <f t="shared" si="34"/>
        <v>12.834445316620446</v>
      </c>
      <c r="AJ39" s="6">
        <f t="shared" si="35"/>
        <v>11.878132259414446</v>
      </c>
      <c r="AK39" s="6">
        <f t="shared" si="36"/>
        <v>12.791336958551538</v>
      </c>
      <c r="AL39" s="5">
        <f t="shared" si="37"/>
        <v>13.948070917460646</v>
      </c>
      <c r="AM39" s="6">
        <f t="shared" si="38"/>
        <v>13.705231078624386</v>
      </c>
      <c r="AN39" s="5">
        <f t="shared" si="39"/>
        <v>15.789515182422646</v>
      </c>
      <c r="AO39" s="6">
        <f t="shared" si="21"/>
        <v>16.247610139709639</v>
      </c>
      <c r="AP39" s="6">
        <f t="shared" si="21"/>
        <v>16.302027197472668</v>
      </c>
      <c r="AQ39" s="37"/>
      <c r="AS39" s="7" t="s">
        <v>12</v>
      </c>
      <c r="AT39" s="5">
        <v>163.94627956420001</v>
      </c>
      <c r="AU39" s="5">
        <v>168.23468014045059</v>
      </c>
      <c r="AV39" s="5">
        <v>170.38210990019999</v>
      </c>
      <c r="AW39" s="5">
        <v>170.35514087847477</v>
      </c>
      <c r="AX39" s="5">
        <v>168.53954927127489</v>
      </c>
      <c r="AY39" s="5">
        <v>160.25642546775046</v>
      </c>
      <c r="AZ39" s="5">
        <v>159.59951020509939</v>
      </c>
      <c r="BA39" s="5">
        <v>161.99526337999882</v>
      </c>
      <c r="BB39" s="5">
        <v>156.77891611250135</v>
      </c>
      <c r="BC39" s="5">
        <v>160.41441051749953</v>
      </c>
      <c r="BD39" s="5">
        <v>165.42863984250033</v>
      </c>
      <c r="BE39" s="5">
        <v>170.74081691250117</v>
      </c>
      <c r="BF39" s="6">
        <v>169.86586810500003</v>
      </c>
      <c r="BG39" s="6">
        <v>171.58993869499849</v>
      </c>
      <c r="BH39" s="6">
        <v>172.11893462499967</v>
      </c>
      <c r="BI39" s="6">
        <v>163.30549972809953</v>
      </c>
      <c r="BJ39" s="6">
        <v>165.73037985499963</v>
      </c>
      <c r="BK39" s="6">
        <v>159.77820005449999</v>
      </c>
      <c r="BL39" s="6">
        <v>162.28345584974997</v>
      </c>
    </row>
    <row r="40" spans="1:64" ht="15" customHeight="1" x14ac:dyDescent="0.2">
      <c r="A40" s="7" t="s">
        <v>13</v>
      </c>
      <c r="B40" s="8">
        <v>1308.14903</v>
      </c>
      <c r="C40" s="8">
        <v>1394.3238850000002</v>
      </c>
      <c r="D40" s="8">
        <v>1343.5799549999997</v>
      </c>
      <c r="E40" s="8">
        <v>1501.34169</v>
      </c>
      <c r="F40" s="8">
        <v>1422.4255949999999</v>
      </c>
      <c r="G40" s="8">
        <v>1430.5007599999999</v>
      </c>
      <c r="H40" s="8">
        <v>1542.8715050000001</v>
      </c>
      <c r="I40" s="8">
        <v>1598.0783050000011</v>
      </c>
      <c r="J40" s="8">
        <v>1712.5791699999995</v>
      </c>
      <c r="K40" s="8">
        <v>1592.8223149999999</v>
      </c>
      <c r="L40" s="8">
        <v>1724.1229349999996</v>
      </c>
      <c r="M40" s="8">
        <v>1923.8781053189941</v>
      </c>
      <c r="N40" s="9">
        <v>2273.4310963985968</v>
      </c>
      <c r="O40" s="9">
        <v>2240.0708519472619</v>
      </c>
      <c r="P40" s="9">
        <v>2329.9116983204685</v>
      </c>
      <c r="Q40" s="9">
        <v>2303.8816740142552</v>
      </c>
      <c r="R40" s="9">
        <v>2492.7167358827101</v>
      </c>
      <c r="S40" s="9">
        <v>2599.8891605777012</v>
      </c>
      <c r="T40" s="9">
        <v>2507.5635969471991</v>
      </c>
      <c r="W40" s="7" t="s">
        <v>13</v>
      </c>
      <c r="X40" s="5">
        <f t="shared" si="22"/>
        <v>8.6837244502712174</v>
      </c>
      <c r="Y40" s="5">
        <f t="shared" si="24"/>
        <v>8.9106568779621718</v>
      </c>
      <c r="Z40" s="5">
        <f t="shared" si="25"/>
        <v>8.4112119633255737</v>
      </c>
      <c r="AA40" s="5">
        <f t="shared" si="26"/>
        <v>9.3345362571173141</v>
      </c>
      <c r="AB40" s="5">
        <f t="shared" si="27"/>
        <v>9.3634496681413868</v>
      </c>
      <c r="AC40" s="5">
        <f t="shared" si="28"/>
        <v>9.4970608102337462</v>
      </c>
      <c r="AD40" s="5">
        <f t="shared" si="29"/>
        <v>10.10965831530844</v>
      </c>
      <c r="AE40" s="5">
        <f t="shared" si="30"/>
        <v>10.411154610517654</v>
      </c>
      <c r="AF40" s="5">
        <f t="shared" si="31"/>
        <v>10.933533276022896</v>
      </c>
      <c r="AG40" s="5">
        <f t="shared" si="32"/>
        <v>10.29871366136036</v>
      </c>
      <c r="AH40" s="5">
        <f t="shared" si="33"/>
        <v>11.017652262715833</v>
      </c>
      <c r="AI40" s="5">
        <f t="shared" si="34"/>
        <v>12.341413251693192</v>
      </c>
      <c r="AJ40" s="6">
        <f t="shared" si="35"/>
        <v>14.414891933202155</v>
      </c>
      <c r="AK40" s="6">
        <f t="shared" si="36"/>
        <v>13.773561955701888</v>
      </c>
      <c r="AL40" s="5">
        <f t="shared" si="37"/>
        <v>14.586122699360045</v>
      </c>
      <c r="AM40" s="6">
        <f t="shared" si="38"/>
        <v>14.587606777505627</v>
      </c>
      <c r="AN40" s="5">
        <f t="shared" si="39"/>
        <v>16.082459410147095</v>
      </c>
      <c r="AO40" s="6">
        <f t="shared" si="21"/>
        <v>17.187265701406599</v>
      </c>
      <c r="AP40" s="6">
        <f t="shared" si="21"/>
        <v>16.274932311492581</v>
      </c>
      <c r="AQ40" s="37"/>
      <c r="AS40" s="7" t="s">
        <v>13</v>
      </c>
      <c r="AT40" s="5">
        <v>150.64377474104938</v>
      </c>
      <c r="AU40" s="5">
        <v>156.47823769855179</v>
      </c>
      <c r="AV40" s="5">
        <v>159.73678476517469</v>
      </c>
      <c r="AW40" s="5">
        <v>160.83730874742389</v>
      </c>
      <c r="AX40" s="5">
        <v>151.91255844944874</v>
      </c>
      <c r="AY40" s="5">
        <v>150.62562919030017</v>
      </c>
      <c r="AZ40" s="5">
        <v>152.6136153052496</v>
      </c>
      <c r="BA40" s="5">
        <v>153.4967412150018</v>
      </c>
      <c r="BB40" s="5">
        <v>156.6354742574996</v>
      </c>
      <c r="BC40" s="5">
        <v>154.66225854750132</v>
      </c>
      <c r="BD40" s="5">
        <v>156.48732541999888</v>
      </c>
      <c r="BE40" s="5">
        <v>155.88798998000053</v>
      </c>
      <c r="BF40" s="6">
        <v>157.71405758250259</v>
      </c>
      <c r="BG40" s="6">
        <v>162.63555202000106</v>
      </c>
      <c r="BH40" s="6">
        <v>159.73482099000111</v>
      </c>
      <c r="BI40" s="6">
        <v>157.93417722000058</v>
      </c>
      <c r="BJ40" s="6">
        <v>154.99599111749978</v>
      </c>
      <c r="BK40" s="6">
        <v>151.26834051124999</v>
      </c>
      <c r="BL40" s="6">
        <v>154.07520897500001</v>
      </c>
    </row>
    <row r="41" spans="1:64" ht="15" customHeight="1" x14ac:dyDescent="0.2">
      <c r="A41" s="7" t="s">
        <v>14</v>
      </c>
      <c r="B41" s="8">
        <v>1791.1039649999989</v>
      </c>
      <c r="C41" s="8">
        <v>1870.3578799999996</v>
      </c>
      <c r="D41" s="8">
        <v>1980.8726399999998</v>
      </c>
      <c r="E41" s="8">
        <v>2144.4221200000002</v>
      </c>
      <c r="F41" s="8">
        <v>2342.5688950000017</v>
      </c>
      <c r="G41" s="8">
        <v>2469.2420149999994</v>
      </c>
      <c r="H41" s="8">
        <v>2953.3089599999976</v>
      </c>
      <c r="I41" s="8">
        <v>3352.2069550000015</v>
      </c>
      <c r="J41" s="8">
        <v>2885.2437299999988</v>
      </c>
      <c r="K41" s="8">
        <v>3373.0731150000038</v>
      </c>
      <c r="L41" s="8">
        <v>3375.1388800000004</v>
      </c>
      <c r="M41" s="8">
        <v>3368.9482875671015</v>
      </c>
      <c r="N41" s="9">
        <v>3614.2604968128262</v>
      </c>
      <c r="O41" s="9">
        <v>3806.9624048171049</v>
      </c>
      <c r="P41" s="9">
        <v>3588.8374038953925</v>
      </c>
      <c r="Q41" s="9">
        <v>3626.0880685604511</v>
      </c>
      <c r="R41" s="9">
        <v>3651.4344949004108</v>
      </c>
      <c r="S41" s="9">
        <v>3544.7651312327471</v>
      </c>
      <c r="T41" s="9">
        <v>3464.4095346934037</v>
      </c>
      <c r="W41" s="7" t="s">
        <v>14</v>
      </c>
      <c r="X41" s="5">
        <f t="shared" si="22"/>
        <v>5.9192340185147785</v>
      </c>
      <c r="Y41" s="5">
        <f t="shared" si="24"/>
        <v>6.1415406030601458</v>
      </c>
      <c r="Z41" s="5">
        <f t="shared" si="25"/>
        <v>6.2030571537048109</v>
      </c>
      <c r="AA41" s="5">
        <f t="shared" si="26"/>
        <v>6.5428450634836608</v>
      </c>
      <c r="AB41" s="5">
        <f t="shared" si="27"/>
        <v>7.3887706058250924</v>
      </c>
      <c r="AC41" s="5">
        <f t="shared" si="28"/>
        <v>7.9539347699967005</v>
      </c>
      <c r="AD41" s="5">
        <f t="shared" si="29"/>
        <v>9.5111253039667538</v>
      </c>
      <c r="AE41" s="5">
        <f t="shared" si="30"/>
        <v>11.001935796982933</v>
      </c>
      <c r="AF41" s="5">
        <f t="shared" si="31"/>
        <v>9.4530323389398543</v>
      </c>
      <c r="AG41" s="5">
        <f t="shared" si="32"/>
        <v>10.95715634364451</v>
      </c>
      <c r="AH41" s="5">
        <f t="shared" si="33"/>
        <v>10.958784866725669</v>
      </c>
      <c r="AI41" s="5">
        <f t="shared" si="34"/>
        <v>10.611466859521506</v>
      </c>
      <c r="AJ41" s="6">
        <f t="shared" si="35"/>
        <v>11.18533875003674</v>
      </c>
      <c r="AK41" s="6">
        <f t="shared" si="36"/>
        <v>11.736055141789652</v>
      </c>
      <c r="AL41" s="5">
        <f t="shared" si="37"/>
        <v>11.322598077307843</v>
      </c>
      <c r="AM41" s="6">
        <f t="shared" si="38"/>
        <v>11.585863617601907</v>
      </c>
      <c r="AN41" s="5">
        <f t="shared" si="39"/>
        <v>11.885161361004561</v>
      </c>
      <c r="AO41" s="6">
        <f t="shared" si="21"/>
        <v>11.746463000950708</v>
      </c>
      <c r="AP41" s="6">
        <f t="shared" si="21"/>
        <v>11.521908729770148</v>
      </c>
      <c r="AQ41" s="37"/>
      <c r="AS41" s="7" t="s">
        <v>14</v>
      </c>
      <c r="AT41" s="5">
        <v>302.59049724974597</v>
      </c>
      <c r="AU41" s="5">
        <v>304.54213378774313</v>
      </c>
      <c r="AV41" s="5">
        <v>319.33812488200476</v>
      </c>
      <c r="AW41" s="5">
        <v>327.75071076774481</v>
      </c>
      <c r="AX41" s="5">
        <v>317.04447464550981</v>
      </c>
      <c r="AY41" s="5">
        <v>310.44282941749896</v>
      </c>
      <c r="AZ41" s="5">
        <v>310.5109927179991</v>
      </c>
      <c r="BA41" s="5">
        <v>304.69246656749982</v>
      </c>
      <c r="BB41" s="5">
        <v>305.21885745749762</v>
      </c>
      <c r="BC41" s="5">
        <v>307.84201750999847</v>
      </c>
      <c r="BD41" s="5">
        <v>307.98477395500186</v>
      </c>
      <c r="BE41" s="5">
        <v>317.48186487000106</v>
      </c>
      <c r="BF41" s="6">
        <v>323.1248134349936</v>
      </c>
      <c r="BG41" s="6">
        <v>324.38177554750092</v>
      </c>
      <c r="BH41" s="6">
        <v>316.96235964499635</v>
      </c>
      <c r="BI41" s="6">
        <v>312.97520739424988</v>
      </c>
      <c r="BJ41" s="6">
        <v>307.2263290325057</v>
      </c>
      <c r="BK41" s="6">
        <v>301.77297889124998</v>
      </c>
      <c r="BL41" s="6">
        <v>300.68017512950007</v>
      </c>
    </row>
    <row r="42" spans="1:64" x14ac:dyDescent="0.2">
      <c r="AS42" s="21" t="s">
        <v>151</v>
      </c>
    </row>
    <row r="43" spans="1:64" s="20" customFormat="1" ht="15" customHeight="1" x14ac:dyDescent="0.2">
      <c r="A43" s="10" t="s">
        <v>70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W43" s="10" t="s">
        <v>73</v>
      </c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S43" s="10" t="s">
        <v>67</v>
      </c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</row>
    <row r="44" spans="1:64" ht="12" customHeight="1" x14ac:dyDescent="0.2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W44" s="11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Q44" s="35"/>
      <c r="AS44" s="11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</row>
    <row r="45" spans="1:64" ht="15.75" customHeight="1" thickBot="1" x14ac:dyDescent="0.3">
      <c r="A45" s="22" t="s">
        <v>18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103" t="s">
        <v>31</v>
      </c>
      <c r="R45" s="103"/>
      <c r="S45" s="103"/>
      <c r="T45" s="103"/>
      <c r="W45" s="22" t="s">
        <v>18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"/>
      <c r="AK45" s="3"/>
      <c r="AQ45" s="35"/>
      <c r="AS45" s="22" t="s">
        <v>148</v>
      </c>
      <c r="AT45" s="2"/>
      <c r="AU45" s="2"/>
      <c r="AV45" s="2"/>
      <c r="AW45" s="2"/>
      <c r="AX45" s="90" t="s">
        <v>149</v>
      </c>
      <c r="AY45" s="2"/>
      <c r="AZ45" s="2"/>
      <c r="BA45" s="2"/>
      <c r="BB45" s="2"/>
      <c r="BC45" s="2"/>
      <c r="BD45" s="2"/>
      <c r="BE45" s="2"/>
      <c r="BF45" s="90" t="s">
        <v>143</v>
      </c>
      <c r="BG45" s="3"/>
    </row>
    <row r="46" spans="1:64" ht="18" customHeight="1" thickBot="1" x14ac:dyDescent="0.25">
      <c r="A46" s="23" t="s">
        <v>15</v>
      </c>
      <c r="B46" s="13">
        <v>2005</v>
      </c>
      <c r="C46" s="13">
        <v>2006</v>
      </c>
      <c r="D46" s="13">
        <v>2007</v>
      </c>
      <c r="E46" s="13">
        <v>2008</v>
      </c>
      <c r="F46" s="13">
        <v>2009</v>
      </c>
      <c r="G46" s="13">
        <v>2010</v>
      </c>
      <c r="H46" s="13">
        <v>2011</v>
      </c>
      <c r="I46" s="13">
        <v>2012</v>
      </c>
      <c r="J46" s="13">
        <v>2013</v>
      </c>
      <c r="K46" s="13">
        <v>2014</v>
      </c>
      <c r="L46" s="13">
        <v>2015</v>
      </c>
      <c r="M46" s="13">
        <v>2016</v>
      </c>
      <c r="N46" s="14">
        <v>2017</v>
      </c>
      <c r="O46" s="14">
        <v>2018</v>
      </c>
      <c r="P46" s="14">
        <v>2019</v>
      </c>
      <c r="Q46" s="14">
        <v>2020</v>
      </c>
      <c r="R46" s="14">
        <v>2021</v>
      </c>
      <c r="S46" s="14">
        <v>2022</v>
      </c>
      <c r="T46" s="14">
        <v>2023</v>
      </c>
      <c r="W46" s="23" t="s">
        <v>15</v>
      </c>
      <c r="X46" s="13">
        <v>2005</v>
      </c>
      <c r="Y46" s="13">
        <v>2006</v>
      </c>
      <c r="Z46" s="13">
        <v>2007</v>
      </c>
      <c r="AA46" s="13">
        <v>2008</v>
      </c>
      <c r="AB46" s="13">
        <v>2009</v>
      </c>
      <c r="AC46" s="13">
        <v>2010</v>
      </c>
      <c r="AD46" s="13">
        <v>2011</v>
      </c>
      <c r="AE46" s="13">
        <v>2012</v>
      </c>
      <c r="AF46" s="13">
        <v>2013</v>
      </c>
      <c r="AG46" s="13">
        <v>2014</v>
      </c>
      <c r="AH46" s="13">
        <v>2015</v>
      </c>
      <c r="AI46" s="13">
        <v>2016</v>
      </c>
      <c r="AJ46" s="14">
        <v>2017</v>
      </c>
      <c r="AK46" s="14">
        <v>2018</v>
      </c>
      <c r="AL46" s="14">
        <v>2019</v>
      </c>
      <c r="AM46" s="14">
        <v>2020</v>
      </c>
      <c r="AN46" s="14">
        <v>2021</v>
      </c>
      <c r="AO46" s="14">
        <v>2022</v>
      </c>
      <c r="AP46" s="14">
        <v>2023</v>
      </c>
      <c r="AQ46" s="35"/>
      <c r="AS46" s="51" t="s">
        <v>15</v>
      </c>
      <c r="AT46" s="52">
        <v>2005</v>
      </c>
      <c r="AU46" s="52">
        <v>2006</v>
      </c>
      <c r="AV46" s="52">
        <v>2007</v>
      </c>
      <c r="AW46" s="52">
        <v>2008</v>
      </c>
      <c r="AX46" s="52">
        <v>2009</v>
      </c>
      <c r="AY46" s="52">
        <v>2010</v>
      </c>
      <c r="AZ46" s="52">
        <v>2011</v>
      </c>
      <c r="BA46" s="52">
        <v>2012</v>
      </c>
      <c r="BB46" s="52">
        <v>2013</v>
      </c>
      <c r="BC46" s="52">
        <v>2014</v>
      </c>
      <c r="BD46" s="52">
        <v>2015</v>
      </c>
      <c r="BE46" s="52">
        <v>2016</v>
      </c>
      <c r="BF46" s="53">
        <v>2017</v>
      </c>
      <c r="BG46" s="53">
        <v>2018</v>
      </c>
      <c r="BH46" s="53">
        <v>2019</v>
      </c>
      <c r="BI46" s="53">
        <v>2020</v>
      </c>
      <c r="BJ46" s="53">
        <v>2021</v>
      </c>
      <c r="BK46" s="53" t="s">
        <v>150</v>
      </c>
      <c r="BL46" s="53">
        <v>2023</v>
      </c>
    </row>
    <row r="47" spans="1:64" ht="18.75" customHeight="1" x14ac:dyDescent="0.2">
      <c r="A47" s="4" t="s">
        <v>0</v>
      </c>
      <c r="B47" s="24">
        <v>14135.148380000002</v>
      </c>
      <c r="C47" s="24">
        <v>15055.771984999996</v>
      </c>
      <c r="D47" s="24">
        <v>15650.021675000007</v>
      </c>
      <c r="E47" s="24">
        <v>15706.854754999998</v>
      </c>
      <c r="F47" s="24">
        <v>15822.342074999999</v>
      </c>
      <c r="G47" s="24">
        <v>15938.563595000009</v>
      </c>
      <c r="H47" s="24">
        <v>16772.288960000002</v>
      </c>
      <c r="I47" s="24">
        <v>18133.179430000004</v>
      </c>
      <c r="J47" s="24">
        <v>18512.847449999994</v>
      </c>
      <c r="K47" s="24">
        <v>18920.851709999999</v>
      </c>
      <c r="L47" s="24">
        <v>19416.493324999989</v>
      </c>
      <c r="M47" s="24">
        <v>18660.037939089143</v>
      </c>
      <c r="N47" s="25">
        <v>19589.920164987863</v>
      </c>
      <c r="O47" s="25">
        <v>21431.886600597354</v>
      </c>
      <c r="P47" s="25">
        <v>22818.592008402018</v>
      </c>
      <c r="Q47" s="25">
        <v>23159.506104627762</v>
      </c>
      <c r="R47" s="25">
        <v>24170.921769233551</v>
      </c>
      <c r="S47" s="25">
        <v>24730.592326368362</v>
      </c>
      <c r="T47" s="25">
        <v>24629.503884848524</v>
      </c>
      <c r="W47" s="4" t="s">
        <v>0</v>
      </c>
      <c r="X47" s="27">
        <f t="shared" ref="X47:AN47" si="40">B47/AT47</f>
        <v>6.8666929531428851</v>
      </c>
      <c r="Y47" s="27">
        <f t="shared" si="40"/>
        <v>7.2170390472639054</v>
      </c>
      <c r="Z47" s="27">
        <f t="shared" si="40"/>
        <v>7.3963598457413529</v>
      </c>
      <c r="AA47" s="27">
        <f t="shared" si="40"/>
        <v>7.3419520956273034</v>
      </c>
      <c r="AB47" s="27">
        <f t="shared" si="40"/>
        <v>7.4968172894289591</v>
      </c>
      <c r="AC47" s="27">
        <f t="shared" si="40"/>
        <v>7.6373011127578945</v>
      </c>
      <c r="AD47" s="27">
        <f t="shared" si="40"/>
        <v>7.9504209276918019</v>
      </c>
      <c r="AE47" s="27">
        <f t="shared" si="40"/>
        <v>8.5878703713648381</v>
      </c>
      <c r="AF47" s="27">
        <f t="shared" si="40"/>
        <v>8.6386045127829405</v>
      </c>
      <c r="AG47" s="27">
        <f t="shared" si="40"/>
        <v>8.770472752163684</v>
      </c>
      <c r="AH47" s="27">
        <f t="shared" si="40"/>
        <v>8.8073035178033834</v>
      </c>
      <c r="AI47" s="27">
        <f t="shared" si="40"/>
        <v>8.2496498017099249</v>
      </c>
      <c r="AJ47" s="28">
        <f t="shared" si="40"/>
        <v>8.495776344755658</v>
      </c>
      <c r="AK47" s="28">
        <f t="shared" si="40"/>
        <v>9.1303565216029519</v>
      </c>
      <c r="AL47" s="27">
        <f t="shared" si="40"/>
        <v>9.7003293932010735</v>
      </c>
      <c r="AM47" s="28">
        <f t="shared" si="40"/>
        <v>10.040119120296671</v>
      </c>
      <c r="AN47" s="27">
        <f t="shared" si="40"/>
        <v>10.525387659052265</v>
      </c>
      <c r="AO47" s="28">
        <f t="shared" ref="AO47:AP61" si="41">S47/BK47</f>
        <v>11.301322684601278</v>
      </c>
      <c r="AP47" s="28">
        <f t="shared" si="41"/>
        <v>11.071818873379478</v>
      </c>
      <c r="AQ47" s="35"/>
      <c r="AS47" s="4" t="s">
        <v>0</v>
      </c>
      <c r="AT47" s="27">
        <v>2058.508874134287</v>
      </c>
      <c r="AU47" s="27">
        <v>2086.1425144579034</v>
      </c>
      <c r="AV47" s="27">
        <v>2115.9086363288443</v>
      </c>
      <c r="AW47" s="27">
        <v>2139.3295067063482</v>
      </c>
      <c r="AX47" s="27">
        <v>2110.5412422563127</v>
      </c>
      <c r="AY47" s="27">
        <v>2086.9366494369447</v>
      </c>
      <c r="AZ47" s="27">
        <v>2109.6101844848358</v>
      </c>
      <c r="BA47" s="27">
        <v>2111.487324082439</v>
      </c>
      <c r="BB47" s="27">
        <v>2143.036809082495</v>
      </c>
      <c r="BC47" s="27">
        <v>2157.3354418474428</v>
      </c>
      <c r="BD47" s="27">
        <v>2204.5900071174824</v>
      </c>
      <c r="BE47" s="27">
        <v>2261.9187950525406</v>
      </c>
      <c r="BF47" s="28">
        <v>2305.8422644424354</v>
      </c>
      <c r="BG47" s="28">
        <v>2347.3219857174549</v>
      </c>
      <c r="BH47" s="28">
        <v>2352.3522844899976</v>
      </c>
      <c r="BI47" s="28">
        <v>2306.6963476369024</v>
      </c>
      <c r="BJ47" s="28">
        <v>2296.4400506850279</v>
      </c>
      <c r="BK47" s="28">
        <v>2188.2918501269996</v>
      </c>
      <c r="BL47" s="28">
        <v>2224.5219296412497</v>
      </c>
    </row>
    <row r="48" spans="1:64" ht="15" customHeight="1" x14ac:dyDescent="0.2">
      <c r="A48" s="16" t="s">
        <v>1</v>
      </c>
      <c r="B48" s="8">
        <v>6688.1822850000044</v>
      </c>
      <c r="C48" s="8">
        <v>6978.4357499999996</v>
      </c>
      <c r="D48" s="8">
        <v>7529.4151700000066</v>
      </c>
      <c r="E48" s="8">
        <v>7269.185480000001</v>
      </c>
      <c r="F48" s="8">
        <v>7301.0197350000026</v>
      </c>
      <c r="G48" s="8">
        <v>7219.2715300000091</v>
      </c>
      <c r="H48" s="8">
        <v>7608.646880000003</v>
      </c>
      <c r="I48" s="8">
        <v>7800.4068450000077</v>
      </c>
      <c r="J48" s="8">
        <v>8288.7841299999891</v>
      </c>
      <c r="K48" s="8">
        <v>8147.5264899999975</v>
      </c>
      <c r="L48" s="8">
        <v>8210.7059899999931</v>
      </c>
      <c r="M48" s="8">
        <v>7606.6874013328761</v>
      </c>
      <c r="N48" s="9">
        <v>8228.3352761765509</v>
      </c>
      <c r="O48" s="9">
        <v>8915.2279640399411</v>
      </c>
      <c r="P48" s="9">
        <v>9501.0385477692635</v>
      </c>
      <c r="Q48" s="9">
        <v>9438.1065259202514</v>
      </c>
      <c r="R48" s="9">
        <v>9872.1450741408207</v>
      </c>
      <c r="S48" s="9">
        <v>10355.988121614642</v>
      </c>
      <c r="T48" s="9">
        <v>10498.074700555126</v>
      </c>
      <c r="W48" s="16" t="s">
        <v>1</v>
      </c>
      <c r="X48" s="5">
        <f t="shared" ref="X48:X61" si="42">B48/AT48</f>
        <v>23.840891263568125</v>
      </c>
      <c r="Y48" s="5">
        <f t="shared" ref="Y48:AN48" si="43">C48/AU48</f>
        <v>24.230598192300093</v>
      </c>
      <c r="Z48" s="5">
        <f t="shared" si="43"/>
        <v>26.125869313801982</v>
      </c>
      <c r="AA48" s="5">
        <f t="shared" si="43"/>
        <v>25.331214636324383</v>
      </c>
      <c r="AB48" s="5">
        <f t="shared" si="43"/>
        <v>24.960449971450252</v>
      </c>
      <c r="AC48" s="5">
        <f t="shared" si="43"/>
        <v>25.302630620293044</v>
      </c>
      <c r="AD48" s="5">
        <f t="shared" si="43"/>
        <v>26.708002908927053</v>
      </c>
      <c r="AE48" s="5">
        <f t="shared" si="43"/>
        <v>27.266047012783037</v>
      </c>
      <c r="AF48" s="5">
        <f t="shared" si="43"/>
        <v>28.842530481335004</v>
      </c>
      <c r="AG48" s="5">
        <f t="shared" si="43"/>
        <v>28.141985922620815</v>
      </c>
      <c r="AH48" s="5">
        <f t="shared" si="43"/>
        <v>28.259684724159481</v>
      </c>
      <c r="AI48" s="5">
        <f t="shared" si="43"/>
        <v>25.343909259608523</v>
      </c>
      <c r="AJ48" s="6">
        <f t="shared" si="43"/>
        <v>26.594035457634877</v>
      </c>
      <c r="AK48" s="6">
        <f t="shared" si="43"/>
        <v>27.882998170840967</v>
      </c>
      <c r="AL48" s="5">
        <f t="shared" si="43"/>
        <v>29.517614587409199</v>
      </c>
      <c r="AM48" s="6">
        <f t="shared" si="43"/>
        <v>29.722403171563347</v>
      </c>
      <c r="AN48" s="5">
        <f t="shared" si="43"/>
        <v>30.90393730286317</v>
      </c>
      <c r="AO48" s="6">
        <f t="shared" si="41"/>
        <v>35.847101220251581</v>
      </c>
      <c r="AP48" s="6">
        <f t="shared" si="41"/>
        <v>34.919723833852927</v>
      </c>
      <c r="AQ48" s="35"/>
      <c r="AS48" s="16" t="s">
        <v>1</v>
      </c>
      <c r="AT48" s="5">
        <v>280.53407110750038</v>
      </c>
      <c r="AU48" s="5">
        <v>288.00096863549908</v>
      </c>
      <c r="AV48" s="5">
        <v>288.19768940749879</v>
      </c>
      <c r="AW48" s="5">
        <v>286.96553182949845</v>
      </c>
      <c r="AX48" s="5">
        <v>292.50353031900084</v>
      </c>
      <c r="AY48" s="5">
        <v>285.31703435650115</v>
      </c>
      <c r="AZ48" s="5">
        <v>284.8826588024985</v>
      </c>
      <c r="BA48" s="5">
        <v>286.08499212749734</v>
      </c>
      <c r="BB48" s="5">
        <v>287.38061438000204</v>
      </c>
      <c r="BC48" s="5">
        <v>289.51497994499857</v>
      </c>
      <c r="BD48" s="5">
        <v>290.54485462750336</v>
      </c>
      <c r="BE48" s="5">
        <v>300.13867724250105</v>
      </c>
      <c r="BF48" s="6">
        <v>309.40529086999766</v>
      </c>
      <c r="BG48" s="6">
        <v>319.73706376250328</v>
      </c>
      <c r="BH48" s="6">
        <v>321.87690911249825</v>
      </c>
      <c r="BI48" s="6">
        <v>317.54183776600132</v>
      </c>
      <c r="BJ48" s="6">
        <v>319.44619151250322</v>
      </c>
      <c r="BK48" s="6">
        <v>288.89332105224997</v>
      </c>
      <c r="BL48" s="6">
        <v>300.63452822550005</v>
      </c>
    </row>
    <row r="49" spans="1:64" ht="15" customHeight="1" x14ac:dyDescent="0.2">
      <c r="A49" s="7" t="s">
        <v>2</v>
      </c>
      <c r="B49" s="8">
        <v>1194.3768499999999</v>
      </c>
      <c r="C49" s="8">
        <v>1286.6532099999999</v>
      </c>
      <c r="D49" s="8">
        <v>1298.6485400000001</v>
      </c>
      <c r="E49" s="8">
        <v>1366.7681600000001</v>
      </c>
      <c r="F49" s="8">
        <v>1353.8002149999995</v>
      </c>
      <c r="G49" s="8">
        <v>1313.4391549999996</v>
      </c>
      <c r="H49" s="8">
        <v>1397.6325200000006</v>
      </c>
      <c r="I49" s="8">
        <v>1375.8446150000007</v>
      </c>
      <c r="J49" s="8">
        <v>1380.9114100000006</v>
      </c>
      <c r="K49" s="8">
        <v>1359.9186599999994</v>
      </c>
      <c r="L49" s="8">
        <v>1649.9224999999994</v>
      </c>
      <c r="M49" s="8">
        <v>1730.6730498200575</v>
      </c>
      <c r="N49" s="9">
        <v>1753.8937480441746</v>
      </c>
      <c r="O49" s="9">
        <v>1893.160229686149</v>
      </c>
      <c r="P49" s="9">
        <v>1955.8569874366451</v>
      </c>
      <c r="Q49" s="9">
        <v>2001.9875777271943</v>
      </c>
      <c r="R49" s="9">
        <v>2066.74526730053</v>
      </c>
      <c r="S49" s="9">
        <v>2027.8354364448992</v>
      </c>
      <c r="T49" s="9">
        <v>2147.837425609996</v>
      </c>
      <c r="W49" s="7" t="s">
        <v>2</v>
      </c>
      <c r="X49" s="5">
        <f t="shared" si="42"/>
        <v>5.0792962214203898</v>
      </c>
      <c r="Y49" s="5">
        <f t="shared" ref="Y49:Y61" si="44">C49/AU49</f>
        <v>5.3301766416560259</v>
      </c>
      <c r="Z49" s="5">
        <f t="shared" ref="Z49:Z61" si="45">D49/AV49</f>
        <v>5.2671058160891802</v>
      </c>
      <c r="AA49" s="5">
        <f t="shared" ref="AA49:AA61" si="46">E49/AW49</f>
        <v>5.3601410923140813</v>
      </c>
      <c r="AB49" s="5">
        <f t="shared" ref="AB49:AB61" si="47">F49/AX49</f>
        <v>5.334395694635945</v>
      </c>
      <c r="AC49" s="5">
        <f t="shared" ref="AC49:AC61" si="48">G49/AY49</f>
        <v>5.1607886497297786</v>
      </c>
      <c r="AD49" s="5">
        <f t="shared" ref="AD49:AD61" si="49">H49/AZ49</f>
        <v>5.3683574549446007</v>
      </c>
      <c r="AE49" s="5">
        <f t="shared" ref="AE49:AE61" si="50">I49/BA49</f>
        <v>5.0799103483301247</v>
      </c>
      <c r="AF49" s="5">
        <f t="shared" ref="AF49:AF61" si="51">J49/BB49</f>
        <v>5.0630929968353096</v>
      </c>
      <c r="AG49" s="5">
        <f t="shared" ref="AG49:AG61" si="52">K49/BC49</f>
        <v>4.9713713192474644</v>
      </c>
      <c r="AH49" s="5">
        <f t="shared" ref="AH49:AH61" si="53">L49/BD49</f>
        <v>5.8689735753508518</v>
      </c>
      <c r="AI49" s="5">
        <f t="shared" ref="AI49:AI61" si="54">M49/BE49</f>
        <v>6.0775422149748737</v>
      </c>
      <c r="AJ49" s="6">
        <f t="shared" ref="AJ49:AJ61" si="55">N49/BF49</f>
        <v>5.9758076413120564</v>
      </c>
      <c r="AK49" s="6">
        <f t="shared" ref="AK49:AK61" si="56">O49/BG49</f>
        <v>6.2152700787963147</v>
      </c>
      <c r="AL49" s="5">
        <f t="shared" ref="AL49:AL61" si="57">P49/BH49</f>
        <v>6.2816789568488636</v>
      </c>
      <c r="AM49" s="6">
        <f t="shared" ref="AM49:AM61" si="58">Q49/BI49</f>
        <v>6.5598351225774882</v>
      </c>
      <c r="AN49" s="5">
        <f t="shared" ref="AN49:AN61" si="59">R49/BJ49</f>
        <v>6.787085220589586</v>
      </c>
      <c r="AO49" s="6">
        <f t="shared" si="41"/>
        <v>6.9775990814244091</v>
      </c>
      <c r="AP49" s="6">
        <f t="shared" si="41"/>
        <v>7.4552248375052983</v>
      </c>
      <c r="AQ49" s="35"/>
      <c r="AS49" s="7" t="s">
        <v>2</v>
      </c>
      <c r="AT49" s="5">
        <v>235.14613008059624</v>
      </c>
      <c r="AU49" s="5">
        <v>241.3903509209502</v>
      </c>
      <c r="AV49" s="5">
        <v>246.55827798884911</v>
      </c>
      <c r="AW49" s="5">
        <v>254.98734762034755</v>
      </c>
      <c r="AX49" s="5">
        <v>253.78698778595052</v>
      </c>
      <c r="AY49" s="5">
        <v>254.50357380335114</v>
      </c>
      <c r="AZ49" s="5">
        <v>260.34639677592475</v>
      </c>
      <c r="BA49" s="5">
        <v>270.84033391500111</v>
      </c>
      <c r="BB49" s="5">
        <v>272.74067667000003</v>
      </c>
      <c r="BC49" s="5">
        <v>273.55000716499598</v>
      </c>
      <c r="BD49" s="5">
        <v>281.12624444749963</v>
      </c>
      <c r="BE49" s="5">
        <v>284.76528645999912</v>
      </c>
      <c r="BF49" s="6">
        <v>293.49903030999963</v>
      </c>
      <c r="BG49" s="6">
        <v>304.59822432250434</v>
      </c>
      <c r="BH49" s="6">
        <v>311.35895369249812</v>
      </c>
      <c r="BI49" s="6">
        <v>305.18870372775069</v>
      </c>
      <c r="BJ49" s="6">
        <v>304.51146554499786</v>
      </c>
      <c r="BK49" s="6">
        <v>290.620801336</v>
      </c>
      <c r="BL49" s="6">
        <v>288.09827636649993</v>
      </c>
    </row>
    <row r="50" spans="1:64" ht="15" customHeight="1" x14ac:dyDescent="0.2">
      <c r="A50" s="7" t="s">
        <v>3</v>
      </c>
      <c r="B50" s="8">
        <v>557.79729999999995</v>
      </c>
      <c r="C50" s="8">
        <v>604.72144000000003</v>
      </c>
      <c r="D50" s="8">
        <v>661.02923499999997</v>
      </c>
      <c r="E50" s="8">
        <v>611.0005000000001</v>
      </c>
      <c r="F50" s="8">
        <v>682.01499999999987</v>
      </c>
      <c r="G50" s="8">
        <v>702.62139000000013</v>
      </c>
      <c r="H50" s="8">
        <v>647.12682500000005</v>
      </c>
      <c r="I50" s="8">
        <v>629.34141999999974</v>
      </c>
      <c r="J50" s="8">
        <v>650.2187600000002</v>
      </c>
      <c r="K50" s="8">
        <v>701.07832499999984</v>
      </c>
      <c r="L50" s="8">
        <v>694.64681499999995</v>
      </c>
      <c r="M50" s="8">
        <v>739.90148641436338</v>
      </c>
      <c r="N50" s="9">
        <v>793.56634367980223</v>
      </c>
      <c r="O50" s="9">
        <v>845.86484827341963</v>
      </c>
      <c r="P50" s="9">
        <v>909.37901859940018</v>
      </c>
      <c r="Q50" s="9">
        <v>947.62601712563787</v>
      </c>
      <c r="R50" s="9">
        <v>996.68529114479986</v>
      </c>
      <c r="S50" s="9">
        <v>1006.9695874688996</v>
      </c>
      <c r="T50" s="9">
        <v>968.26329516470457</v>
      </c>
      <c r="W50" s="7" t="s">
        <v>3</v>
      </c>
      <c r="X50" s="5">
        <f t="shared" si="42"/>
        <v>4.3134906108469737</v>
      </c>
      <c r="Y50" s="5">
        <f t="shared" si="44"/>
        <v>4.6665790426302793</v>
      </c>
      <c r="Z50" s="5">
        <f t="shared" si="45"/>
        <v>4.9416660456197254</v>
      </c>
      <c r="AA50" s="5">
        <f t="shared" si="46"/>
        <v>4.5309804490888697</v>
      </c>
      <c r="AB50" s="5">
        <f t="shared" si="47"/>
        <v>5.1829558386356602</v>
      </c>
      <c r="AC50" s="5">
        <f t="shared" si="48"/>
        <v>5.4692173852722661</v>
      </c>
      <c r="AD50" s="5">
        <f t="shared" si="49"/>
        <v>4.9747091450726533</v>
      </c>
      <c r="AE50" s="5">
        <f t="shared" si="50"/>
        <v>4.936237804455418</v>
      </c>
      <c r="AF50" s="5">
        <f t="shared" si="51"/>
        <v>5.1321438324443518</v>
      </c>
      <c r="AG50" s="5">
        <f t="shared" si="52"/>
        <v>5.4574980231721542</v>
      </c>
      <c r="AH50" s="5">
        <f t="shared" si="53"/>
        <v>5.2550279578082106</v>
      </c>
      <c r="AI50" s="5">
        <f t="shared" si="54"/>
        <v>5.4584269521726858</v>
      </c>
      <c r="AJ50" s="6">
        <f t="shared" si="55"/>
        <v>5.7900573072237211</v>
      </c>
      <c r="AK50" s="6">
        <f t="shared" si="56"/>
        <v>6.1223322854146724</v>
      </c>
      <c r="AL50" s="5">
        <f t="shared" si="57"/>
        <v>6.6547277693460032</v>
      </c>
      <c r="AM50" s="6">
        <f t="shared" si="58"/>
        <v>6.9947186802693997</v>
      </c>
      <c r="AN50" s="5">
        <f t="shared" si="59"/>
        <v>7.0655391399595313</v>
      </c>
      <c r="AO50" s="6">
        <f t="shared" si="41"/>
        <v>7.5777024681692469</v>
      </c>
      <c r="AP50" s="6">
        <f t="shared" si="41"/>
        <v>7.379912395570738</v>
      </c>
      <c r="AQ50" s="35"/>
      <c r="AS50" s="7" t="s">
        <v>3</v>
      </c>
      <c r="AT50" s="5">
        <v>129.31459699885005</v>
      </c>
      <c r="AU50" s="5">
        <v>129.58559888854978</v>
      </c>
      <c r="AV50" s="5">
        <v>133.7664724604233</v>
      </c>
      <c r="AW50" s="5">
        <v>134.84951146122592</v>
      </c>
      <c r="AX50" s="5">
        <v>131.58803995897651</v>
      </c>
      <c r="AY50" s="5">
        <v>128.46836037127505</v>
      </c>
      <c r="AZ50" s="5">
        <v>130.08334882069755</v>
      </c>
      <c r="BA50" s="5">
        <v>127.49414532500035</v>
      </c>
      <c r="BB50" s="5">
        <v>126.69535017499933</v>
      </c>
      <c r="BC50" s="5">
        <v>128.46148949999989</v>
      </c>
      <c r="BD50" s="5">
        <v>132.18708265250146</v>
      </c>
      <c r="BE50" s="5">
        <v>135.55214586500074</v>
      </c>
      <c r="BF50" s="6">
        <v>137.0567339099982</v>
      </c>
      <c r="BG50" s="6">
        <v>138.16055856499926</v>
      </c>
      <c r="BH50" s="6">
        <v>136.65157315500073</v>
      </c>
      <c r="BI50" s="6">
        <v>135.47735948247461</v>
      </c>
      <c r="BJ50" s="6">
        <v>141.06287876999977</v>
      </c>
      <c r="BK50" s="6">
        <v>132.88587031475001</v>
      </c>
      <c r="BL50" s="6">
        <v>131.202545947</v>
      </c>
    </row>
    <row r="51" spans="1:64" ht="15" customHeight="1" x14ac:dyDescent="0.2">
      <c r="A51" s="7" t="s">
        <v>4</v>
      </c>
      <c r="B51" s="8">
        <v>290.28530999999998</v>
      </c>
      <c r="C51" s="8">
        <v>436.14149999999995</v>
      </c>
      <c r="D51" s="8">
        <v>467.43308000000002</v>
      </c>
      <c r="E51" s="8">
        <v>457.15422000000001</v>
      </c>
      <c r="F51" s="8">
        <v>426.30265999999995</v>
      </c>
      <c r="G51" s="8">
        <v>371.60010500000004</v>
      </c>
      <c r="H51" s="8">
        <v>491.92028500000004</v>
      </c>
      <c r="I51" s="8">
        <v>541.12105500000007</v>
      </c>
      <c r="J51" s="8">
        <v>617.47747500000003</v>
      </c>
      <c r="K51" s="8">
        <v>767.84131999999988</v>
      </c>
      <c r="L51" s="8">
        <v>638.48500000000013</v>
      </c>
      <c r="M51" s="8">
        <v>578.52789736442446</v>
      </c>
      <c r="N51" s="9">
        <v>611.34682650025013</v>
      </c>
      <c r="O51" s="9">
        <v>656.16071533769571</v>
      </c>
      <c r="P51" s="9">
        <v>763.65497272807033</v>
      </c>
      <c r="Q51" s="9">
        <v>781.40783293180118</v>
      </c>
      <c r="R51" s="9">
        <v>800.55188204521289</v>
      </c>
      <c r="S51" s="9">
        <v>853.59450000000004</v>
      </c>
      <c r="T51" s="9">
        <v>751.51564894354408</v>
      </c>
      <c r="W51" s="7" t="s">
        <v>4</v>
      </c>
      <c r="X51" s="5">
        <f t="shared" si="42"/>
        <v>2.4987068231691989</v>
      </c>
      <c r="Y51" s="5">
        <f t="shared" si="44"/>
        <v>3.7420810008936534</v>
      </c>
      <c r="Z51" s="5">
        <f t="shared" si="45"/>
        <v>3.973602364909512</v>
      </c>
      <c r="AA51" s="5">
        <f t="shared" si="46"/>
        <v>3.7424345423840712</v>
      </c>
      <c r="AB51" s="5">
        <f t="shared" si="47"/>
        <v>3.6505224935501506</v>
      </c>
      <c r="AC51" s="5">
        <f t="shared" si="48"/>
        <v>3.1944421605494719</v>
      </c>
      <c r="AD51" s="5">
        <f t="shared" si="49"/>
        <v>4.1735004595000902</v>
      </c>
      <c r="AE51" s="5">
        <f t="shared" si="50"/>
        <v>4.6140490813782016</v>
      </c>
      <c r="AF51" s="5">
        <f t="shared" si="51"/>
        <v>5.1062065086508293</v>
      </c>
      <c r="AG51" s="5">
        <f t="shared" si="52"/>
        <v>6.3408832945927767</v>
      </c>
      <c r="AH51" s="5">
        <f t="shared" si="53"/>
        <v>5.1501609566841076</v>
      </c>
      <c r="AI51" s="5">
        <f t="shared" si="54"/>
        <v>4.636221212123937</v>
      </c>
      <c r="AJ51" s="6">
        <f t="shared" si="55"/>
        <v>4.714771428973811</v>
      </c>
      <c r="AK51" s="6">
        <f t="shared" si="56"/>
        <v>5.0898910032690106</v>
      </c>
      <c r="AL51" s="5">
        <f t="shared" si="57"/>
        <v>5.9396820121737735</v>
      </c>
      <c r="AM51" s="6">
        <f t="shared" si="58"/>
        <v>6.0801172535005739</v>
      </c>
      <c r="AN51" s="5">
        <f t="shared" si="59"/>
        <v>6.3101620150935274</v>
      </c>
      <c r="AO51" s="6">
        <f t="shared" si="41"/>
        <v>6.9424317311606183</v>
      </c>
      <c r="AP51" s="6">
        <f t="shared" si="41"/>
        <v>6.0800000301091206</v>
      </c>
      <c r="AQ51" s="35"/>
      <c r="AS51" s="7" t="s">
        <v>4</v>
      </c>
      <c r="AT51" s="5">
        <v>116.17421752257465</v>
      </c>
      <c r="AU51" s="5">
        <v>116.55052359792431</v>
      </c>
      <c r="AV51" s="5">
        <v>117.63458873687391</v>
      </c>
      <c r="AW51" s="5">
        <v>122.15423271205049</v>
      </c>
      <c r="AX51" s="5">
        <v>116.77853259449952</v>
      </c>
      <c r="AY51" s="5">
        <v>116.32707256032508</v>
      </c>
      <c r="AZ51" s="5">
        <v>117.8675526152747</v>
      </c>
      <c r="BA51" s="5">
        <v>117.27683114250031</v>
      </c>
      <c r="BB51" s="5">
        <v>120.92685126500123</v>
      </c>
      <c r="BC51" s="5">
        <v>121.09374740499969</v>
      </c>
      <c r="BD51" s="5">
        <v>123.97379525999978</v>
      </c>
      <c r="BE51" s="5">
        <v>124.78436012749926</v>
      </c>
      <c r="BF51" s="6">
        <v>129.66627029750035</v>
      </c>
      <c r="BG51" s="6">
        <v>128.9144924550001</v>
      </c>
      <c r="BH51" s="6">
        <v>128.56832590749954</v>
      </c>
      <c r="BI51" s="6">
        <v>128.5185466582758</v>
      </c>
      <c r="BJ51" s="6">
        <v>126.86708837749981</v>
      </c>
      <c r="BK51" s="6">
        <v>122.95324362625</v>
      </c>
      <c r="BL51" s="6">
        <v>123.60454691149998</v>
      </c>
    </row>
    <row r="52" spans="1:64" ht="15" customHeight="1" x14ac:dyDescent="0.2">
      <c r="A52" s="7" t="s">
        <v>5</v>
      </c>
      <c r="B52" s="8">
        <v>30.139999999999997</v>
      </c>
      <c r="C52" s="8">
        <v>33.308999999999997</v>
      </c>
      <c r="D52" s="8">
        <v>22.583500000000001</v>
      </c>
      <c r="E52" s="8">
        <v>25.621999999999996</v>
      </c>
      <c r="F52" s="8">
        <v>23.156500000000001</v>
      </c>
      <c r="G52" s="8">
        <v>28.59892</v>
      </c>
      <c r="H52" s="8">
        <v>29.317500000000003</v>
      </c>
      <c r="I52" s="8">
        <v>27.008950000000002</v>
      </c>
      <c r="J52" s="8">
        <v>63.296900000000008</v>
      </c>
      <c r="K52" s="8">
        <v>31.745000000000005</v>
      </c>
      <c r="L52" s="8">
        <v>35.136935000000001</v>
      </c>
      <c r="M52" s="8">
        <v>35.724000000000004</v>
      </c>
      <c r="N52" s="9">
        <v>45.2196489512</v>
      </c>
      <c r="O52" s="9">
        <v>37.124499999999998</v>
      </c>
      <c r="P52" s="9">
        <v>50.016000000000005</v>
      </c>
      <c r="Q52" s="9">
        <v>77.282000000000011</v>
      </c>
      <c r="R52" s="9">
        <v>54.072938954916651</v>
      </c>
      <c r="S52" s="9">
        <v>59.349500000000006</v>
      </c>
      <c r="T52" s="9">
        <v>52.404000000000003</v>
      </c>
      <c r="W52" s="7" t="s">
        <v>5</v>
      </c>
      <c r="X52" s="5">
        <f t="shared" si="42"/>
        <v>0.47841004324056785</v>
      </c>
      <c r="Y52" s="5">
        <f t="shared" si="44"/>
        <v>0.54338792989152152</v>
      </c>
      <c r="Z52" s="5">
        <f t="shared" si="45"/>
        <v>0.35863163672184412</v>
      </c>
      <c r="AA52" s="5">
        <f t="shared" si="46"/>
        <v>0.39936315796544575</v>
      </c>
      <c r="AB52" s="5">
        <f t="shared" si="47"/>
        <v>0.36889692888230136</v>
      </c>
      <c r="AC52" s="5">
        <f t="shared" si="48"/>
        <v>0.44547155608031513</v>
      </c>
      <c r="AD52" s="5">
        <f t="shared" si="49"/>
        <v>0.46212147919847335</v>
      </c>
      <c r="AE52" s="5">
        <f t="shared" si="50"/>
        <v>0.4465147095091942</v>
      </c>
      <c r="AF52" s="5">
        <f t="shared" si="51"/>
        <v>1.0150959971002977</v>
      </c>
      <c r="AG52" s="5">
        <f t="shared" si="52"/>
        <v>0.52197537194062871</v>
      </c>
      <c r="AH52" s="5">
        <f t="shared" si="53"/>
        <v>0.56940741834720543</v>
      </c>
      <c r="AI52" s="5">
        <f t="shared" si="54"/>
        <v>0.56206446762291629</v>
      </c>
      <c r="AJ52" s="6">
        <f t="shared" si="55"/>
        <v>0.6750672987497176</v>
      </c>
      <c r="AK52" s="6">
        <f t="shared" si="56"/>
        <v>0.53662215710079231</v>
      </c>
      <c r="AL52" s="5">
        <f t="shared" si="57"/>
        <v>0.74068079202077164</v>
      </c>
      <c r="AM52" s="6">
        <f t="shared" si="58"/>
        <v>1.2169310822329618</v>
      </c>
      <c r="AN52" s="5">
        <f t="shared" si="59"/>
        <v>0.91910944897215363</v>
      </c>
      <c r="AO52" s="6">
        <f t="shared" si="41"/>
        <v>0.98207844552041812</v>
      </c>
      <c r="AP52" s="6">
        <f t="shared" si="41"/>
        <v>0.82336347250888464</v>
      </c>
      <c r="AQ52" s="35"/>
      <c r="AS52" s="7" t="s">
        <v>5</v>
      </c>
      <c r="AT52" s="5">
        <v>63.000349649524679</v>
      </c>
      <c r="AU52" s="5">
        <v>61.298748403648929</v>
      </c>
      <c r="AV52" s="5">
        <v>62.971298925074585</v>
      </c>
      <c r="AW52" s="5">
        <v>64.157144916749928</v>
      </c>
      <c r="AX52" s="5">
        <v>62.772276446324696</v>
      </c>
      <c r="AY52" s="5">
        <v>64.199205560149906</v>
      </c>
      <c r="AZ52" s="5">
        <v>63.44111087597517</v>
      </c>
      <c r="BA52" s="5">
        <v>60.488376810000389</v>
      </c>
      <c r="BB52" s="5">
        <v>62.355580339999982</v>
      </c>
      <c r="BC52" s="5">
        <v>60.817045604999905</v>
      </c>
      <c r="BD52" s="5">
        <v>61.707898189999845</v>
      </c>
      <c r="BE52" s="5">
        <v>63.558545430000208</v>
      </c>
      <c r="BF52" s="6">
        <v>66.985393952500232</v>
      </c>
      <c r="BG52" s="6">
        <v>69.181824695000444</v>
      </c>
      <c r="BH52" s="6">
        <v>67.52706501749995</v>
      </c>
      <c r="BI52" s="6">
        <v>63.505650507499837</v>
      </c>
      <c r="BJ52" s="6">
        <v>58.831882335000245</v>
      </c>
      <c r="BK52" s="6">
        <v>60.43254515025</v>
      </c>
      <c r="BL52" s="6">
        <v>63.64625314300001</v>
      </c>
    </row>
    <row r="53" spans="1:64" ht="15" customHeight="1" x14ac:dyDescent="0.2">
      <c r="A53" s="7" t="s">
        <v>6</v>
      </c>
      <c r="B53" s="8">
        <v>255.19649999999999</v>
      </c>
      <c r="C53" s="8">
        <v>286.86049999999994</v>
      </c>
      <c r="D53" s="8">
        <v>286.31234499999999</v>
      </c>
      <c r="E53" s="8">
        <v>272.35331000000002</v>
      </c>
      <c r="F53" s="8">
        <v>289.17242000000005</v>
      </c>
      <c r="G53" s="8">
        <v>274.46649500000012</v>
      </c>
      <c r="H53" s="8">
        <v>295.13375499999995</v>
      </c>
      <c r="I53" s="8">
        <v>321.87405000000007</v>
      </c>
      <c r="J53" s="8">
        <v>326.37381499999992</v>
      </c>
      <c r="K53" s="8">
        <v>343.81117999999998</v>
      </c>
      <c r="L53" s="8">
        <v>383.88449999999983</v>
      </c>
      <c r="M53" s="8">
        <v>360.83886589069994</v>
      </c>
      <c r="N53" s="9">
        <v>382.18432442310001</v>
      </c>
      <c r="O53" s="9">
        <v>438.60562906640001</v>
      </c>
      <c r="P53" s="9">
        <v>404.16591573875525</v>
      </c>
      <c r="Q53" s="9">
        <v>368.91940549649991</v>
      </c>
      <c r="R53" s="9">
        <v>406.25064617094228</v>
      </c>
      <c r="S53" s="9">
        <v>400.4501240785662</v>
      </c>
      <c r="T53" s="9">
        <v>384.81185648500013</v>
      </c>
      <c r="W53" s="7" t="s">
        <v>6</v>
      </c>
      <c r="X53" s="5">
        <f t="shared" si="42"/>
        <v>1.6697978390495998</v>
      </c>
      <c r="Y53" s="5">
        <f t="shared" si="44"/>
        <v>1.9042583513698175</v>
      </c>
      <c r="Z53" s="5">
        <f t="shared" si="45"/>
        <v>1.9234958210014055</v>
      </c>
      <c r="AA53" s="5">
        <f t="shared" si="46"/>
        <v>1.8052261039407735</v>
      </c>
      <c r="AB53" s="5">
        <f t="shared" si="47"/>
        <v>1.970677106403202</v>
      </c>
      <c r="AC53" s="5">
        <f t="shared" si="48"/>
        <v>1.875423284614719</v>
      </c>
      <c r="AD53" s="5">
        <f t="shared" si="49"/>
        <v>1.9362255023409989</v>
      </c>
      <c r="AE53" s="5">
        <f t="shared" si="50"/>
        <v>2.2238508085843161</v>
      </c>
      <c r="AF53" s="5">
        <f t="shared" si="51"/>
        <v>2.1675888074577836</v>
      </c>
      <c r="AG53" s="5">
        <f t="shared" si="52"/>
        <v>2.2411183445004523</v>
      </c>
      <c r="AH53" s="5">
        <f t="shared" si="53"/>
        <v>2.4462957635717615</v>
      </c>
      <c r="AI53" s="5">
        <f t="shared" si="54"/>
        <v>2.1421526935159938</v>
      </c>
      <c r="AJ53" s="6">
        <f t="shared" si="55"/>
        <v>2.2816804604505179</v>
      </c>
      <c r="AK53" s="6">
        <f t="shared" si="56"/>
        <v>2.63889488130292</v>
      </c>
      <c r="AL53" s="5">
        <f t="shared" si="57"/>
        <v>2.4322068724863843</v>
      </c>
      <c r="AM53" s="6">
        <f t="shared" si="58"/>
        <v>2.2672712971551015</v>
      </c>
      <c r="AN53" s="5">
        <f t="shared" si="59"/>
        <v>2.4691633107221436</v>
      </c>
      <c r="AO53" s="6">
        <f t="shared" si="41"/>
        <v>2.5345727370900439</v>
      </c>
      <c r="AP53" s="6">
        <f t="shared" si="41"/>
        <v>2.3891010418375851</v>
      </c>
      <c r="AQ53" s="35"/>
      <c r="AS53" s="7" t="s">
        <v>6</v>
      </c>
      <c r="AT53" s="5">
        <v>152.83077629639908</v>
      </c>
      <c r="AU53" s="5">
        <v>150.64158694309964</v>
      </c>
      <c r="AV53" s="5">
        <v>148.84999586375019</v>
      </c>
      <c r="AW53" s="5">
        <v>150.86936168575119</v>
      </c>
      <c r="AX53" s="5">
        <v>146.73759544900054</v>
      </c>
      <c r="AY53" s="5">
        <v>146.34909209650004</v>
      </c>
      <c r="AZ53" s="5">
        <v>152.42736687600058</v>
      </c>
      <c r="BA53" s="5">
        <v>144.73724979999997</v>
      </c>
      <c r="BB53" s="5">
        <v>150.56998535750026</v>
      </c>
      <c r="BC53" s="5">
        <v>153.41054203750042</v>
      </c>
      <c r="BD53" s="5">
        <v>156.92481085749904</v>
      </c>
      <c r="BE53" s="5">
        <v>168.44684647500168</v>
      </c>
      <c r="BF53" s="6">
        <v>167.50124789500003</v>
      </c>
      <c r="BG53" s="6">
        <v>166.20807148250034</v>
      </c>
      <c r="BH53" s="6">
        <v>166.17250790249867</v>
      </c>
      <c r="BI53" s="6">
        <v>162.71515718450104</v>
      </c>
      <c r="BJ53" s="6">
        <v>164.52967869999989</v>
      </c>
      <c r="BK53" s="6">
        <v>157.99512013149999</v>
      </c>
      <c r="BL53" s="6">
        <v>161.06972863275001</v>
      </c>
    </row>
    <row r="54" spans="1:64" ht="15" customHeight="1" x14ac:dyDescent="0.2">
      <c r="A54" s="7" t="s">
        <v>7</v>
      </c>
      <c r="B54" s="8">
        <v>319.14249999999998</v>
      </c>
      <c r="C54" s="8">
        <v>438.37769500000002</v>
      </c>
      <c r="D54" s="8">
        <v>352.20750000000004</v>
      </c>
      <c r="E54" s="8">
        <v>288.43399999999997</v>
      </c>
      <c r="F54" s="8">
        <v>285.08778000000001</v>
      </c>
      <c r="G54" s="8">
        <v>302.61065000000002</v>
      </c>
      <c r="H54" s="8">
        <v>463.75959999999998</v>
      </c>
      <c r="I54" s="8">
        <v>440.88363499999997</v>
      </c>
      <c r="J54" s="8">
        <v>479.07583</v>
      </c>
      <c r="K54" s="8">
        <v>488.23392499999983</v>
      </c>
      <c r="L54" s="8">
        <v>506.97350000000006</v>
      </c>
      <c r="M54" s="8">
        <v>488.60327804447007</v>
      </c>
      <c r="N54" s="9">
        <v>493.52172065747095</v>
      </c>
      <c r="O54" s="9">
        <v>552.96255227474137</v>
      </c>
      <c r="P54" s="9">
        <v>502.17569003139624</v>
      </c>
      <c r="Q54" s="9">
        <v>470.67827442390001</v>
      </c>
      <c r="R54" s="9">
        <v>539.17806129019732</v>
      </c>
      <c r="S54" s="9">
        <v>544.65575876391608</v>
      </c>
      <c r="T54" s="9">
        <v>548.27542448550832</v>
      </c>
      <c r="W54" s="7" t="s">
        <v>7</v>
      </c>
      <c r="X54" s="5">
        <f t="shared" si="42"/>
        <v>3.7218624659061978</v>
      </c>
      <c r="Y54" s="5">
        <f t="shared" si="44"/>
        <v>5.2147016863436484</v>
      </c>
      <c r="Z54" s="5">
        <f t="shared" si="45"/>
        <v>4.1751248592656882</v>
      </c>
      <c r="AA54" s="5">
        <f t="shared" si="46"/>
        <v>3.4337271677692911</v>
      </c>
      <c r="AB54" s="5">
        <f t="shared" si="47"/>
        <v>3.4131177519976408</v>
      </c>
      <c r="AC54" s="5">
        <f t="shared" si="48"/>
        <v>3.6261230389312273</v>
      </c>
      <c r="AD54" s="5">
        <f t="shared" si="49"/>
        <v>5.5632411920772613</v>
      </c>
      <c r="AE54" s="5">
        <f t="shared" si="50"/>
        <v>5.3313059320846889</v>
      </c>
      <c r="AF54" s="5">
        <f t="shared" si="51"/>
        <v>5.650735327969211</v>
      </c>
      <c r="AG54" s="5">
        <f t="shared" si="52"/>
        <v>5.773740299213987</v>
      </c>
      <c r="AH54" s="5">
        <f t="shared" si="53"/>
        <v>5.7876173595840905</v>
      </c>
      <c r="AI54" s="5">
        <f t="shared" si="54"/>
        <v>5.3439192445386876</v>
      </c>
      <c r="AJ54" s="6">
        <f t="shared" si="55"/>
        <v>5.5736796985520591</v>
      </c>
      <c r="AK54" s="6">
        <f t="shared" si="56"/>
        <v>6.0670982481782341</v>
      </c>
      <c r="AL54" s="5">
        <f t="shared" si="57"/>
        <v>5.5287106576459877</v>
      </c>
      <c r="AM54" s="6">
        <f t="shared" si="58"/>
        <v>5.1695380753139286</v>
      </c>
      <c r="AN54" s="5">
        <f t="shared" si="59"/>
        <v>5.785085431325343</v>
      </c>
      <c r="AO54" s="6">
        <f t="shared" si="41"/>
        <v>6.2486521560336099</v>
      </c>
      <c r="AP54" s="6">
        <f t="shared" si="41"/>
        <v>6.2708371321269523</v>
      </c>
      <c r="AQ54" s="35"/>
      <c r="AS54" s="7" t="s">
        <v>7</v>
      </c>
      <c r="AT54" s="5">
        <v>85.748063751274401</v>
      </c>
      <c r="AU54" s="5">
        <v>84.065728275124755</v>
      </c>
      <c r="AV54" s="5">
        <v>84.358554982699488</v>
      </c>
      <c r="AW54" s="5">
        <v>84.000267320999797</v>
      </c>
      <c r="AX54" s="5">
        <v>83.527086000224543</v>
      </c>
      <c r="AY54" s="5">
        <v>83.452945956624859</v>
      </c>
      <c r="AZ54" s="5">
        <v>83.361404617950157</v>
      </c>
      <c r="BA54" s="5">
        <v>82.697117857500672</v>
      </c>
      <c r="BB54" s="5">
        <v>84.781148327499636</v>
      </c>
      <c r="BC54" s="5">
        <v>84.561116312499536</v>
      </c>
      <c r="BD54" s="5">
        <v>87.596236672500439</v>
      </c>
      <c r="BE54" s="5">
        <v>91.431635787499374</v>
      </c>
      <c r="BF54" s="6">
        <v>88.545045167500191</v>
      </c>
      <c r="BG54" s="6">
        <v>91.141189684999631</v>
      </c>
      <c r="BH54" s="6">
        <v>90.830524714999726</v>
      </c>
      <c r="BI54" s="6">
        <v>91.048420103824711</v>
      </c>
      <c r="BJ54" s="6">
        <v>93.201399994999463</v>
      </c>
      <c r="BK54" s="6">
        <v>87.163718696999993</v>
      </c>
      <c r="BL54" s="6">
        <v>87.432572866000015</v>
      </c>
    </row>
    <row r="55" spans="1:64" ht="15" customHeight="1" x14ac:dyDescent="0.2">
      <c r="A55" s="7" t="s">
        <v>8</v>
      </c>
      <c r="B55" s="8">
        <v>284.66450000000009</v>
      </c>
      <c r="C55" s="8">
        <v>327.67535499999991</v>
      </c>
      <c r="D55" s="8">
        <v>395.38930999999997</v>
      </c>
      <c r="E55" s="8">
        <v>381.53550000000001</v>
      </c>
      <c r="F55" s="8">
        <v>405.97677999999996</v>
      </c>
      <c r="G55" s="8">
        <v>429.45317999999975</v>
      </c>
      <c r="H55" s="8">
        <v>492.45518000000004</v>
      </c>
      <c r="I55" s="8">
        <v>491.912015</v>
      </c>
      <c r="J55" s="8">
        <v>553.43856500000027</v>
      </c>
      <c r="K55" s="8">
        <v>510.42050000000006</v>
      </c>
      <c r="L55" s="8">
        <v>505.28812499999987</v>
      </c>
      <c r="M55" s="8">
        <v>511.48673530033585</v>
      </c>
      <c r="N55" s="9">
        <v>603.84329113662034</v>
      </c>
      <c r="O55" s="9">
        <v>644.75288020599783</v>
      </c>
      <c r="P55" s="9">
        <v>630.05415819360405</v>
      </c>
      <c r="Q55" s="9">
        <v>644.12589580062979</v>
      </c>
      <c r="R55" s="9">
        <v>699.69354271513328</v>
      </c>
      <c r="S55" s="9">
        <v>698.11549999999977</v>
      </c>
      <c r="T55" s="9">
        <v>663.49989842349851</v>
      </c>
      <c r="W55" s="7" t="s">
        <v>8</v>
      </c>
      <c r="X55" s="5">
        <f t="shared" si="42"/>
        <v>2.5693685669014523</v>
      </c>
      <c r="Y55" s="5">
        <f t="shared" si="44"/>
        <v>2.815540045604314</v>
      </c>
      <c r="Z55" s="5">
        <f t="shared" si="45"/>
        <v>3.4196596488853364</v>
      </c>
      <c r="AA55" s="5">
        <f t="shared" si="46"/>
        <v>3.2629048203030395</v>
      </c>
      <c r="AB55" s="5">
        <f t="shared" si="47"/>
        <v>3.7189882507927456</v>
      </c>
      <c r="AC55" s="5">
        <f t="shared" si="48"/>
        <v>3.923664303474526</v>
      </c>
      <c r="AD55" s="5">
        <f t="shared" si="49"/>
        <v>4.4080729087334953</v>
      </c>
      <c r="AE55" s="5">
        <f t="shared" si="50"/>
        <v>4.3778613726611075</v>
      </c>
      <c r="AF55" s="5">
        <f t="shared" si="51"/>
        <v>5.0309549404124869</v>
      </c>
      <c r="AG55" s="5">
        <f t="shared" si="52"/>
        <v>4.5745391860951079</v>
      </c>
      <c r="AH55" s="5">
        <f t="shared" si="53"/>
        <v>4.3997475136105368</v>
      </c>
      <c r="AI55" s="5">
        <f t="shared" si="54"/>
        <v>4.3398036441249328</v>
      </c>
      <c r="AJ55" s="6">
        <f t="shared" si="55"/>
        <v>4.992085237448908</v>
      </c>
      <c r="AK55" s="6">
        <f t="shared" si="56"/>
        <v>5.3567611043537786</v>
      </c>
      <c r="AL55" s="5">
        <f t="shared" si="57"/>
        <v>5.168318925636358</v>
      </c>
      <c r="AM55" s="6">
        <f t="shared" si="58"/>
        <v>5.4973009599531606</v>
      </c>
      <c r="AN55" s="5">
        <f t="shared" si="59"/>
        <v>6.0412391898543438</v>
      </c>
      <c r="AO55" s="6">
        <f t="shared" si="41"/>
        <v>6.3067622906669909</v>
      </c>
      <c r="AP55" s="6">
        <f t="shared" si="41"/>
        <v>6.0043225220966452</v>
      </c>
      <c r="AQ55" s="35"/>
      <c r="AS55" s="7" t="s">
        <v>8</v>
      </c>
      <c r="AT55" s="5">
        <v>110.79161770212406</v>
      </c>
      <c r="AU55" s="5">
        <v>116.38099607624982</v>
      </c>
      <c r="AV55" s="5">
        <v>115.62241585325022</v>
      </c>
      <c r="AW55" s="5">
        <v>116.93123796499992</v>
      </c>
      <c r="AX55" s="5">
        <v>109.16323274575048</v>
      </c>
      <c r="AY55" s="5">
        <v>109.45206999989925</v>
      </c>
      <c r="AZ55" s="5">
        <v>111.71665945550109</v>
      </c>
      <c r="BA55" s="5">
        <v>112.36354309250055</v>
      </c>
      <c r="BB55" s="5">
        <v>110.00666306000028</v>
      </c>
      <c r="BC55" s="5">
        <v>111.57856108249939</v>
      </c>
      <c r="BD55" s="5">
        <v>114.84480039750019</v>
      </c>
      <c r="BE55" s="5">
        <v>117.85941882250084</v>
      </c>
      <c r="BF55" s="6">
        <v>120.96013237249947</v>
      </c>
      <c r="BG55" s="6">
        <v>120.36244806249925</v>
      </c>
      <c r="BH55" s="6">
        <v>121.90698121750053</v>
      </c>
      <c r="BI55" s="6">
        <v>117.17129924174972</v>
      </c>
      <c r="BJ55" s="6">
        <v>115.81953978749898</v>
      </c>
      <c r="BK55" s="6">
        <v>110.6931683525</v>
      </c>
      <c r="BL55" s="6">
        <v>110.50370728450001</v>
      </c>
    </row>
    <row r="56" spans="1:64" ht="15" customHeight="1" x14ac:dyDescent="0.2">
      <c r="A56" s="7" t="s">
        <v>9</v>
      </c>
      <c r="B56" s="8">
        <v>530.10290499999985</v>
      </c>
      <c r="C56" s="8">
        <v>559.9425</v>
      </c>
      <c r="D56" s="8">
        <v>582.04399999999998</v>
      </c>
      <c r="E56" s="8">
        <v>542.66100000000006</v>
      </c>
      <c r="F56" s="8">
        <v>507.27124499999996</v>
      </c>
      <c r="G56" s="8">
        <v>547.13100500000007</v>
      </c>
      <c r="H56" s="8">
        <v>546.86863500000027</v>
      </c>
      <c r="I56" s="8">
        <v>606.27239000000009</v>
      </c>
      <c r="J56" s="8">
        <v>633.30515500000035</v>
      </c>
      <c r="K56" s="8">
        <v>641.03047500000025</v>
      </c>
      <c r="L56" s="8">
        <v>609.32602499999973</v>
      </c>
      <c r="M56" s="8">
        <v>568.74521158375353</v>
      </c>
      <c r="N56" s="9">
        <v>651.38389896566355</v>
      </c>
      <c r="O56" s="9">
        <v>638.73728619290864</v>
      </c>
      <c r="P56" s="9">
        <v>644.86529818212261</v>
      </c>
      <c r="Q56" s="9">
        <v>649.17148597079586</v>
      </c>
      <c r="R56" s="9">
        <v>637.8768239042721</v>
      </c>
      <c r="S56" s="9">
        <v>635.06298921879988</v>
      </c>
      <c r="T56" s="9">
        <v>588.82797412062803</v>
      </c>
      <c r="W56" s="7" t="s">
        <v>9</v>
      </c>
      <c r="X56" s="5">
        <f t="shared" si="42"/>
        <v>5.2823870781239703</v>
      </c>
      <c r="Y56" s="5">
        <f t="shared" si="44"/>
        <v>5.5244348352781891</v>
      </c>
      <c r="Z56" s="5">
        <f t="shared" si="45"/>
        <v>5.7144516266847436</v>
      </c>
      <c r="AA56" s="5">
        <f t="shared" si="46"/>
        <v>5.2106181588690852</v>
      </c>
      <c r="AB56" s="5">
        <f t="shared" si="47"/>
        <v>4.955884968894134</v>
      </c>
      <c r="AC56" s="5">
        <f t="shared" si="48"/>
        <v>5.5182156490083614</v>
      </c>
      <c r="AD56" s="5">
        <f t="shared" si="49"/>
        <v>5.2756025616300395</v>
      </c>
      <c r="AE56" s="5">
        <f t="shared" si="50"/>
        <v>5.9827089406154821</v>
      </c>
      <c r="AF56" s="5">
        <f t="shared" si="51"/>
        <v>6.061834289430923</v>
      </c>
      <c r="AG56" s="5">
        <f t="shared" si="52"/>
        <v>5.9927714782729549</v>
      </c>
      <c r="AH56" s="5">
        <f t="shared" si="53"/>
        <v>5.5690125503225678</v>
      </c>
      <c r="AI56" s="5">
        <f t="shared" si="54"/>
        <v>5.0709767546038975</v>
      </c>
      <c r="AJ56" s="6">
        <f t="shared" si="55"/>
        <v>5.9003371511270144</v>
      </c>
      <c r="AK56" s="6">
        <f t="shared" si="56"/>
        <v>5.5644417782391074</v>
      </c>
      <c r="AL56" s="5">
        <f t="shared" si="57"/>
        <v>5.5721723279064896</v>
      </c>
      <c r="AM56" s="6">
        <f t="shared" si="58"/>
        <v>5.8122367802409594</v>
      </c>
      <c r="AN56" s="5">
        <f t="shared" si="59"/>
        <v>5.7250518066025897</v>
      </c>
      <c r="AO56" s="6">
        <f t="shared" si="41"/>
        <v>5.9770195325554996</v>
      </c>
      <c r="AP56" s="6">
        <f t="shared" si="41"/>
        <v>5.3680116911659574</v>
      </c>
      <c r="AQ56" s="35"/>
      <c r="AS56" s="7" t="s">
        <v>9</v>
      </c>
      <c r="AT56" s="5">
        <v>100.35290810007525</v>
      </c>
      <c r="AU56" s="5">
        <v>101.35742690352568</v>
      </c>
      <c r="AV56" s="5">
        <v>101.85474268117562</v>
      </c>
      <c r="AW56" s="5">
        <v>104.14522489550058</v>
      </c>
      <c r="AX56" s="5">
        <v>102.35734852279946</v>
      </c>
      <c r="AY56" s="5">
        <v>99.149986118850038</v>
      </c>
      <c r="AZ56" s="5">
        <v>103.65993810402398</v>
      </c>
      <c r="BA56" s="5">
        <v>101.33743694000074</v>
      </c>
      <c r="BB56" s="5">
        <v>104.47417807250126</v>
      </c>
      <c r="BC56" s="5">
        <v>106.96728171999938</v>
      </c>
      <c r="BD56" s="5">
        <v>109.41365628000001</v>
      </c>
      <c r="BE56" s="5">
        <v>112.15693526250035</v>
      </c>
      <c r="BF56" s="6">
        <v>110.39774207500052</v>
      </c>
      <c r="BG56" s="6">
        <v>114.78910403750149</v>
      </c>
      <c r="BH56" s="6">
        <v>115.72960422500137</v>
      </c>
      <c r="BI56" s="6">
        <v>111.69047485775054</v>
      </c>
      <c r="BJ56" s="6">
        <v>111.4185243124999</v>
      </c>
      <c r="BK56" s="6">
        <v>106.25078030275</v>
      </c>
      <c r="BL56" s="6">
        <v>109.69200664925002</v>
      </c>
    </row>
    <row r="57" spans="1:64" ht="15" customHeight="1" x14ac:dyDescent="0.2">
      <c r="A57" s="7" t="s">
        <v>10</v>
      </c>
      <c r="B57" s="8">
        <v>125.11185500000002</v>
      </c>
      <c r="C57" s="8">
        <v>97.765720000000002</v>
      </c>
      <c r="D57" s="8">
        <v>97.780109999999993</v>
      </c>
      <c r="E57" s="8">
        <v>128.90044999999998</v>
      </c>
      <c r="F57" s="8">
        <v>104.45361999999999</v>
      </c>
      <c r="G57" s="8">
        <v>111.68373500000003</v>
      </c>
      <c r="H57" s="8">
        <v>108.21997999999999</v>
      </c>
      <c r="I57" s="8">
        <v>116.34451500000003</v>
      </c>
      <c r="J57" s="8">
        <v>132.63465500000004</v>
      </c>
      <c r="K57" s="8">
        <v>139.10419999999996</v>
      </c>
      <c r="L57" s="8">
        <v>126.171525</v>
      </c>
      <c r="M57" s="8">
        <v>118.10620458887163</v>
      </c>
      <c r="N57" s="9">
        <v>137.2330605969</v>
      </c>
      <c r="O57" s="9">
        <v>135.71338997081932</v>
      </c>
      <c r="P57" s="9">
        <v>145.90922511644277</v>
      </c>
      <c r="Q57" s="9">
        <v>173.5751445301569</v>
      </c>
      <c r="R57" s="9">
        <v>150.50183712671503</v>
      </c>
      <c r="S57" s="9">
        <v>153.68503231069997</v>
      </c>
      <c r="T57" s="9">
        <v>150.85197070359999</v>
      </c>
      <c r="W57" s="7" t="s">
        <v>10</v>
      </c>
      <c r="X57" s="5">
        <f t="shared" si="42"/>
        <v>1.255437055377602</v>
      </c>
      <c r="Y57" s="5">
        <f t="shared" si="44"/>
        <v>0.96751729219618587</v>
      </c>
      <c r="Z57" s="5">
        <f t="shared" si="45"/>
        <v>0.93848736222494933</v>
      </c>
      <c r="AA57" s="5">
        <f t="shared" si="46"/>
        <v>1.2403649490540343</v>
      </c>
      <c r="AB57" s="5">
        <f t="shared" si="47"/>
        <v>1.0261777782275991</v>
      </c>
      <c r="AC57" s="5">
        <f t="shared" si="48"/>
        <v>1.1058037853028881</v>
      </c>
      <c r="AD57" s="5">
        <f t="shared" si="49"/>
        <v>1.100281611501007</v>
      </c>
      <c r="AE57" s="5">
        <f t="shared" si="50"/>
        <v>1.1879630470837597</v>
      </c>
      <c r="AF57" s="5">
        <f t="shared" si="51"/>
        <v>1.3422839576310377</v>
      </c>
      <c r="AG57" s="5">
        <f t="shared" si="52"/>
        <v>1.3607952271046195</v>
      </c>
      <c r="AH57" s="5">
        <f t="shared" si="53"/>
        <v>1.2324853175909003</v>
      </c>
      <c r="AI57" s="5">
        <f t="shared" si="54"/>
        <v>1.1281161140412213</v>
      </c>
      <c r="AJ57" s="6">
        <f t="shared" si="55"/>
        <v>1.2839100094288241</v>
      </c>
      <c r="AK57" s="6">
        <f t="shared" si="56"/>
        <v>1.2456591436667324</v>
      </c>
      <c r="AL57" s="5">
        <f t="shared" si="57"/>
        <v>1.3192568075763484</v>
      </c>
      <c r="AM57" s="6">
        <f t="shared" si="58"/>
        <v>1.6169284739637189</v>
      </c>
      <c r="AN57" s="5">
        <f t="shared" si="59"/>
        <v>1.4363736331855033</v>
      </c>
      <c r="AO57" s="6">
        <f t="shared" si="41"/>
        <v>1.4950227015018445</v>
      </c>
      <c r="AP57" s="6">
        <f t="shared" si="41"/>
        <v>1.4325835993613607</v>
      </c>
      <c r="AQ57" s="35"/>
      <c r="AS57" s="7" t="s">
        <v>10</v>
      </c>
      <c r="AT57" s="5">
        <v>99.656015778799613</v>
      </c>
      <c r="AU57" s="5">
        <v>101.04803375460064</v>
      </c>
      <c r="AV57" s="5">
        <v>104.18905350859987</v>
      </c>
      <c r="AW57" s="5">
        <v>103.92139031202555</v>
      </c>
      <c r="AX57" s="5">
        <v>101.78900987352397</v>
      </c>
      <c r="AY57" s="5">
        <v>100.99778684462451</v>
      </c>
      <c r="AZ57" s="5">
        <v>98.356619676998889</v>
      </c>
      <c r="BA57" s="5">
        <v>97.936139752499329</v>
      </c>
      <c r="BB57" s="5">
        <v>98.812664969998977</v>
      </c>
      <c r="BC57" s="5">
        <v>102.22272773249922</v>
      </c>
      <c r="BD57" s="5">
        <v>102.37162520250014</v>
      </c>
      <c r="BE57" s="5">
        <v>104.69330516500011</v>
      </c>
      <c r="BF57" s="6">
        <v>106.88682196499985</v>
      </c>
      <c r="BG57" s="6">
        <v>108.94905774249951</v>
      </c>
      <c r="BH57" s="6">
        <v>110.59956202499919</v>
      </c>
      <c r="BI57" s="6">
        <v>107.34868445025086</v>
      </c>
      <c r="BJ57" s="6">
        <v>104.77903078249987</v>
      </c>
      <c r="BK57" s="6">
        <v>102.79779173675</v>
      </c>
      <c r="BL57" s="6">
        <v>105.3006405845</v>
      </c>
    </row>
    <row r="58" spans="1:64" ht="15" customHeight="1" x14ac:dyDescent="0.2">
      <c r="A58" s="7" t="s">
        <v>11</v>
      </c>
      <c r="B58" s="8">
        <v>2052.9046800000006</v>
      </c>
      <c r="C58" s="8">
        <v>2044.1506249999995</v>
      </c>
      <c r="D58" s="8">
        <v>2101.5434150000001</v>
      </c>
      <c r="E58" s="8">
        <v>2506.1212749999991</v>
      </c>
      <c r="F58" s="8">
        <v>2556.3735099999985</v>
      </c>
      <c r="G58" s="8">
        <v>2563.2867249999999</v>
      </c>
      <c r="H58" s="8">
        <v>2563.4286749999987</v>
      </c>
      <c r="I58" s="8">
        <v>3105.297714999997</v>
      </c>
      <c r="J58" s="8">
        <v>3198.7990550000031</v>
      </c>
      <c r="K58" s="8">
        <v>3467.6461750000026</v>
      </c>
      <c r="L58" s="8">
        <v>3539.9599000000003</v>
      </c>
      <c r="M58" s="8">
        <v>3412.6161603677665</v>
      </c>
      <c r="N58" s="9">
        <v>3405.6126489950107</v>
      </c>
      <c r="O58" s="9">
        <v>3928.2580826781914</v>
      </c>
      <c r="P58" s="9">
        <v>4406.9118117292437</v>
      </c>
      <c r="Q58" s="9">
        <v>4588.087663382209</v>
      </c>
      <c r="R58" s="9">
        <v>4928.2183612743838</v>
      </c>
      <c r="S58" s="9">
        <v>4980.3998052571624</v>
      </c>
      <c r="T58" s="9">
        <v>4849.4733680295112</v>
      </c>
      <c r="W58" s="7" t="s">
        <v>11</v>
      </c>
      <c r="X58" s="5">
        <f t="shared" si="42"/>
        <v>9.2820934695989976</v>
      </c>
      <c r="Y58" s="5">
        <f t="shared" si="44"/>
        <v>9.2078789094198967</v>
      </c>
      <c r="Z58" s="5">
        <f t="shared" si="45"/>
        <v>9.1516550466356712</v>
      </c>
      <c r="AA58" s="5">
        <f t="shared" si="46"/>
        <v>11.028872168667194</v>
      </c>
      <c r="AB58" s="5">
        <f t="shared" si="47"/>
        <v>11.244372821771519</v>
      </c>
      <c r="AC58" s="5">
        <f t="shared" si="48"/>
        <v>10.953286754402466</v>
      </c>
      <c r="AD58" s="5">
        <f t="shared" si="49"/>
        <v>11.257253775130261</v>
      </c>
      <c r="AE58" s="5">
        <f t="shared" si="50"/>
        <v>13.465368903505611</v>
      </c>
      <c r="AF58" s="5">
        <f t="shared" si="51"/>
        <v>13.078991032320021</v>
      </c>
      <c r="AG58" s="5">
        <f t="shared" si="52"/>
        <v>14.298244912210214</v>
      </c>
      <c r="AH58" s="5">
        <f t="shared" si="53"/>
        <v>14.006976101767901</v>
      </c>
      <c r="AI58" s="5">
        <f t="shared" si="54"/>
        <v>13.424756326807941</v>
      </c>
      <c r="AJ58" s="6">
        <f t="shared" si="55"/>
        <v>13.207735726453796</v>
      </c>
      <c r="AK58" s="6">
        <f t="shared" si="56"/>
        <v>15.268236075096469</v>
      </c>
      <c r="AL58" s="5">
        <f t="shared" si="57"/>
        <v>16.910935988516822</v>
      </c>
      <c r="AM58" s="6">
        <f t="shared" si="58"/>
        <v>17.841563838164276</v>
      </c>
      <c r="AN58" s="5">
        <f t="shared" si="59"/>
        <v>19.461281725675814</v>
      </c>
      <c r="AO58" s="6">
        <f t="shared" si="41"/>
        <v>20.346959190800344</v>
      </c>
      <c r="AP58" s="6">
        <f t="shared" si="41"/>
        <v>19.4416517755093</v>
      </c>
      <c r="AQ58" s="35"/>
      <c r="AS58" s="7" t="s">
        <v>11</v>
      </c>
      <c r="AT58" s="5">
        <v>221.16828350454969</v>
      </c>
      <c r="AU58" s="5">
        <v>222.00016367599935</v>
      </c>
      <c r="AV58" s="5">
        <v>229.63533965067541</v>
      </c>
      <c r="AW58" s="5">
        <v>227.23277926095105</v>
      </c>
      <c r="AX58" s="5">
        <v>227.34691836705298</v>
      </c>
      <c r="AY58" s="5">
        <v>234.01986841709731</v>
      </c>
      <c r="AZ58" s="5">
        <v>227.71350155249888</v>
      </c>
      <c r="BA58" s="5">
        <v>230.61363838249952</v>
      </c>
      <c r="BB58" s="5">
        <v>244.57536878000161</v>
      </c>
      <c r="BC58" s="5">
        <v>242.52250512499973</v>
      </c>
      <c r="BD58" s="5">
        <v>252.72834580999975</v>
      </c>
      <c r="BE58" s="5">
        <v>254.20321064249796</v>
      </c>
      <c r="BF58" s="6">
        <v>257.84984796250149</v>
      </c>
      <c r="BG58" s="6">
        <v>257.28303278500175</v>
      </c>
      <c r="BH58" s="6">
        <v>260.59538128000167</v>
      </c>
      <c r="BI58" s="6">
        <v>257.15725958774914</v>
      </c>
      <c r="BJ58" s="6">
        <v>253.23195207499862</v>
      </c>
      <c r="BK58" s="6">
        <v>244.77366659825</v>
      </c>
      <c r="BL58" s="6">
        <v>249.43731242724994</v>
      </c>
    </row>
    <row r="59" spans="1:64" ht="15" customHeight="1" x14ac:dyDescent="0.2">
      <c r="A59" s="7" t="s">
        <v>12</v>
      </c>
      <c r="B59" s="8">
        <v>825.21354000000008</v>
      </c>
      <c r="C59" s="8">
        <v>822.04756999999984</v>
      </c>
      <c r="D59" s="8">
        <v>781.04150000000016</v>
      </c>
      <c r="E59" s="8">
        <v>736.00348999999994</v>
      </c>
      <c r="F59" s="8">
        <v>693.98799999999983</v>
      </c>
      <c r="G59" s="8">
        <v>822.45718999999997</v>
      </c>
      <c r="H59" s="8">
        <v>797.9003449999999</v>
      </c>
      <c r="I59" s="8">
        <v>902.64114000000018</v>
      </c>
      <c r="J59" s="8">
        <v>983.77281500000061</v>
      </c>
      <c r="K59" s="8">
        <v>1071.0306949999992</v>
      </c>
      <c r="L59" s="8">
        <v>1245.6147749999998</v>
      </c>
      <c r="M59" s="8">
        <v>1227.8249912089007</v>
      </c>
      <c r="N59" s="9">
        <v>1109.3367381545456</v>
      </c>
      <c r="O59" s="9">
        <v>1145.7544212990829</v>
      </c>
      <c r="P59" s="9">
        <v>1197.9168831674187</v>
      </c>
      <c r="Q59" s="9">
        <v>1224.9349636620225</v>
      </c>
      <c r="R59" s="9">
        <v>1279.0171225114718</v>
      </c>
      <c r="S59" s="9">
        <v>1217.909262027257</v>
      </c>
      <c r="T59" s="9">
        <v>1286.2487897798326</v>
      </c>
      <c r="W59" s="7" t="s">
        <v>12</v>
      </c>
      <c r="X59" s="5">
        <f t="shared" si="42"/>
        <v>6.9443581716398848</v>
      </c>
      <c r="Y59" s="5">
        <f t="shared" si="44"/>
        <v>6.6292224178168544</v>
      </c>
      <c r="Z59" s="5">
        <f t="shared" si="45"/>
        <v>6.2213426676240919</v>
      </c>
      <c r="AA59" s="5">
        <f t="shared" si="46"/>
        <v>5.858333177715136</v>
      </c>
      <c r="AB59" s="5">
        <f t="shared" si="47"/>
        <v>5.60114797445432</v>
      </c>
      <c r="AC59" s="5">
        <f t="shared" si="48"/>
        <v>6.9579261758796553</v>
      </c>
      <c r="AD59" s="5">
        <f t="shared" si="49"/>
        <v>6.4196296928804024</v>
      </c>
      <c r="AE59" s="5">
        <f t="shared" si="50"/>
        <v>7.1603639441651081</v>
      </c>
      <c r="AF59" s="5">
        <f t="shared" si="51"/>
        <v>8.1054066250652497</v>
      </c>
      <c r="AG59" s="5">
        <f t="shared" si="52"/>
        <v>8.7848159423226946</v>
      </c>
      <c r="AH59" s="5">
        <f t="shared" si="53"/>
        <v>10.033654607158457</v>
      </c>
      <c r="AI59" s="5">
        <f t="shared" si="54"/>
        <v>9.4596228577737946</v>
      </c>
      <c r="AJ59" s="6">
        <f t="shared" si="55"/>
        <v>8.2265049973697888</v>
      </c>
      <c r="AK59" s="6">
        <f t="shared" si="56"/>
        <v>8.1826835469820161</v>
      </c>
      <c r="AL59" s="5">
        <f t="shared" si="57"/>
        <v>8.9276262160228015</v>
      </c>
      <c r="AM59" s="6">
        <f t="shared" si="58"/>
        <v>9.2876251804209744</v>
      </c>
      <c r="AN59" s="5">
        <f t="shared" si="59"/>
        <v>9.7602552281140973</v>
      </c>
      <c r="AO59" s="6">
        <f t="shared" si="41"/>
        <v>9.5614898880944033</v>
      </c>
      <c r="AP59" s="6">
        <f t="shared" si="41"/>
        <v>9.8346923852728008</v>
      </c>
      <c r="AQ59" s="35"/>
      <c r="AS59" s="7" t="s">
        <v>12</v>
      </c>
      <c r="AT59" s="5">
        <v>118.8322260464755</v>
      </c>
      <c r="AU59" s="5">
        <v>124.00361885439918</v>
      </c>
      <c r="AV59" s="5">
        <v>125.54227306342491</v>
      </c>
      <c r="AW59" s="5">
        <v>125.63360049232564</v>
      </c>
      <c r="AX59" s="5">
        <v>123.90102942559916</v>
      </c>
      <c r="AY59" s="5">
        <v>118.20435704695025</v>
      </c>
      <c r="AZ59" s="5">
        <v>124.29071195257566</v>
      </c>
      <c r="BA59" s="5">
        <v>126.0607906300002</v>
      </c>
      <c r="BB59" s="5">
        <v>121.37241973249937</v>
      </c>
      <c r="BC59" s="5">
        <v>121.91839897749981</v>
      </c>
      <c r="BD59" s="5">
        <v>124.14367683249957</v>
      </c>
      <c r="BE59" s="5">
        <v>129.79639988500071</v>
      </c>
      <c r="BF59" s="6">
        <v>134.84909308500113</v>
      </c>
      <c r="BG59" s="6">
        <v>140.02184182249923</v>
      </c>
      <c r="BH59" s="6">
        <v>134.18089581500007</v>
      </c>
      <c r="BI59" s="6">
        <v>131.8889317631249</v>
      </c>
      <c r="BJ59" s="6">
        <v>131.04340948250049</v>
      </c>
      <c r="BK59" s="6">
        <v>127.376515196</v>
      </c>
      <c r="BL59" s="6">
        <v>130.78688579075001</v>
      </c>
    </row>
    <row r="60" spans="1:64" ht="15" customHeight="1" x14ac:dyDescent="0.2">
      <c r="A60" s="7" t="s">
        <v>13</v>
      </c>
      <c r="B60" s="8">
        <v>401.48925499999996</v>
      </c>
      <c r="C60" s="8">
        <v>459.80912499999988</v>
      </c>
      <c r="D60" s="8">
        <v>312.65792500000015</v>
      </c>
      <c r="E60" s="8">
        <v>338.68894500000005</v>
      </c>
      <c r="F60" s="8">
        <v>334.68344000000002</v>
      </c>
      <c r="G60" s="8">
        <v>308.85377499999993</v>
      </c>
      <c r="H60" s="8">
        <v>358.6522299999998</v>
      </c>
      <c r="I60" s="8">
        <v>372.91112499999991</v>
      </c>
      <c r="J60" s="8">
        <v>381.89400500000011</v>
      </c>
      <c r="K60" s="8">
        <v>363.36117500000017</v>
      </c>
      <c r="L60" s="8">
        <v>378.65962000000002</v>
      </c>
      <c r="M60" s="8">
        <v>395.63708794512121</v>
      </c>
      <c r="N60" s="9">
        <v>394.25518491333935</v>
      </c>
      <c r="O60" s="9">
        <v>438.92718205727135</v>
      </c>
      <c r="P60" s="9">
        <v>509.34352756186058</v>
      </c>
      <c r="Q60" s="9">
        <v>529.68661508682578</v>
      </c>
      <c r="R60" s="9">
        <v>520.27018907482704</v>
      </c>
      <c r="S60" s="9">
        <v>570.26578794609998</v>
      </c>
      <c r="T60" s="9">
        <v>631.61007069244545</v>
      </c>
      <c r="W60" s="7" t="s">
        <v>13</v>
      </c>
      <c r="X60" s="5">
        <f t="shared" si="42"/>
        <v>3.5856470526222273</v>
      </c>
      <c r="Y60" s="5">
        <f t="shared" si="44"/>
        <v>3.9148644861005248</v>
      </c>
      <c r="Z60" s="5">
        <f t="shared" si="45"/>
        <v>2.5474791265724503</v>
      </c>
      <c r="AA60" s="5">
        <f t="shared" si="46"/>
        <v>2.7628757516465972</v>
      </c>
      <c r="AB60" s="5">
        <f t="shared" si="47"/>
        <v>2.8402071871033079</v>
      </c>
      <c r="AC60" s="5">
        <f t="shared" si="48"/>
        <v>2.7236379790176359</v>
      </c>
      <c r="AD60" s="5">
        <f t="shared" si="49"/>
        <v>3.0967232968720921</v>
      </c>
      <c r="AE60" s="5">
        <f t="shared" si="50"/>
        <v>3.235019221876358</v>
      </c>
      <c r="AF60" s="5">
        <f t="shared" si="51"/>
        <v>3.1969323122808313</v>
      </c>
      <c r="AG60" s="5">
        <f t="shared" si="52"/>
        <v>3.0418218052457169</v>
      </c>
      <c r="AH60" s="5">
        <f t="shared" si="53"/>
        <v>3.0498499120997624</v>
      </c>
      <c r="AI60" s="5">
        <f t="shared" si="54"/>
        <v>3.2268839939143485</v>
      </c>
      <c r="AJ60" s="6">
        <f t="shared" si="55"/>
        <v>3.1809280601677754</v>
      </c>
      <c r="AK60" s="6">
        <f t="shared" si="56"/>
        <v>3.5505015319820394</v>
      </c>
      <c r="AL60" s="5">
        <f t="shared" si="57"/>
        <v>4.1229670575013024</v>
      </c>
      <c r="AM60" s="6">
        <f t="shared" si="58"/>
        <v>4.306828656331402</v>
      </c>
      <c r="AN60" s="5">
        <f t="shared" si="59"/>
        <v>4.2919573391115833</v>
      </c>
      <c r="AO60" s="6">
        <f t="shared" si="41"/>
        <v>4.8871853779993772</v>
      </c>
      <c r="AP60" s="6">
        <f t="shared" si="41"/>
        <v>5.2597592468430019</v>
      </c>
      <c r="AQ60" s="35"/>
      <c r="AS60" s="7" t="s">
        <v>13</v>
      </c>
      <c r="AT60" s="5">
        <v>111.97121443015034</v>
      </c>
      <c r="AU60" s="5">
        <v>117.45211785299917</v>
      </c>
      <c r="AV60" s="5">
        <v>122.73228139092592</v>
      </c>
      <c r="AW60" s="5">
        <v>122.58565909022542</v>
      </c>
      <c r="AX60" s="5">
        <v>117.83768505330046</v>
      </c>
      <c r="AY60" s="5">
        <v>113.3975136855</v>
      </c>
      <c r="AZ60" s="5">
        <v>115.81668609599822</v>
      </c>
      <c r="BA60" s="5">
        <v>115.27323314750076</v>
      </c>
      <c r="BB60" s="5">
        <v>119.45639372249963</v>
      </c>
      <c r="BC60" s="5">
        <v>119.45511547500003</v>
      </c>
      <c r="BD60" s="5">
        <v>124.1568047324992</v>
      </c>
      <c r="BE60" s="5">
        <v>122.60654200499984</v>
      </c>
      <c r="BF60" s="6">
        <v>123.94344589249991</v>
      </c>
      <c r="BG60" s="6">
        <v>123.62399455500127</v>
      </c>
      <c r="BH60" s="6">
        <v>123.53810264750089</v>
      </c>
      <c r="BI60" s="6">
        <v>122.98762206574941</v>
      </c>
      <c r="BJ60" s="6">
        <v>121.21979506499959</v>
      </c>
      <c r="BK60" s="6">
        <v>116.68593348500001</v>
      </c>
      <c r="BL60" s="6">
        <v>120.08345649499996</v>
      </c>
    </row>
    <row r="61" spans="1:64" ht="15" customHeight="1" x14ac:dyDescent="0.2">
      <c r="A61" s="7" t="s">
        <v>14</v>
      </c>
      <c r="B61" s="8">
        <v>580.54089999999997</v>
      </c>
      <c r="C61" s="8">
        <v>679.88199500000007</v>
      </c>
      <c r="D61" s="8">
        <v>761.93604500000015</v>
      </c>
      <c r="E61" s="8">
        <v>782.42642499999999</v>
      </c>
      <c r="F61" s="8">
        <v>859.04117000000008</v>
      </c>
      <c r="G61" s="8">
        <v>943.08973999999989</v>
      </c>
      <c r="H61" s="8">
        <v>971.22654999999952</v>
      </c>
      <c r="I61" s="8">
        <v>1401.3199600000005</v>
      </c>
      <c r="J61" s="8">
        <v>822.86487999999974</v>
      </c>
      <c r="K61" s="8">
        <v>888.10358999999949</v>
      </c>
      <c r="L61" s="8">
        <v>891.71811500000024</v>
      </c>
      <c r="M61" s="8">
        <v>884.6655692275001</v>
      </c>
      <c r="N61" s="9">
        <v>980.18745379323423</v>
      </c>
      <c r="O61" s="9">
        <v>1160.6369195147327</v>
      </c>
      <c r="P61" s="9">
        <v>1197.3039721477994</v>
      </c>
      <c r="Q61" s="9">
        <v>1263.9167025698425</v>
      </c>
      <c r="R61" s="9">
        <v>1219.7147315793281</v>
      </c>
      <c r="S61" s="9">
        <v>1226.3109212374188</v>
      </c>
      <c r="T61" s="9">
        <v>1107.8094618551308</v>
      </c>
      <c r="W61" s="7" t="s">
        <v>14</v>
      </c>
      <c r="X61" s="5">
        <f t="shared" si="42"/>
        <v>2.4917158627343396</v>
      </c>
      <c r="Y61" s="5">
        <f t="shared" si="44"/>
        <v>2.925901759561337</v>
      </c>
      <c r="Z61" s="5">
        <f t="shared" si="45"/>
        <v>3.2561974510567451</v>
      </c>
      <c r="AA61" s="5">
        <f t="shared" si="46"/>
        <v>3.2479813683970633</v>
      </c>
      <c r="AB61" s="5">
        <f t="shared" si="47"/>
        <v>3.5726102432052</v>
      </c>
      <c r="AC61" s="5">
        <f t="shared" si="48"/>
        <v>4.0458975173542617</v>
      </c>
      <c r="AD61" s="5">
        <f t="shared" si="49"/>
        <v>4.1215450684682562</v>
      </c>
      <c r="AE61" s="5">
        <f t="shared" si="50"/>
        <v>5.8808939287173345</v>
      </c>
      <c r="AF61" s="5">
        <f t="shared" si="51"/>
        <v>3.444550295070433</v>
      </c>
      <c r="AG61" s="5">
        <f t="shared" si="52"/>
        <v>3.6810764671886385</v>
      </c>
      <c r="AH61" s="5">
        <f t="shared" si="53"/>
        <v>3.6715834475390348</v>
      </c>
      <c r="AI61" s="5">
        <f t="shared" si="54"/>
        <v>3.51161600871187</v>
      </c>
      <c r="AJ61" s="6">
        <f t="shared" si="55"/>
        <v>3.7948199494167048</v>
      </c>
      <c r="AK61" s="6">
        <f t="shared" si="56"/>
        <v>4.390513221482939</v>
      </c>
      <c r="AL61" s="5">
        <f t="shared" si="57"/>
        <v>4.555675597529671</v>
      </c>
      <c r="AM61" s="6">
        <f t="shared" si="58"/>
        <v>4.9671248252215063</v>
      </c>
      <c r="AN61" s="5">
        <f t="shared" si="59"/>
        <v>4.8695636316329693</v>
      </c>
      <c r="AO61" s="6">
        <f t="shared" si="41"/>
        <v>5.1359640473764454</v>
      </c>
      <c r="AP61" s="6">
        <f t="shared" si="41"/>
        <v>4.5583338906322286</v>
      </c>
      <c r="AQ61" s="35"/>
      <c r="AS61" s="7" t="s">
        <v>14</v>
      </c>
      <c r="AT61" s="5">
        <v>232.98840316525116</v>
      </c>
      <c r="AU61" s="5">
        <v>232.36665167525337</v>
      </c>
      <c r="AV61" s="5">
        <v>233.99565181550227</v>
      </c>
      <c r="AW61" s="5">
        <v>240.8962171436782</v>
      </c>
      <c r="AX61" s="5">
        <v>240.45196971425111</v>
      </c>
      <c r="AY61" s="5">
        <v>233.09778261924825</v>
      </c>
      <c r="AZ61" s="5">
        <v>235.6462282628755</v>
      </c>
      <c r="BA61" s="5">
        <v>238.28349516000173</v>
      </c>
      <c r="BB61" s="5">
        <v>238.88891422999939</v>
      </c>
      <c r="BC61" s="5">
        <v>241.26192376499964</v>
      </c>
      <c r="BD61" s="5">
        <v>242.87017515499895</v>
      </c>
      <c r="BE61" s="5">
        <v>251.92548588249912</v>
      </c>
      <c r="BF61" s="6">
        <v>258.29616868750179</v>
      </c>
      <c r="BG61" s="6">
        <v>264.3510817449984</v>
      </c>
      <c r="BH61" s="6">
        <v>262.81589777749787</v>
      </c>
      <c r="BI61" s="6">
        <v>254.45640024024939</v>
      </c>
      <c r="BJ61" s="6">
        <v>250.47721394500115</v>
      </c>
      <c r="BK61" s="6">
        <v>238.76937414775</v>
      </c>
      <c r="BL61" s="6">
        <v>243.02946831774992</v>
      </c>
    </row>
    <row r="62" spans="1:64" x14ac:dyDescent="0.2">
      <c r="AS62" s="21" t="s">
        <v>151</v>
      </c>
    </row>
  </sheetData>
  <mergeCells count="3">
    <mergeCell ref="R3:T3"/>
    <mergeCell ref="Q25:T25"/>
    <mergeCell ref="Q45:T45"/>
  </mergeCells>
  <hyperlinks>
    <hyperlink ref="V1" location="OBSAH!A1" display="Obsah"/>
    <hyperlink ref="AX3" r:id="rId1" display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/>
    <hyperlink ref="AX25" r:id="rId2" display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/>
    <hyperlink ref="AX45" r:id="rId3" display="https://csu.gov.cz/zamestnanost-a-nezamestnanost-vsps?pocet=10&amp;start=0&amp;1_pocet=10&amp;1_start=0&amp;pouzeVydane=true&amp;skupiny=43&amp;vlastnostiVystupu=15,01&amp;razeni=-datumVydani&amp;1_pouzeVydane=true&amp;1_skupiny=43&amp;1_vlastnostiVystupu=12&amp;1_razeni=-datumVydani"/>
    <hyperlink ref="BF3" r:id="rId4" display="https://csu.gov.cz/produkty/trh-prace-v-cr-casove-rady-1993-2023"/>
    <hyperlink ref="BF25" r:id="rId5" display="https://csu.gov.cz/produkty/trh-prace-v-cr-casove-rady-1993-2023"/>
    <hyperlink ref="BF45" r:id="rId6" display="https://csu.gov.cz/produkty/trh-prace-v-cr-casove-rady-1993-2023"/>
  </hyperlinks>
  <pageMargins left="0.51181102362204722" right="0.51181102362204722" top="0.78740157480314965" bottom="0.78740157480314965" header="0.31496062992125984" footer="0.31496062992125984"/>
  <pageSetup paperSize="9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workbookViewId="0"/>
  </sheetViews>
  <sheetFormatPr defaultColWidth="9.140625" defaultRowHeight="11.25" x14ac:dyDescent="0.2"/>
  <cols>
    <col min="1" max="1" width="13.85546875" style="21" customWidth="1"/>
    <col min="2" max="20" width="6.42578125" style="21" customWidth="1"/>
    <col min="21" max="16384" width="9.140625" style="21"/>
  </cols>
  <sheetData>
    <row r="1" spans="1:22" s="20" customFormat="1" ht="15" customHeight="1" x14ac:dyDescent="0.25">
      <c r="A1" s="10" t="s">
        <v>131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V1" s="42" t="s">
        <v>23</v>
      </c>
    </row>
    <row r="2" spans="1:22" ht="12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2" ht="15.75" customHeight="1" thickBot="1" x14ac:dyDescent="0.25">
      <c r="A3" s="2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6"/>
      <c r="O3" s="26"/>
      <c r="P3" s="2"/>
      <c r="Q3" s="26"/>
      <c r="S3" s="97"/>
      <c r="T3" s="94" t="s">
        <v>16</v>
      </c>
    </row>
    <row r="4" spans="1:22" ht="18" customHeight="1" thickBot="1" x14ac:dyDescent="0.25">
      <c r="A4" s="23" t="s">
        <v>15</v>
      </c>
      <c r="B4" s="13">
        <v>2005</v>
      </c>
      <c r="C4" s="13">
        <v>2006</v>
      </c>
      <c r="D4" s="13">
        <v>2007</v>
      </c>
      <c r="E4" s="13">
        <v>2008</v>
      </c>
      <c r="F4" s="13">
        <v>2009</v>
      </c>
      <c r="G4" s="13">
        <v>2010</v>
      </c>
      <c r="H4" s="13">
        <v>2011</v>
      </c>
      <c r="I4" s="13">
        <v>2012</v>
      </c>
      <c r="J4" s="13">
        <v>2013</v>
      </c>
      <c r="K4" s="13">
        <v>2014</v>
      </c>
      <c r="L4" s="13">
        <v>2015</v>
      </c>
      <c r="M4" s="13">
        <v>2016</v>
      </c>
      <c r="N4" s="14">
        <v>2017</v>
      </c>
      <c r="O4" s="14">
        <v>2018</v>
      </c>
      <c r="P4" s="13">
        <v>2019</v>
      </c>
      <c r="Q4" s="14">
        <v>2020</v>
      </c>
      <c r="R4" s="13">
        <v>2021</v>
      </c>
      <c r="S4" s="14">
        <v>2022</v>
      </c>
      <c r="T4" s="14">
        <v>2023</v>
      </c>
    </row>
    <row r="5" spans="1:22" ht="18" customHeight="1" x14ac:dyDescent="0.2">
      <c r="A5" s="4" t="s">
        <v>0</v>
      </c>
      <c r="B5" s="27">
        <v>100</v>
      </c>
      <c r="C5" s="27">
        <v>100</v>
      </c>
      <c r="D5" s="27">
        <v>100</v>
      </c>
      <c r="E5" s="27">
        <v>100</v>
      </c>
      <c r="F5" s="27">
        <v>100</v>
      </c>
      <c r="G5" s="27">
        <v>100</v>
      </c>
      <c r="H5" s="27">
        <v>100</v>
      </c>
      <c r="I5" s="27">
        <v>100</v>
      </c>
      <c r="J5" s="27">
        <v>100</v>
      </c>
      <c r="K5" s="27">
        <v>100</v>
      </c>
      <c r="L5" s="27">
        <v>100</v>
      </c>
      <c r="M5" s="27">
        <v>100</v>
      </c>
      <c r="N5" s="28">
        <v>100</v>
      </c>
      <c r="O5" s="28">
        <v>100</v>
      </c>
      <c r="P5" s="27">
        <v>100</v>
      </c>
      <c r="Q5" s="28">
        <v>100</v>
      </c>
      <c r="R5" s="27">
        <v>100</v>
      </c>
      <c r="S5" s="28">
        <v>100</v>
      </c>
      <c r="T5" s="28">
        <v>100</v>
      </c>
    </row>
    <row r="6" spans="1:22" ht="15" customHeight="1" x14ac:dyDescent="0.2">
      <c r="A6" s="16" t="s">
        <v>1</v>
      </c>
      <c r="B6" s="5">
        <f>'2'!B6/'2'!B$5*100</f>
        <v>40.80316021354961</v>
      </c>
      <c r="C6" s="5">
        <f>'2'!C6/'2'!C$5*100</f>
        <v>40.872288366657415</v>
      </c>
      <c r="D6" s="5">
        <f>'2'!D6/'2'!D$5*100</f>
        <v>42.11947482974351</v>
      </c>
      <c r="E6" s="5">
        <f>'2'!E6/'2'!E$5*100</f>
        <v>39.941900780549375</v>
      </c>
      <c r="F6" s="5">
        <f>'2'!F6/'2'!F$5*100</f>
        <v>38.601942255619534</v>
      </c>
      <c r="G6" s="5">
        <f>'2'!G6/'2'!G$5*100</f>
        <v>38.210312918451557</v>
      </c>
      <c r="H6" s="5">
        <f>'2'!H6/'2'!H$5*100</f>
        <v>37.693902008941663</v>
      </c>
      <c r="I6" s="5">
        <f>'2'!I6/'2'!I$5*100</f>
        <v>36.152142737677323</v>
      </c>
      <c r="J6" s="5">
        <f>'2'!J6/'2'!J$5*100</f>
        <v>37.503738228928093</v>
      </c>
      <c r="K6" s="5">
        <f>'2'!K6/'2'!K$5*100</f>
        <v>36.004487167768332</v>
      </c>
      <c r="L6" s="5">
        <f>'2'!L6/'2'!L$5*100</f>
        <v>35.290426621864519</v>
      </c>
      <c r="M6" s="5">
        <f>'2'!M6/'2'!M$5*100</f>
        <v>33.513190564329449</v>
      </c>
      <c r="N6" s="5">
        <f>'2'!N6/'2'!N$5*100</f>
        <v>34.973517880083556</v>
      </c>
      <c r="O6" s="5">
        <f>'2'!O6/'2'!O$5*100</f>
        <v>35.674726222710859</v>
      </c>
      <c r="P6" s="5">
        <f>'2'!P6/'2'!P$5*100</f>
        <v>35.858306420629702</v>
      </c>
      <c r="Q6" s="5">
        <f>'2'!Q6/'2'!Q$5*100</f>
        <v>35.927792777474792</v>
      </c>
      <c r="R6" s="5">
        <f>'2'!R6/'2'!R$5*100</f>
        <v>35.720732454944525</v>
      </c>
      <c r="S6" s="6">
        <f>'2'!S6/'2'!S$5*100</f>
        <v>36.632345524481607</v>
      </c>
      <c r="T6" s="6">
        <f>'2'!T6/'2'!T$5*100</f>
        <v>37.344230268180091</v>
      </c>
    </row>
    <row r="7" spans="1:22" ht="15" customHeight="1" x14ac:dyDescent="0.2">
      <c r="A7" s="7" t="s">
        <v>2</v>
      </c>
      <c r="B7" s="5">
        <f>'2'!B7/'2'!B$5*100</f>
        <v>10.678952429259917</v>
      </c>
      <c r="C7" s="5">
        <f>'2'!C7/'2'!C$5*100</f>
        <v>10.434883237174066</v>
      </c>
      <c r="D7" s="5">
        <f>'2'!D7/'2'!D$5*100</f>
        <v>10.143105376127432</v>
      </c>
      <c r="E7" s="5">
        <f>'2'!E7/'2'!E$5*100</f>
        <v>10.164874616540946</v>
      </c>
      <c r="F7" s="5">
        <f>'2'!F7/'2'!F$5*100</f>
        <v>10.590687815485357</v>
      </c>
      <c r="G7" s="5">
        <f>'2'!G7/'2'!G$5*100</f>
        <v>10.232933014044946</v>
      </c>
      <c r="H7" s="5">
        <f>'2'!H7/'2'!H$5*100</f>
        <v>9.9780611600928211</v>
      </c>
      <c r="I7" s="5">
        <f>'2'!I7/'2'!I$5*100</f>
        <v>9.198576112813063</v>
      </c>
      <c r="J7" s="5">
        <f>'2'!J7/'2'!J$5*100</f>
        <v>9.1935061550029733</v>
      </c>
      <c r="K7" s="5">
        <f>'2'!K7/'2'!K$5*100</f>
        <v>8.8420432128700508</v>
      </c>
      <c r="L7" s="5">
        <f>'2'!L7/'2'!L$5*100</f>
        <v>9.3523092377385062</v>
      </c>
      <c r="M7" s="5">
        <f>'2'!M7/'2'!M$5*100</f>
        <v>10.459537218898177</v>
      </c>
      <c r="N7" s="5">
        <f>'2'!N7/'2'!N$5*100</f>
        <v>10.351869368264261</v>
      </c>
      <c r="O7" s="5">
        <f>'2'!O7/'2'!O$5*100</f>
        <v>10.511444947005163</v>
      </c>
      <c r="P7" s="5">
        <f>'2'!P7/'2'!P$5*100</f>
        <v>10.326418057226466</v>
      </c>
      <c r="Q7" s="5">
        <f>'2'!Q7/'2'!Q$5*100</f>
        <v>10.372699710980147</v>
      </c>
      <c r="R7" s="5">
        <f>'2'!R7/'2'!R$5*100</f>
        <v>9.9031882826000501</v>
      </c>
      <c r="S7" s="6">
        <f>'2'!S7/'2'!S$5*100</f>
        <v>9.9667773259922328</v>
      </c>
      <c r="T7" s="6">
        <f>'2'!T7/'2'!T$5*100</f>
        <v>10.214857060178293</v>
      </c>
    </row>
    <row r="8" spans="1:22" ht="15" customHeight="1" x14ac:dyDescent="0.2">
      <c r="A8" s="7" t="s">
        <v>3</v>
      </c>
      <c r="B8" s="5">
        <f>'2'!B8/'2'!B$5*100</f>
        <v>3.7586311199658153</v>
      </c>
      <c r="C8" s="5">
        <f>'2'!C8/'2'!C$5*100</f>
        <v>3.8019553678866966</v>
      </c>
      <c r="D8" s="5">
        <f>'2'!D8/'2'!D$5*100</f>
        <v>3.6900494094513645</v>
      </c>
      <c r="E8" s="5">
        <f>'2'!E8/'2'!E$5*100</f>
        <v>3.7292514646952504</v>
      </c>
      <c r="F8" s="5">
        <f>'2'!F8/'2'!F$5*100</f>
        <v>3.9897835734818941</v>
      </c>
      <c r="G8" s="5">
        <f>'2'!G8/'2'!G$5*100</f>
        <v>4.0465049862606097</v>
      </c>
      <c r="H8" s="5">
        <f>'2'!H8/'2'!H$5*100</f>
        <v>3.8218713323592524</v>
      </c>
      <c r="I8" s="5">
        <f>'2'!I8/'2'!I$5*100</f>
        <v>3.4919552093132245</v>
      </c>
      <c r="J8" s="5">
        <f>'2'!J8/'2'!J$5*100</f>
        <v>3.42203157665837</v>
      </c>
      <c r="K8" s="5">
        <f>'2'!K8/'2'!K$5*100</f>
        <v>3.4016814001096747</v>
      </c>
      <c r="L8" s="5">
        <f>'2'!L8/'2'!L$5*100</f>
        <v>3.4004735372120938</v>
      </c>
      <c r="M8" s="5">
        <f>'2'!M8/'2'!M$5*100</f>
        <v>3.6145040216317197</v>
      </c>
      <c r="N8" s="5">
        <f>'2'!N8/'2'!N$5*100</f>
        <v>3.6489538887276116</v>
      </c>
      <c r="O8" s="5">
        <f>'2'!O8/'2'!O$5*100</f>
        <v>3.4423040530178319</v>
      </c>
      <c r="P8" s="5">
        <f>'2'!P8/'2'!P$5*100</f>
        <v>3.3874536776353534</v>
      </c>
      <c r="Q8" s="5">
        <f>'2'!Q8/'2'!Q$5*100</f>
        <v>3.43903819007136</v>
      </c>
      <c r="R8" s="5">
        <f>'2'!R8/'2'!R$5*100</f>
        <v>3.5212675157327582</v>
      </c>
      <c r="S8" s="6">
        <f>'2'!S8/'2'!S$5*100</f>
        <v>3.4779277449433543</v>
      </c>
      <c r="T8" s="6">
        <f>'2'!T8/'2'!T$5*100</f>
        <v>3.4090667011276734</v>
      </c>
    </row>
    <row r="9" spans="1:22" ht="15" customHeight="1" x14ac:dyDescent="0.2">
      <c r="A9" s="7" t="s">
        <v>4</v>
      </c>
      <c r="B9" s="5">
        <f>'2'!B9/'2'!B$5*100</f>
        <v>3.3009907645696677</v>
      </c>
      <c r="C9" s="5">
        <f>'2'!C9/'2'!C$5*100</f>
        <v>3.7698715371279961</v>
      </c>
      <c r="D9" s="5">
        <f>'2'!D9/'2'!D$5*100</f>
        <v>3.9212333467854075</v>
      </c>
      <c r="E9" s="5">
        <f>'2'!E9/'2'!E$5*100</f>
        <v>3.5283616895737024</v>
      </c>
      <c r="F9" s="5">
        <f>'2'!F9/'2'!F$5*100</f>
        <v>3.8290480086969447</v>
      </c>
      <c r="G9" s="5">
        <f>'2'!G9/'2'!G$5*100</f>
        <v>3.6976039952129467</v>
      </c>
      <c r="H9" s="5">
        <f>'2'!H9/'2'!H$5*100</f>
        <v>3.9467540407318737</v>
      </c>
      <c r="I9" s="5">
        <f>'2'!I9/'2'!I$5*100</f>
        <v>4.4958765071100792</v>
      </c>
      <c r="J9" s="5">
        <f>'2'!J9/'2'!J$5*100</f>
        <v>4.369830870654515</v>
      </c>
      <c r="K9" s="5">
        <f>'2'!K9/'2'!K$5*100</f>
        <v>4.9595473915446027</v>
      </c>
      <c r="L9" s="5">
        <f>'2'!L9/'2'!L$5*100</f>
        <v>4.4717702277159885</v>
      </c>
      <c r="M9" s="5">
        <f>'2'!M9/'2'!M$5*100</f>
        <v>4.2372362881106742</v>
      </c>
      <c r="N9" s="5">
        <f>'2'!N9/'2'!N$5*100</f>
        <v>4.0874023847840659</v>
      </c>
      <c r="O9" s="5">
        <f>'2'!O9/'2'!O$5*100</f>
        <v>4.1788142955638961</v>
      </c>
      <c r="P9" s="5">
        <f>'2'!P9/'2'!P$5*100</f>
        <v>4.7008297487958464</v>
      </c>
      <c r="Q9" s="5">
        <f>'2'!Q9/'2'!Q$5*100</f>
        <v>4.441753625232594</v>
      </c>
      <c r="R9" s="5">
        <f>'2'!R9/'2'!R$5*100</f>
        <v>4.3532598153564184</v>
      </c>
      <c r="S9" s="6">
        <f>'2'!S9/'2'!S$5*100</f>
        <v>4.5836050310750638</v>
      </c>
      <c r="T9" s="6">
        <f>'2'!T9/'2'!T$5*100</f>
        <v>4.4451156075191598</v>
      </c>
    </row>
    <row r="10" spans="1:22" ht="15" customHeight="1" x14ac:dyDescent="0.2">
      <c r="A10" s="7" t="s">
        <v>5</v>
      </c>
      <c r="B10" s="5">
        <f>'2'!B10/'2'!B$5*100</f>
        <v>0.16117547885766534</v>
      </c>
      <c r="C10" s="5">
        <f>'2'!C10/'2'!C$5*100</f>
        <v>0.19665353250028317</v>
      </c>
      <c r="D10" s="5">
        <f>'2'!D10/'2'!D$5*100</f>
        <v>0.14037976042226361</v>
      </c>
      <c r="E10" s="5">
        <f>'2'!E10/'2'!E$5*100</f>
        <v>0.12192991238061879</v>
      </c>
      <c r="F10" s="5">
        <f>'2'!F10/'2'!F$5*100</f>
        <v>0.19135185115892139</v>
      </c>
      <c r="G10" s="5">
        <f>'2'!G10/'2'!G$5*100</f>
        <v>0.17981658937487327</v>
      </c>
      <c r="H10" s="5">
        <f>'2'!H10/'2'!H$5*100</f>
        <v>0.18320305536169554</v>
      </c>
      <c r="I10" s="5">
        <f>'2'!I10/'2'!I$5*100</f>
        <v>0.19166514349457628</v>
      </c>
      <c r="J10" s="5">
        <f>'2'!J10/'2'!J$5*100</f>
        <v>0.21595341924824676</v>
      </c>
      <c r="K10" s="5">
        <f>'2'!K10/'2'!K$5*100</f>
        <v>0.24589930468210158</v>
      </c>
      <c r="L10" s="5">
        <f>'2'!L10/'2'!L$5*100</f>
        <v>0.31193642079370471</v>
      </c>
      <c r="M10" s="5">
        <f>'2'!M10/'2'!M$5*100</f>
        <v>0.3112422918558439</v>
      </c>
      <c r="N10" s="5">
        <f>'2'!N10/'2'!N$5*100</f>
        <v>0.33935872805612888</v>
      </c>
      <c r="O10" s="5">
        <f>'2'!O10/'2'!O$5*100</f>
        <v>0.31738845160604201</v>
      </c>
      <c r="P10" s="5">
        <f>'2'!P10/'2'!P$5*100</f>
        <v>0.30854105928839592</v>
      </c>
      <c r="Q10" s="5">
        <f>'2'!Q10/'2'!Q$5*100</f>
        <v>0.33256904053470537</v>
      </c>
      <c r="R10" s="5">
        <f>'2'!R10/'2'!R$5*100</f>
        <v>0.31170529102870503</v>
      </c>
      <c r="S10" s="6">
        <f>'2'!S10/'2'!S$5*100</f>
        <v>0.31878521155472306</v>
      </c>
      <c r="T10" s="6">
        <f>'2'!T10/'2'!T$5*100</f>
        <v>0.31006481740718289</v>
      </c>
    </row>
    <row r="11" spans="1:22" ht="15" customHeight="1" x14ac:dyDescent="0.2">
      <c r="A11" s="7" t="s">
        <v>6</v>
      </c>
      <c r="B11" s="5">
        <f>'2'!B11/'2'!B$5*100</f>
        <v>1.6071837018939839</v>
      </c>
      <c r="C11" s="5">
        <f>'2'!C11/'2'!C$5*100</f>
        <v>1.6483501147427613</v>
      </c>
      <c r="D11" s="5">
        <f>'2'!D11/'2'!D$5*100</f>
        <v>1.6825213898432927</v>
      </c>
      <c r="E11" s="5">
        <f>'2'!E11/'2'!E$5*100</f>
        <v>1.5861677094092603</v>
      </c>
      <c r="F11" s="5">
        <f>'2'!F11/'2'!F$5*100</f>
        <v>1.500286933930159</v>
      </c>
      <c r="G11" s="5">
        <f>'2'!G11/'2'!G$5*100</f>
        <v>1.5311530893371121</v>
      </c>
      <c r="H11" s="5">
        <f>'2'!H11/'2'!H$5*100</f>
        <v>1.6506014556029236</v>
      </c>
      <c r="I11" s="5">
        <f>'2'!I11/'2'!I$5*100</f>
        <v>1.726369024239131</v>
      </c>
      <c r="J11" s="5">
        <f>'2'!J11/'2'!J$5*100</f>
        <v>1.7038500785007342</v>
      </c>
      <c r="K11" s="5">
        <f>'2'!K11/'2'!K$5*100</f>
        <v>1.7376669668368843</v>
      </c>
      <c r="L11" s="5">
        <f>'2'!L11/'2'!L$5*100</f>
        <v>1.609695576148944</v>
      </c>
      <c r="M11" s="5">
        <f>'2'!M11/'2'!M$5*100</f>
        <v>1.4634663913518255</v>
      </c>
      <c r="N11" s="5">
        <f>'2'!N11/'2'!N$5*100</f>
        <v>1.5971829932486767</v>
      </c>
      <c r="O11" s="5">
        <f>'2'!O11/'2'!O$5*100</f>
        <v>1.5881082041792549</v>
      </c>
      <c r="P11" s="5">
        <f>'2'!P11/'2'!P$5*100</f>
        <v>1.4898480148087039</v>
      </c>
      <c r="Q11" s="5">
        <f>'2'!Q11/'2'!Q$5*100</f>
        <v>1.3156473219339977</v>
      </c>
      <c r="R11" s="5">
        <f>'2'!R11/'2'!R$5*100</f>
        <v>1.3771310407322572</v>
      </c>
      <c r="S11" s="6">
        <f>'2'!S11/'2'!S$5*100</f>
        <v>1.3450987156075631</v>
      </c>
      <c r="T11" s="6">
        <f>'2'!T11/'2'!T$5*100</f>
        <v>1.3362329670489996</v>
      </c>
    </row>
    <row r="12" spans="1:22" ht="15" customHeight="1" x14ac:dyDescent="0.2">
      <c r="A12" s="7" t="s">
        <v>7</v>
      </c>
      <c r="B12" s="5">
        <f>'2'!B12/'2'!B$5*100</f>
        <v>2.9863883463895751</v>
      </c>
      <c r="C12" s="5">
        <f>'2'!C12/'2'!C$5*100</f>
        <v>3.7707991469444182</v>
      </c>
      <c r="D12" s="5">
        <f>'2'!D12/'2'!D$5*100</f>
        <v>2.9847048437688386</v>
      </c>
      <c r="E12" s="5">
        <f>'2'!E12/'2'!E$5*100</f>
        <v>2.8010371263873552</v>
      </c>
      <c r="F12" s="5">
        <f>'2'!F12/'2'!F$5*100</f>
        <v>2.6939414572562486</v>
      </c>
      <c r="G12" s="5">
        <f>'2'!G12/'2'!G$5*100</f>
        <v>2.5690792533207918</v>
      </c>
      <c r="H12" s="5">
        <f>'2'!H12/'2'!H$5*100</f>
        <v>3.1528016855434453</v>
      </c>
      <c r="I12" s="5">
        <f>'2'!I12/'2'!I$5*100</f>
        <v>3.169375043161605</v>
      </c>
      <c r="J12" s="5">
        <f>'2'!J12/'2'!J$5*100</f>
        <v>3.3362125118022368</v>
      </c>
      <c r="K12" s="5">
        <f>'2'!K12/'2'!K$5*100</f>
        <v>3.2766950396742813</v>
      </c>
      <c r="L12" s="5">
        <f>'2'!L12/'2'!L$5*100</f>
        <v>3.1851794455076043</v>
      </c>
      <c r="M12" s="5">
        <f>'2'!M12/'2'!M$5*100</f>
        <v>3.2475198801839662</v>
      </c>
      <c r="N12" s="5">
        <f>'2'!N12/'2'!N$5*100</f>
        <v>3.1409139994929411</v>
      </c>
      <c r="O12" s="5">
        <f>'2'!O12/'2'!O$5*100</f>
        <v>3.095946621310909</v>
      </c>
      <c r="P12" s="5">
        <f>'2'!P12/'2'!P$5*100</f>
        <v>2.9230256958594079</v>
      </c>
      <c r="Q12" s="5">
        <f>'2'!Q12/'2'!Q$5*100</f>
        <v>2.7066205366678928</v>
      </c>
      <c r="R12" s="5">
        <f>'2'!R12/'2'!R$5*100</f>
        <v>2.9236017649234158</v>
      </c>
      <c r="S12" s="6">
        <f>'2'!S12/'2'!S$5*100</f>
        <v>2.5872361520093321</v>
      </c>
      <c r="T12" s="6">
        <f>'2'!T12/'2'!T$5*100</f>
        <v>2.7123066865636756</v>
      </c>
    </row>
    <row r="13" spans="1:22" ht="15" customHeight="1" x14ac:dyDescent="0.2">
      <c r="A13" s="7" t="s">
        <v>8</v>
      </c>
      <c r="B13" s="5">
        <f>'2'!B13/'2'!B$5*100</f>
        <v>2.4956669156207303</v>
      </c>
      <c r="C13" s="5">
        <f>'2'!C13/'2'!C$5*100</f>
        <v>2.5516630971497567</v>
      </c>
      <c r="D13" s="5">
        <f>'2'!D13/'2'!D$5*100</f>
        <v>2.9389954617710656</v>
      </c>
      <c r="E13" s="5">
        <f>'2'!E13/'2'!E$5*100</f>
        <v>2.995222567070817</v>
      </c>
      <c r="F13" s="5">
        <f>'2'!F13/'2'!F$5*100</f>
        <v>3.1400535797408327</v>
      </c>
      <c r="G13" s="5">
        <f>'2'!G13/'2'!G$5*100</f>
        <v>3.2991199384053873</v>
      </c>
      <c r="H13" s="5">
        <f>'2'!H13/'2'!H$5*100</f>
        <v>3.3742047912652486</v>
      </c>
      <c r="I13" s="5">
        <f>'2'!I13/'2'!I$5*100</f>
        <v>2.9231309612015166</v>
      </c>
      <c r="J13" s="5">
        <f>'2'!J13/'2'!J$5*100</f>
        <v>3.1549246807510025</v>
      </c>
      <c r="K13" s="5">
        <f>'2'!K13/'2'!K$5*100</f>
        <v>2.7864227451983079</v>
      </c>
      <c r="L13" s="5">
        <f>'2'!L13/'2'!L$5*100</f>
        <v>2.8993422158050581</v>
      </c>
      <c r="M13" s="5">
        <f>'2'!M13/'2'!M$5*100</f>
        <v>3.0197613099397143</v>
      </c>
      <c r="N13" s="5">
        <f>'2'!N13/'2'!N$5*100</f>
        <v>3.2107626906090863</v>
      </c>
      <c r="O13" s="5">
        <f>'2'!O13/'2'!O$5*100</f>
        <v>3.2260460256330488</v>
      </c>
      <c r="P13" s="5">
        <f>'2'!P13/'2'!P$5*100</f>
        <v>3.0662883995906416</v>
      </c>
      <c r="Q13" s="5">
        <f>'2'!Q13/'2'!Q$5*100</f>
        <v>2.8511944751896516</v>
      </c>
      <c r="R13" s="5">
        <f>'2'!R13/'2'!R$5*100</f>
        <v>2.7540858168259041</v>
      </c>
      <c r="S13" s="6">
        <f>'2'!S13/'2'!S$5*100</f>
        <v>2.7168595272165348</v>
      </c>
      <c r="T13" s="6">
        <f>'2'!T13/'2'!T$5*100</f>
        <v>2.5664275212515726</v>
      </c>
    </row>
    <row r="14" spans="1:22" ht="15" customHeight="1" x14ac:dyDescent="0.2">
      <c r="A14" s="7" t="s">
        <v>9</v>
      </c>
      <c r="B14" s="5">
        <f>'2'!B14/'2'!B$5*100</f>
        <v>4.5688417891433941</v>
      </c>
      <c r="C14" s="5">
        <f>'2'!C14/'2'!C$5*100</f>
        <v>4.4510992693199825</v>
      </c>
      <c r="D14" s="5">
        <f>'2'!D14/'2'!D$5*100</f>
        <v>4.4672435911410808</v>
      </c>
      <c r="E14" s="5">
        <f>'2'!E14/'2'!E$5*100</f>
        <v>4.3656193245897397</v>
      </c>
      <c r="F14" s="5">
        <f>'2'!F14/'2'!F$5*100</f>
        <v>4.0990533796971089</v>
      </c>
      <c r="G14" s="5">
        <f>'2'!G14/'2'!G$5*100</f>
        <v>4.230151562221411</v>
      </c>
      <c r="H14" s="5">
        <f>'2'!H14/'2'!H$5*100</f>
        <v>4.3226698925347176</v>
      </c>
      <c r="I14" s="5">
        <f>'2'!I14/'2'!I$5*100</f>
        <v>4.3398757816013216</v>
      </c>
      <c r="J14" s="5">
        <f>'2'!J14/'2'!J$5*100</f>
        <v>4.1338355095684243</v>
      </c>
      <c r="K14" s="5">
        <f>'2'!K14/'2'!K$5*100</f>
        <v>4.0117275781846349</v>
      </c>
      <c r="L14" s="5">
        <f>'2'!L14/'2'!L$5*100</f>
        <v>3.626277891835211</v>
      </c>
      <c r="M14" s="5">
        <f>'2'!M14/'2'!M$5*100</f>
        <v>3.5764518146451838</v>
      </c>
      <c r="N14" s="5">
        <f>'2'!N14/'2'!N$5*100</f>
        <v>3.5939402022488935</v>
      </c>
      <c r="O14" s="5">
        <f>'2'!O14/'2'!O$5*100</f>
        <v>3.4357668800078884</v>
      </c>
      <c r="P14" s="5">
        <f>'2'!P14/'2'!P$5*100</f>
        <v>3.4205601293071384</v>
      </c>
      <c r="Q14" s="5">
        <f>'2'!Q14/'2'!Q$5*100</f>
        <v>3.3071585578198217</v>
      </c>
      <c r="R14" s="5">
        <f>'2'!R14/'2'!R$5*100</f>
        <v>3.1609653850329003</v>
      </c>
      <c r="S14" s="6">
        <f>'2'!S14/'2'!S$5*100</f>
        <v>3.0941880198532137</v>
      </c>
      <c r="T14" s="6">
        <f>'2'!T14/'2'!T$5*100</f>
        <v>3.1239590167109657</v>
      </c>
    </row>
    <row r="15" spans="1:22" ht="15" customHeight="1" x14ac:dyDescent="0.2">
      <c r="A15" s="7" t="s">
        <v>10</v>
      </c>
      <c r="B15" s="5">
        <f>'2'!B15/'2'!B$5*100</f>
        <v>1.5801879822195493</v>
      </c>
      <c r="C15" s="5">
        <f>'2'!C15/'2'!C$5*100</f>
        <v>1.241065995406518</v>
      </c>
      <c r="D15" s="5">
        <f>'2'!D15/'2'!D$5*100</f>
        <v>1.1256262303910929</v>
      </c>
      <c r="E15" s="5">
        <f>'2'!E15/'2'!E$5*100</f>
        <v>1.3365724747711272</v>
      </c>
      <c r="F15" s="5">
        <f>'2'!F15/'2'!F$5*100</f>
        <v>1.297205555439531</v>
      </c>
      <c r="G15" s="5">
        <f>'2'!G15/'2'!G$5*100</f>
        <v>1.331269300252883</v>
      </c>
      <c r="H15" s="5">
        <f>'2'!H15/'2'!H$5*100</f>
        <v>1.301560822415762</v>
      </c>
      <c r="I15" s="5">
        <f>'2'!I15/'2'!I$5*100</f>
        <v>1.2678143490362692</v>
      </c>
      <c r="J15" s="5">
        <f>'2'!J15/'2'!J$5*100</f>
        <v>1.4491958867691592</v>
      </c>
      <c r="K15" s="5">
        <f>'2'!K15/'2'!K$5*100</f>
        <v>1.5444982484705683</v>
      </c>
      <c r="L15" s="5">
        <f>'2'!L15/'2'!L$5*100</f>
        <v>1.5023496928145961</v>
      </c>
      <c r="M15" s="5">
        <f>'2'!M15/'2'!M$5*100</f>
        <v>1.4594064077160522</v>
      </c>
      <c r="N15" s="5">
        <f>'2'!N15/'2'!N$5*100</f>
        <v>1.4890988285550755</v>
      </c>
      <c r="O15" s="5">
        <f>'2'!O15/'2'!O$5*100</f>
        <v>1.5040304589434759</v>
      </c>
      <c r="P15" s="5">
        <f>'2'!P15/'2'!P$5*100</f>
        <v>1.4587320893590863</v>
      </c>
      <c r="Q15" s="5">
        <f>'2'!Q15/'2'!Q$5*100</f>
        <v>1.5108183404216922</v>
      </c>
      <c r="R15" s="5">
        <f>'2'!R15/'2'!R$5*100</f>
        <v>1.3511783851036627</v>
      </c>
      <c r="S15" s="6">
        <f>'2'!S15/'2'!S$5*100</f>
        <v>1.3444604004516711</v>
      </c>
      <c r="T15" s="6">
        <f>'2'!T15/'2'!T$5*100</f>
        <v>1.3086663836805579</v>
      </c>
    </row>
    <row r="16" spans="1:22" ht="15" customHeight="1" x14ac:dyDescent="0.2">
      <c r="A16" s="7" t="s">
        <v>11</v>
      </c>
      <c r="B16" s="5">
        <f>'2'!B16/'2'!B$5*100</f>
        <v>13.978232834994611</v>
      </c>
      <c r="C16" s="5">
        <f>'2'!C16/'2'!C$5*100</f>
        <v>13.769626227764158</v>
      </c>
      <c r="D16" s="5">
        <f>'2'!D16/'2'!D$5*100</f>
        <v>13.756407083816041</v>
      </c>
      <c r="E16" s="5">
        <f>'2'!E16/'2'!E$5*100</f>
        <v>16.070497145446812</v>
      </c>
      <c r="F16" s="5">
        <f>'2'!F16/'2'!F$5*100</f>
        <v>16.424567940706194</v>
      </c>
      <c r="G16" s="5">
        <f>'2'!G16/'2'!G$5*100</f>
        <v>16.697286039229528</v>
      </c>
      <c r="H16" s="5">
        <f>'2'!H16/'2'!H$5*100</f>
        <v>15.929618973330841</v>
      </c>
      <c r="I16" s="5">
        <f>'2'!I16/'2'!I$5*100</f>
        <v>17.61526615904636</v>
      </c>
      <c r="J16" s="5">
        <f>'2'!J16/'2'!J$5*100</f>
        <v>17.561461250999038</v>
      </c>
      <c r="K16" s="5">
        <f>'2'!K16/'2'!K$5*100</f>
        <v>18.686378662589163</v>
      </c>
      <c r="L16" s="5">
        <f>'2'!L16/'2'!L$5*100</f>
        <v>19.640738048635779</v>
      </c>
      <c r="M16" s="5">
        <f>'2'!M16/'2'!M$5*100</f>
        <v>19.907864949829769</v>
      </c>
      <c r="N16" s="5">
        <f>'2'!N16/'2'!N$5*100</f>
        <v>18.669081249300302</v>
      </c>
      <c r="O16" s="5">
        <f>'2'!O16/'2'!O$5*100</f>
        <v>18.369839728087307</v>
      </c>
      <c r="P16" s="5">
        <f>'2'!P16/'2'!P$5*100</f>
        <v>18.896276674604533</v>
      </c>
      <c r="Q16" s="5">
        <f>'2'!Q16/'2'!Q$5*100</f>
        <v>19.97687967250981</v>
      </c>
      <c r="R16" s="5">
        <f>'2'!R16/'2'!R$5*100</f>
        <v>20.710183131788749</v>
      </c>
      <c r="S16" s="6">
        <f>'2'!S16/'2'!S$5*100</f>
        <v>20.283708205303341</v>
      </c>
      <c r="T16" s="6">
        <f>'2'!T16/'2'!T$5*100</f>
        <v>19.606274300236954</v>
      </c>
    </row>
    <row r="17" spans="1:20" ht="15" customHeight="1" x14ac:dyDescent="0.2">
      <c r="A17" s="7" t="s">
        <v>12</v>
      </c>
      <c r="B17" s="5">
        <f>'2'!B17/'2'!B$5*100</f>
        <v>4.6702988622898793</v>
      </c>
      <c r="C17" s="5">
        <f>'2'!C17/'2'!C$5*100</f>
        <v>4.2638913646137135</v>
      </c>
      <c r="D17" s="5">
        <f>'2'!D17/'2'!D$5*100</f>
        <v>4.087573818566403</v>
      </c>
      <c r="E17" s="5">
        <f>'2'!E17/'2'!E$5*100</f>
        <v>3.9763995591032093</v>
      </c>
      <c r="F17" s="5">
        <f>'2'!F17/'2'!F$5*100</f>
        <v>3.9116264937067435</v>
      </c>
      <c r="G17" s="5">
        <f>'2'!G17/'2'!G$5*100</f>
        <v>4.1226496129797816</v>
      </c>
      <c r="H17" s="5">
        <f>'2'!H17/'2'!H$5*100</f>
        <v>4.1844651601940663</v>
      </c>
      <c r="I17" s="5">
        <f>'2'!I17/'2'!I$5*100</f>
        <v>4.2816271921973899</v>
      </c>
      <c r="J17" s="5">
        <f>'2'!J17/'2'!J$5*100</f>
        <v>4.5928109455806885</v>
      </c>
      <c r="K17" s="5">
        <f>'2'!K17/'2'!K$5*100</f>
        <v>4.8551757943158007</v>
      </c>
      <c r="L17" s="5">
        <f>'2'!L17/'2'!L$5*100</f>
        <v>5.1214933118233015</v>
      </c>
      <c r="M17" s="5">
        <f>'2'!M17/'2'!M$5*100</f>
        <v>5.1976786564984643</v>
      </c>
      <c r="N17" s="5">
        <f>'2'!N17/'2'!N$5*100</f>
        <v>4.4841137375415476</v>
      </c>
      <c r="O17" s="5">
        <f>'2'!O17/'2'!O$5*100</f>
        <v>4.4559716156705838</v>
      </c>
      <c r="P17" s="5">
        <f>'2'!P17/'2'!P$5*100</f>
        <v>4.5411619416987588</v>
      </c>
      <c r="Q17" s="5">
        <f>'2'!Q17/'2'!Q$5*100</f>
        <v>4.2776146631334733</v>
      </c>
      <c r="R17" s="5">
        <f>'2'!R17/'2'!R$5*100</f>
        <v>4.6011524697364541</v>
      </c>
      <c r="S17" s="6">
        <f>'2'!S17/'2'!S$5*100</f>
        <v>4.4283781903843975</v>
      </c>
      <c r="T17" s="6">
        <f>'2'!T17/'2'!T$5*100</f>
        <v>4.6002934263693405</v>
      </c>
    </row>
    <row r="18" spans="1:20" ht="15" customHeight="1" x14ac:dyDescent="0.2">
      <c r="A18" s="7" t="s">
        <v>13</v>
      </c>
      <c r="B18" s="5">
        <f>'2'!B18/'2'!B$5*100</f>
        <v>3.9419444119777221</v>
      </c>
      <c r="C18" s="5">
        <f>'2'!C18/'2'!C$5*100</f>
        <v>3.8846997809727468</v>
      </c>
      <c r="D18" s="5">
        <f>'2'!D18/'2'!D$5*100</f>
        <v>3.3669144420632513</v>
      </c>
      <c r="E18" s="5">
        <f>'2'!E18/'2'!E$5*100</f>
        <v>3.6215459903664953</v>
      </c>
      <c r="F18" s="5">
        <f>'2'!F18/'2'!F$5*100</f>
        <v>3.4479597037908825</v>
      </c>
      <c r="G18" s="5">
        <f>'2'!G18/'2'!G$5*100</f>
        <v>3.326353375670609</v>
      </c>
      <c r="H18" s="5">
        <f>'2'!H18/'2'!H$5*100</f>
        <v>3.4140540883566799</v>
      </c>
      <c r="I18" s="5">
        <f>'2'!I18/'2'!I$5*100</f>
        <v>3.267043928043071</v>
      </c>
      <c r="J18" s="5">
        <f>'2'!J18/'2'!J$5*100</f>
        <v>3.3794985860246505</v>
      </c>
      <c r="K18" s="5">
        <f>'2'!K18/'2'!K$5*100</f>
        <v>3.035503893716045</v>
      </c>
      <c r="L18" s="5">
        <f>'2'!L18/'2'!L$5*100</f>
        <v>3.1652490415075651</v>
      </c>
      <c r="M18" s="5">
        <f>'2'!M18/'2'!M$5*100</f>
        <v>3.5260103433595229</v>
      </c>
      <c r="N18" s="5">
        <f>'2'!N18/'2'!N$5*100</f>
        <v>3.8254267011373155</v>
      </c>
      <c r="O18" s="5">
        <f>'2'!O18/'2'!O$5*100</f>
        <v>3.5734511109453257</v>
      </c>
      <c r="P18" s="5">
        <f>'2'!P18/'2'!P$5*100</f>
        <v>3.5828822778720162</v>
      </c>
      <c r="Q18" s="5">
        <f>'2'!Q18/'2'!Q$5*100</f>
        <v>3.5000439649753585</v>
      </c>
      <c r="R18" s="5">
        <f>'2'!R18/'2'!R$5*100</f>
        <v>3.5584842502973091</v>
      </c>
      <c r="S18" s="6">
        <f>'2'!S18/'2'!S$5*100</f>
        <v>3.6808935119017754</v>
      </c>
      <c r="T18" s="6">
        <f>'2'!T18/'2'!T$5*100</f>
        <v>3.6729047670957362</v>
      </c>
    </row>
    <row r="19" spans="1:20" ht="15" customHeight="1" x14ac:dyDescent="0.2">
      <c r="A19" s="7" t="s">
        <v>14</v>
      </c>
      <c r="B19" s="5">
        <f>'2'!B19/'2'!B$5*100</f>
        <v>5.4683451492678783</v>
      </c>
      <c r="C19" s="5">
        <f>'2'!C19/'2'!C$5*100</f>
        <v>5.3431529617394933</v>
      </c>
      <c r="D19" s="5">
        <f>'2'!D19/'2'!D$5*100</f>
        <v>5.5757704161089565</v>
      </c>
      <c r="E19" s="5">
        <f>'2'!E19/'2'!E$5*100</f>
        <v>5.7606196391152809</v>
      </c>
      <c r="F19" s="5">
        <f>'2'!F19/'2'!F$5*100</f>
        <v>6.2824914512896539</v>
      </c>
      <c r="G19" s="5">
        <f>'2'!G19/'2'!G$5*100</f>
        <v>6.5257663252375755</v>
      </c>
      <c r="H19" s="5">
        <f>'2'!H19/'2'!H$5*100</f>
        <v>7.0462315332690055</v>
      </c>
      <c r="I19" s="5">
        <f>'2'!I19/'2'!I$5*100</f>
        <v>7.8792818510650564</v>
      </c>
      <c r="J19" s="5">
        <f>'2'!J19/'2'!J$5*100</f>
        <v>5.9831502995118706</v>
      </c>
      <c r="K19" s="5">
        <f>'2'!K19/'2'!K$5*100</f>
        <v>6.6122725940395384</v>
      </c>
      <c r="L19" s="5">
        <f>'2'!L19/'2'!L$5*100</f>
        <v>6.4227587305971348</v>
      </c>
      <c r="M19" s="5">
        <f>'2'!M19/'2'!M$5*100</f>
        <v>6.4661298616496419</v>
      </c>
      <c r="N19" s="5">
        <f>'2'!N19/'2'!N$5*100</f>
        <v>6.5883773479505621</v>
      </c>
      <c r="O19" s="5">
        <f>'2'!O19/'2'!O$5*100</f>
        <v>6.6261613853184356</v>
      </c>
      <c r="P19" s="5">
        <f>'2'!P19/'2'!P$5*100</f>
        <v>6.0396758133239583</v>
      </c>
      <c r="Q19" s="5">
        <f>'2'!Q19/'2'!Q$5*100</f>
        <v>6.0401691230547065</v>
      </c>
      <c r="R19" s="5">
        <f>'2'!R19/'2'!R$5*100</f>
        <v>5.7530643958968977</v>
      </c>
      <c r="S19" s="6">
        <f>'2'!S19/'2'!S$5*100</f>
        <v>5.5397364392251971</v>
      </c>
      <c r="T19" s="6">
        <f>'2'!T19/'2'!T$5*100</f>
        <v>5.3496004766298091</v>
      </c>
    </row>
    <row r="20" spans="1:20" ht="7.5" customHeight="1" x14ac:dyDescent="0.2"/>
    <row r="21" spans="1:20" ht="13.5" customHeight="1" x14ac:dyDescent="0.2">
      <c r="A21" s="15" t="s">
        <v>32</v>
      </c>
    </row>
    <row r="24" spans="1:20" ht="14.25" x14ac:dyDescent="0.2">
      <c r="A24" s="10" t="s">
        <v>132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20"/>
      <c r="Q24" s="20"/>
      <c r="R24" s="20"/>
      <c r="S24" s="20"/>
      <c r="T24" s="20"/>
    </row>
    <row r="25" spans="1:20" x14ac:dyDescent="0.2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20" ht="15.75" customHeight="1" thickBot="1" x14ac:dyDescent="0.25">
      <c r="A26" s="22" t="s">
        <v>18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6"/>
      <c r="O26" s="26"/>
      <c r="P26" s="2"/>
      <c r="Q26" s="26"/>
      <c r="R26" s="97"/>
      <c r="S26" s="97"/>
      <c r="T26" s="94" t="s">
        <v>16</v>
      </c>
    </row>
    <row r="27" spans="1:20" ht="18" customHeight="1" thickBot="1" x14ac:dyDescent="0.25">
      <c r="A27" s="23" t="s">
        <v>15</v>
      </c>
      <c r="B27" s="13">
        <v>2005</v>
      </c>
      <c r="C27" s="13">
        <v>2006</v>
      </c>
      <c r="D27" s="13">
        <v>2007</v>
      </c>
      <c r="E27" s="13">
        <v>2008</v>
      </c>
      <c r="F27" s="13">
        <v>2009</v>
      </c>
      <c r="G27" s="13">
        <v>2010</v>
      </c>
      <c r="H27" s="13">
        <v>2011</v>
      </c>
      <c r="I27" s="13">
        <v>2012</v>
      </c>
      <c r="J27" s="13">
        <v>2013</v>
      </c>
      <c r="K27" s="13">
        <v>2014</v>
      </c>
      <c r="L27" s="13">
        <v>2015</v>
      </c>
      <c r="M27" s="13">
        <v>2016</v>
      </c>
      <c r="N27" s="14">
        <v>2017</v>
      </c>
      <c r="O27" s="14">
        <v>2018</v>
      </c>
      <c r="P27" s="13">
        <v>2019</v>
      </c>
      <c r="Q27" s="14">
        <v>2020</v>
      </c>
      <c r="R27" s="14">
        <v>2021</v>
      </c>
      <c r="S27" s="14">
        <v>2022</v>
      </c>
      <c r="T27" s="14">
        <v>2023</v>
      </c>
    </row>
    <row r="28" spans="1:20" ht="22.5" x14ac:dyDescent="0.2">
      <c r="A28" s="4" t="s">
        <v>0</v>
      </c>
      <c r="B28" s="27">
        <v>100</v>
      </c>
      <c r="C28" s="27">
        <v>100</v>
      </c>
      <c r="D28" s="27">
        <v>100</v>
      </c>
      <c r="E28" s="27">
        <v>100</v>
      </c>
      <c r="F28" s="27">
        <v>100</v>
      </c>
      <c r="G28" s="27">
        <v>100</v>
      </c>
      <c r="H28" s="27">
        <v>100</v>
      </c>
      <c r="I28" s="27">
        <v>100</v>
      </c>
      <c r="J28" s="27">
        <v>100</v>
      </c>
      <c r="K28" s="27">
        <v>100</v>
      </c>
      <c r="L28" s="27">
        <v>100</v>
      </c>
      <c r="M28" s="27">
        <v>100</v>
      </c>
      <c r="N28" s="28">
        <v>100</v>
      </c>
      <c r="O28" s="28">
        <v>100</v>
      </c>
      <c r="P28" s="27">
        <v>100</v>
      </c>
      <c r="Q28" s="28">
        <v>100</v>
      </c>
      <c r="R28" s="27">
        <v>100</v>
      </c>
      <c r="S28" s="28">
        <v>100</v>
      </c>
      <c r="T28" s="28">
        <v>100</v>
      </c>
    </row>
    <row r="29" spans="1:20" ht="15" customHeight="1" x14ac:dyDescent="0.2">
      <c r="A29" s="16" t="s">
        <v>1</v>
      </c>
      <c r="B29" s="5">
        <f>'2'!B28/'2'!B$27*100</f>
        <v>37.654242332166156</v>
      </c>
      <c r="C29" s="5">
        <f>'2'!C28/'2'!C$27*100</f>
        <v>38.347915245638127</v>
      </c>
      <c r="D29" s="5">
        <f>'2'!D28/'2'!D$27*100</f>
        <v>39.323812619244613</v>
      </c>
      <c r="E29" s="5">
        <f>'2'!E28/'2'!E$27*100</f>
        <v>37.105604079738931</v>
      </c>
      <c r="F29" s="5">
        <f>'2'!F28/'2'!F$27*100</f>
        <v>35.205984419650804</v>
      </c>
      <c r="G29" s="5">
        <f>'2'!G28/'2'!G$27*100</f>
        <v>35.104266635633941</v>
      </c>
      <c r="H29" s="5">
        <f>'2'!H28/'2'!H$27*100</f>
        <v>34.388755771197168</v>
      </c>
      <c r="I29" s="5">
        <f>'2'!I28/'2'!I$27*100</f>
        <v>33.201943345347104</v>
      </c>
      <c r="J29" s="5">
        <f>'2'!J28/'2'!J$27*100</f>
        <v>34.407371156005247</v>
      </c>
      <c r="K29" s="5">
        <f>'2'!K28/'2'!K$27*100</f>
        <v>33.071502540174478</v>
      </c>
      <c r="L29" s="5">
        <f>'2'!L28/'2'!L$27*100</f>
        <v>32.400949711820928</v>
      </c>
      <c r="M29" s="5">
        <f>'2'!M28/'2'!M$27*100</f>
        <v>30.641738041567358</v>
      </c>
      <c r="N29" s="5">
        <f>'2'!N28/'2'!N$27*100</f>
        <v>32.227419711768043</v>
      </c>
      <c r="O29" s="5">
        <f>'2'!O28/'2'!O$27*100</f>
        <v>33.303568306839288</v>
      </c>
      <c r="P29" s="5">
        <f>'2'!P28/'2'!P$27*100</f>
        <v>33.521319460131309</v>
      </c>
      <c r="Q29" s="5">
        <f>'2'!Q28/'2'!Q$27*100</f>
        <v>33.994514589875266</v>
      </c>
      <c r="R29" s="5">
        <f>'2'!R28/'2'!R$27*100</f>
        <v>33.674247974434508</v>
      </c>
      <c r="S29" s="6">
        <f>'2'!S28/'2'!S$27*100</f>
        <v>34.520426035823384</v>
      </c>
      <c r="T29" s="6">
        <f>'2'!T28/'2'!T$27*100</f>
        <v>35.206821941775672</v>
      </c>
    </row>
    <row r="30" spans="1:20" ht="15" customHeight="1" x14ac:dyDescent="0.2">
      <c r="A30" s="7" t="s">
        <v>2</v>
      </c>
      <c r="B30" s="5">
        <f>'2'!B29/'2'!B$27*100</f>
        <v>11.756790206227368</v>
      </c>
      <c r="C30" s="5">
        <f>'2'!C29/'2'!C$27*100</f>
        <v>11.305314449862983</v>
      </c>
      <c r="D30" s="5">
        <f>'2'!D29/'2'!D$27*100</f>
        <v>11.00397708318933</v>
      </c>
      <c r="E30" s="5">
        <f>'2'!E29/'2'!E$27*100</f>
        <v>10.819596094316838</v>
      </c>
      <c r="F30" s="5">
        <f>'2'!F29/'2'!F$27*100</f>
        <v>11.506761949339463</v>
      </c>
      <c r="G30" s="5">
        <f>'2'!G29/'2'!G$27*100</f>
        <v>11.106467236760349</v>
      </c>
      <c r="H30" s="5">
        <f>'2'!H29/'2'!H$27*100</f>
        <v>10.686909426788947</v>
      </c>
      <c r="I30" s="5">
        <f>'2'!I29/'2'!I$27*100</f>
        <v>9.8909352612050547</v>
      </c>
      <c r="J30" s="5">
        <f>'2'!J29/'2'!J$27*100</f>
        <v>9.9322225277843632</v>
      </c>
      <c r="K30" s="5">
        <f>'2'!K29/'2'!K$27*100</f>
        <v>9.5297702396937201</v>
      </c>
      <c r="L30" s="5">
        <f>'2'!L29/'2'!L$27*100</f>
        <v>9.7053056613872091</v>
      </c>
      <c r="M30" s="5">
        <f>'2'!M29/'2'!M$27*100</f>
        <v>10.928694035897902</v>
      </c>
      <c r="N30" s="5">
        <f>'2'!N29/'2'!N$27*100</f>
        <v>10.898335004604567</v>
      </c>
      <c r="O30" s="5">
        <f>'2'!O29/'2'!O$27*100</f>
        <v>11.183198473474141</v>
      </c>
      <c r="P30" s="5">
        <f>'2'!P29/'2'!P$27*100</f>
        <v>11.036167622608856</v>
      </c>
      <c r="Q30" s="5">
        <f>'2'!Q29/'2'!Q$27*100</f>
        <v>11.065240095063318</v>
      </c>
      <c r="R30" s="5">
        <f>'2'!R29/'2'!R$27*100</f>
        <v>10.443599564910309</v>
      </c>
      <c r="S30" s="6">
        <f>'2'!S29/'2'!S$27*100</f>
        <v>10.678585566863893</v>
      </c>
      <c r="T30" s="6">
        <f>'2'!T29/'2'!T$27*100</f>
        <v>10.819784325761187</v>
      </c>
    </row>
    <row r="31" spans="1:20" ht="15" customHeight="1" x14ac:dyDescent="0.2">
      <c r="A31" s="7" t="s">
        <v>3</v>
      </c>
      <c r="B31" s="5">
        <f>'2'!B30/'2'!B$27*100</f>
        <v>3.6679557042552826</v>
      </c>
      <c r="C31" s="5">
        <f>'2'!C30/'2'!C$27*100</f>
        <v>3.7030744418127313</v>
      </c>
      <c r="D31" s="5">
        <f>'2'!D30/'2'!D$27*100</f>
        <v>3.4409979459100613</v>
      </c>
      <c r="E31" s="5">
        <f>'2'!E30/'2'!E$27*100</f>
        <v>3.6573094318923527</v>
      </c>
      <c r="F31" s="5">
        <f>'2'!F30/'2'!F$27*100</f>
        <v>3.8453898001946514</v>
      </c>
      <c r="G31" s="5">
        <f>'2'!G30/'2'!G$27*100</f>
        <v>3.887869131926077</v>
      </c>
      <c r="H31" s="5">
        <f>'2'!H30/'2'!H$27*100</f>
        <v>3.806170430909825</v>
      </c>
      <c r="I31" s="5">
        <f>'2'!I30/'2'!I$27*100</f>
        <v>3.5011055068076091</v>
      </c>
      <c r="J31" s="5">
        <f>'2'!J30/'2'!J$27*100</f>
        <v>3.3836005634712105</v>
      </c>
      <c r="K31" s="5">
        <f>'2'!K30/'2'!K$27*100</f>
        <v>3.2754776431445149</v>
      </c>
      <c r="L31" s="5">
        <f>'2'!L30/'2'!L$27*100</f>
        <v>3.3273209202039169</v>
      </c>
      <c r="M31" s="5">
        <f>'2'!M30/'2'!M$27*100</f>
        <v>3.4756467229298149</v>
      </c>
      <c r="N31" s="5">
        <f>'2'!N30/'2'!N$27*100</f>
        <v>3.4919331694580711</v>
      </c>
      <c r="O31" s="5">
        <f>'2'!O30/'2'!O$27*100</f>
        <v>3.2403634682001905</v>
      </c>
      <c r="P31" s="5">
        <f>'2'!P30/'2'!P$27*100</f>
        <v>3.145705570387237</v>
      </c>
      <c r="Q31" s="5">
        <f>'2'!Q30/'2'!Q$27*100</f>
        <v>3.1775061917079732</v>
      </c>
      <c r="R31" s="5">
        <f>'2'!R30/'2'!R$27*100</f>
        <v>3.2806667646571421</v>
      </c>
      <c r="S31" s="6">
        <f>'2'!S30/'2'!S$27*100</f>
        <v>3.2387228905042433</v>
      </c>
      <c r="T31" s="6">
        <f>'2'!T30/'2'!T$27*100</f>
        <v>3.1976443286250289</v>
      </c>
    </row>
    <row r="32" spans="1:20" ht="15" customHeight="1" x14ac:dyDescent="0.2">
      <c r="A32" s="7" t="s">
        <v>4</v>
      </c>
      <c r="B32" s="5">
        <f>'2'!B31/'2'!B$27*100</f>
        <v>3.9040792802540256</v>
      </c>
      <c r="C32" s="5">
        <f>'2'!C31/'2'!C$27*100</f>
        <v>4.1721620025648924</v>
      </c>
      <c r="D32" s="5">
        <f>'2'!D31/'2'!D$27*100</f>
        <v>4.3572323426665456</v>
      </c>
      <c r="E32" s="5">
        <f>'2'!E31/'2'!E$27*100</f>
        <v>3.8048220870166372</v>
      </c>
      <c r="F32" s="5">
        <f>'2'!F31/'2'!F$27*100</f>
        <v>4.3400045189132905</v>
      </c>
      <c r="G32" s="5">
        <f>'2'!G31/'2'!G$27*100</f>
        <v>4.2966011645001361</v>
      </c>
      <c r="H32" s="5">
        <f>'2'!H31/'2'!H$27*100</f>
        <v>4.3835998254691688</v>
      </c>
      <c r="I32" s="5">
        <f>'2'!I31/'2'!I$27*100</f>
        <v>5.1455176617849609</v>
      </c>
      <c r="J32" s="5">
        <f>'2'!J31/'2'!J$27*100</f>
        <v>4.8104415291950264</v>
      </c>
      <c r="K32" s="5">
        <f>'2'!K31/'2'!K$27*100</f>
        <v>5.3341905071301783</v>
      </c>
      <c r="L32" s="5">
        <f>'2'!L31/'2'!L$27*100</f>
        <v>4.9604794693317906</v>
      </c>
      <c r="M32" s="5">
        <f>'2'!M31/'2'!M$27*100</f>
        <v>4.687424511987853</v>
      </c>
      <c r="N32" s="5">
        <f>'2'!N31/'2'!N$27*100</f>
        <v>4.4650457607196676</v>
      </c>
      <c r="O32" s="5">
        <f>'2'!O31/'2'!O$27*100</f>
        <v>4.6260476707034703</v>
      </c>
      <c r="P32" s="5">
        <f>'2'!P31/'2'!P$27*100</f>
        <v>5.2484601482336979</v>
      </c>
      <c r="Q32" s="5">
        <f>'2'!Q31/'2'!Q$27*100</f>
        <v>4.8695849108776716</v>
      </c>
      <c r="R32" s="5">
        <f>'2'!R31/'2'!R$27*100</f>
        <v>4.7692479745531209</v>
      </c>
      <c r="S32" s="6">
        <f>'2'!S31/'2'!S$27*100</f>
        <v>5.0396074455997137</v>
      </c>
      <c r="T32" s="6">
        <f>'2'!T31/'2'!T$27*100</f>
        <v>5.0093831766515349</v>
      </c>
    </row>
    <row r="33" spans="1:20" ht="15" customHeight="1" x14ac:dyDescent="0.2">
      <c r="A33" s="7" t="s">
        <v>5</v>
      </c>
      <c r="B33" s="5">
        <f>'2'!B32/'2'!B$27*100</f>
        <v>0.13600860435530779</v>
      </c>
      <c r="C33" s="5">
        <f>'2'!C32/'2'!C$27*100</f>
        <v>0.185325361986311</v>
      </c>
      <c r="D33" s="5">
        <f>'2'!D32/'2'!D$27*100</f>
        <v>0.13854908413246905</v>
      </c>
      <c r="E33" s="5">
        <f>'2'!E32/'2'!E$27*100</f>
        <v>0.10349556109452941</v>
      </c>
      <c r="F33" s="5">
        <f>'2'!F32/'2'!F$27*100</f>
        <v>0.21161408776925753</v>
      </c>
      <c r="G33" s="5">
        <f>'2'!G32/'2'!G$27*100</f>
        <v>0.17998511430070799</v>
      </c>
      <c r="H33" s="5">
        <f>'2'!H32/'2'!H$27*100</f>
        <v>0.18682504222236709</v>
      </c>
      <c r="I33" s="5">
        <f>'2'!I32/'2'!I$27*100</f>
        <v>0.21002230020748</v>
      </c>
      <c r="J33" s="5">
        <f>'2'!J32/'2'!J$27*100</f>
        <v>0.16230372093166426</v>
      </c>
      <c r="K33" s="5">
        <f>'2'!K32/'2'!K$27*100</f>
        <v>0.27836942447092489</v>
      </c>
      <c r="L33" s="5">
        <f>'2'!L32/'2'!L$27*100</f>
        <v>0.36602372927442928</v>
      </c>
      <c r="M33" s="5">
        <f>'2'!M32/'2'!M$27*100</f>
        <v>0.35867974343686498</v>
      </c>
      <c r="N33" s="5">
        <f>'2'!N32/'2'!N$27*100</f>
        <v>0.38175606446554938</v>
      </c>
      <c r="O33" s="5">
        <f>'2'!O32/'2'!O$27*100</f>
        <v>0.3751008475743961</v>
      </c>
      <c r="P33" s="5">
        <f>'2'!P32/'2'!P$27*100</f>
        <v>0.34467436027510173</v>
      </c>
      <c r="Q33" s="5">
        <f>'2'!Q32/'2'!Q$27*100</f>
        <v>0.33211807306075458</v>
      </c>
      <c r="R33" s="5">
        <f>'2'!R32/'2'!R$27*100</f>
        <v>0.34686106995563398</v>
      </c>
      <c r="S33" s="6">
        <f>'2'!S32/'2'!S$27*100</f>
        <v>0.35052767411882491</v>
      </c>
      <c r="T33" s="6">
        <f>'2'!T32/'2'!T$27*100</f>
        <v>0.34945313631815889</v>
      </c>
    </row>
    <row r="34" spans="1:20" ht="15" customHeight="1" x14ac:dyDescent="0.2">
      <c r="A34" s="7" t="s">
        <v>6</v>
      </c>
      <c r="B34" s="5">
        <f>'2'!B33/'2'!B$27*100</f>
        <v>1.5113450562709925</v>
      </c>
      <c r="C34" s="5">
        <f>'2'!C33/'2'!C$27*100</f>
        <v>1.5299396430030741</v>
      </c>
      <c r="D34" s="5">
        <f>'2'!D33/'2'!D$27*100</f>
        <v>1.6139575103730524</v>
      </c>
      <c r="E34" s="5">
        <f>'2'!E33/'2'!E$27*100</f>
        <v>1.5200264685624121</v>
      </c>
      <c r="F34" s="5">
        <f>'2'!F33/'2'!F$27*100</f>
        <v>1.3528933328597372</v>
      </c>
      <c r="G34" s="5">
        <f>'2'!G33/'2'!G$27*100</f>
        <v>1.4474629258643674</v>
      </c>
      <c r="H34" s="5">
        <f>'2'!H33/'2'!H$27*100</f>
        <v>1.6036129592945598</v>
      </c>
      <c r="I34" s="5">
        <f>'2'!I33/'2'!I$27*100</f>
        <v>1.7054466574236617</v>
      </c>
      <c r="J34" s="5">
        <f>'2'!J33/'2'!J$27*100</f>
        <v>1.6786731531753041</v>
      </c>
      <c r="K34" s="5">
        <f>'2'!K33/'2'!K$27*100</f>
        <v>1.7046508606685933</v>
      </c>
      <c r="L34" s="5">
        <f>'2'!L33/'2'!L$27*100</f>
        <v>1.4579670362839368</v>
      </c>
      <c r="M34" s="5">
        <f>'2'!M33/'2'!M$27*100</f>
        <v>1.2772397869884815</v>
      </c>
      <c r="N34" s="5">
        <f>'2'!N33/'2'!N$27*100</f>
        <v>1.4589908728912682</v>
      </c>
      <c r="O34" s="5">
        <f>'2'!O33/'2'!O$27*100</f>
        <v>1.4046033861999623</v>
      </c>
      <c r="P34" s="5">
        <f>'2'!P33/'2'!P$27*100</f>
        <v>1.3760651731456641</v>
      </c>
      <c r="Q34" s="5">
        <f>'2'!Q33/'2'!Q$27*100</f>
        <v>1.204533876334402</v>
      </c>
      <c r="R34" s="5">
        <f>'2'!R33/'2'!R$27*100</f>
        <v>1.2558320760930453</v>
      </c>
      <c r="S34" s="6">
        <f>'2'!S33/'2'!S$27*100</f>
        <v>1.2346657224635724</v>
      </c>
      <c r="T34" s="6">
        <f>'2'!T33/'2'!T$27*100</f>
        <v>1.2446726473815661</v>
      </c>
    </row>
    <row r="35" spans="1:20" ht="15" customHeight="1" x14ac:dyDescent="0.2">
      <c r="A35" s="7" t="s">
        <v>7</v>
      </c>
      <c r="B35" s="5">
        <f>'2'!B34/'2'!B$27*100</f>
        <v>3.3386610607298888</v>
      </c>
      <c r="C35" s="5">
        <f>'2'!C34/'2'!C$27*100</f>
        <v>4.1666729568342626</v>
      </c>
      <c r="D35" s="5">
        <f>'2'!D34/'2'!D$27*100</f>
        <v>3.3272634927351081</v>
      </c>
      <c r="E35" s="5">
        <f>'2'!E34/'2'!E$27*100</f>
        <v>3.232707838692944</v>
      </c>
      <c r="F35" s="5">
        <f>'2'!F34/'2'!F$27*100</f>
        <v>3.0956571920739568</v>
      </c>
      <c r="G35" s="5">
        <f>'2'!G34/'2'!G$27*100</f>
        <v>2.8630519440746034</v>
      </c>
      <c r="H35" s="5">
        <f>'2'!H34/'2'!H$27*100</f>
        <v>3.3198870761323449</v>
      </c>
      <c r="I35" s="5">
        <f>'2'!I34/'2'!I$27*100</f>
        <v>3.4865235643203896</v>
      </c>
      <c r="J35" s="5">
        <f>'2'!J34/'2'!J$27*100</f>
        <v>3.6549941786663211</v>
      </c>
      <c r="K35" s="5">
        <f>'2'!K34/'2'!K$27*100</f>
        <v>3.5661000474176885</v>
      </c>
      <c r="L35" s="5">
        <f>'2'!L34/'2'!L$27*100</f>
        <v>3.4222785284550041</v>
      </c>
      <c r="M35" s="5">
        <f>'2'!M34/'2'!M$27*100</f>
        <v>3.496623866925666</v>
      </c>
      <c r="N35" s="5">
        <f>'2'!N34/'2'!N$27*100</f>
        <v>3.3837678136970042</v>
      </c>
      <c r="O35" s="5">
        <f>'2'!O34/'2'!O$27*100</f>
        <v>3.3024504841458491</v>
      </c>
      <c r="P35" s="5">
        <f>'2'!P34/'2'!P$27*100</f>
        <v>3.2151187250634248</v>
      </c>
      <c r="Q35" s="5">
        <f>'2'!Q34/'2'!Q$27*100</f>
        <v>2.9768031233754955</v>
      </c>
      <c r="R35" s="5">
        <f>'2'!R34/'2'!R$27*100</f>
        <v>3.2004357508254206</v>
      </c>
      <c r="S35" s="6">
        <f>'2'!S34/'2'!S$27*100</f>
        <v>2.7422725544722315</v>
      </c>
      <c r="T35" s="6">
        <f>'2'!T34/'2'!T$27*100</f>
        <v>2.909141647079291</v>
      </c>
    </row>
    <row r="36" spans="1:20" ht="15" customHeight="1" x14ac:dyDescent="0.2">
      <c r="A36" s="7" t="s">
        <v>8</v>
      </c>
      <c r="B36" s="5">
        <f>'2'!B35/'2'!B$27*100</f>
        <v>2.7286105209809</v>
      </c>
      <c r="C36" s="5">
        <f>'2'!C35/'2'!C$27*100</f>
        <v>2.7245784138044775</v>
      </c>
      <c r="D36" s="5">
        <f>'2'!D35/'2'!D$27*100</f>
        <v>3.1314854663909126</v>
      </c>
      <c r="E36" s="5">
        <f>'2'!E35/'2'!E$27*100</f>
        <v>3.2485478331788951</v>
      </c>
      <c r="F36" s="5">
        <f>'2'!F35/'2'!F$27*100</f>
        <v>3.3986111691548504</v>
      </c>
      <c r="G36" s="5">
        <f>'2'!G35/'2'!G$27*100</f>
        <v>3.5642505958991713</v>
      </c>
      <c r="H36" s="5">
        <f>'2'!H35/'2'!H$27*100</f>
        <v>3.5629699861383375</v>
      </c>
      <c r="I36" s="5">
        <f>'2'!I35/'2'!I$27*100</f>
        <v>3.013528933040071</v>
      </c>
      <c r="J36" s="5">
        <f>'2'!J35/'2'!J$27*100</f>
        <v>3.2253934066340779</v>
      </c>
      <c r="K36" s="5">
        <f>'2'!K35/'2'!K$27*100</f>
        <v>2.8233152240612855</v>
      </c>
      <c r="L36" s="5">
        <f>'2'!L35/'2'!L$27*100</f>
        <v>3.0219841906732405</v>
      </c>
      <c r="M36" s="5">
        <f>'2'!M35/'2'!M$27*100</f>
        <v>3.1301148923651656</v>
      </c>
      <c r="N36" s="5">
        <f>'2'!N35/'2'!N$27*100</f>
        <v>3.2609016662194068</v>
      </c>
      <c r="O36" s="5">
        <f>'2'!O35/'2'!O$27*100</f>
        <v>3.3131803829562614</v>
      </c>
      <c r="P36" s="5">
        <f>'2'!P35/'2'!P$27*100</f>
        <v>3.189687492875092</v>
      </c>
      <c r="Q36" s="5">
        <f>'2'!Q35/'2'!Q$27*100</f>
        <v>2.879217075883052</v>
      </c>
      <c r="R36" s="5">
        <f>'2'!R35/'2'!R$27*100</f>
        <v>2.6978778112695316</v>
      </c>
      <c r="S36" s="6">
        <f>'2'!S35/'2'!S$27*100</f>
        <v>2.6741517033237887</v>
      </c>
      <c r="T36" s="6">
        <f>'2'!T35/'2'!T$27*100</f>
        <v>2.5148133005372033</v>
      </c>
    </row>
    <row r="37" spans="1:20" ht="15" customHeight="1" x14ac:dyDescent="0.2">
      <c r="A37" s="7" t="s">
        <v>9</v>
      </c>
      <c r="B37" s="5">
        <f>'2'!B36/'2'!B$27*100</f>
        <v>4.9646295168382508</v>
      </c>
      <c r="C37" s="5">
        <f>'2'!C36/'2'!C$27*100</f>
        <v>4.7883920917181788</v>
      </c>
      <c r="D37" s="5">
        <f>'2'!D36/'2'!D$27*100</f>
        <v>4.8163050278104</v>
      </c>
      <c r="E37" s="5">
        <f>'2'!E36/'2'!E$27*100</f>
        <v>4.7731302089323311</v>
      </c>
      <c r="F37" s="5">
        <f>'2'!F36/'2'!F$27*100</f>
        <v>4.50116227283221</v>
      </c>
      <c r="G37" s="5">
        <f>'2'!G36/'2'!G$27*100</f>
        <v>4.5797771802126865</v>
      </c>
      <c r="H37" s="5">
        <f>'2'!H36/'2'!H$27*100</f>
        <v>4.7803285611896094</v>
      </c>
      <c r="I37" s="5">
        <f>'2'!I36/'2'!I$27*100</f>
        <v>4.7680773659803721</v>
      </c>
      <c r="J37" s="5">
        <f>'2'!J36/'2'!J$27*100</f>
        <v>4.4375087050534603</v>
      </c>
      <c r="K37" s="5">
        <f>'2'!K36/'2'!K$27*100</f>
        <v>4.2709890235491033</v>
      </c>
      <c r="L37" s="5">
        <f>'2'!L36/'2'!L$27*100</f>
        <v>3.8278436404713014</v>
      </c>
      <c r="M37" s="5">
        <f>'2'!M36/'2'!M$27*100</f>
        <v>3.7857384573357833</v>
      </c>
      <c r="N37" s="5">
        <f>'2'!N36/'2'!N$27*100</f>
        <v>3.6989663225095151</v>
      </c>
      <c r="O37" s="5">
        <f>'2'!O36/'2'!O$27*100</f>
        <v>3.6180917716671499</v>
      </c>
      <c r="P37" s="5">
        <f>'2'!P36/'2'!P$27*100</f>
        <v>3.6609765511527268</v>
      </c>
      <c r="Q37" s="5">
        <f>'2'!Q36/'2'!Q$27*100</f>
        <v>3.5091533481001296</v>
      </c>
      <c r="R37" s="5">
        <f>'2'!R36/'2'!R$27*100</f>
        <v>3.3694918240765599</v>
      </c>
      <c r="S37" s="6">
        <f>'2'!S36/'2'!S$27*100</f>
        <v>3.3061761811425456</v>
      </c>
      <c r="T37" s="6">
        <f>'2'!T36/'2'!T$27*100</f>
        <v>3.4207881602736343</v>
      </c>
    </row>
    <row r="38" spans="1:20" ht="15" customHeight="1" x14ac:dyDescent="0.2">
      <c r="A38" s="7" t="s">
        <v>10</v>
      </c>
      <c r="B38" s="5">
        <f>'2'!B37/'2'!B$27*100</f>
        <v>1.9162547202341995</v>
      </c>
      <c r="C38" s="5">
        <f>'2'!C37/'2'!C$27*100</f>
        <v>1.5137235361023376</v>
      </c>
      <c r="D38" s="5">
        <f>'2'!D37/'2'!D$27*100</f>
        <v>1.3593085034425918</v>
      </c>
      <c r="E38" s="5">
        <f>'2'!E37/'2'!E$27*100</f>
        <v>1.5674291334999493</v>
      </c>
      <c r="F38" s="5">
        <f>'2'!F37/'2'!F$27*100</f>
        <v>1.5840553139634375</v>
      </c>
      <c r="G38" s="5">
        <f>'2'!G37/'2'!G$27*100</f>
        <v>1.6077401003781904</v>
      </c>
      <c r="H38" s="5">
        <f>'2'!H37/'2'!H$27*100</f>
        <v>1.5843676112668852</v>
      </c>
      <c r="I38" s="5">
        <f>'2'!I37/'2'!I$27*100</f>
        <v>1.5369152694275268</v>
      </c>
      <c r="J38" s="5">
        <f>'2'!J37/'2'!J$27*100</f>
        <v>1.7613067449396551</v>
      </c>
      <c r="K38" s="5">
        <f>'2'!K37/'2'!K$27*100</f>
        <v>1.8808762734571753</v>
      </c>
      <c r="L38" s="5">
        <f>'2'!L37/'2'!L$27*100</f>
        <v>1.854419011541512</v>
      </c>
      <c r="M38" s="5">
        <f>'2'!M37/'2'!M$27*100</f>
        <v>1.78667701158099</v>
      </c>
      <c r="N38" s="5">
        <f>'2'!N37/'2'!N$27*100</f>
        <v>1.7971613556473074</v>
      </c>
      <c r="O38" s="5">
        <f>'2'!O37/'2'!O$27*100</f>
        <v>1.8526241658133471</v>
      </c>
      <c r="P38" s="5">
        <f>'2'!P37/'2'!P$27*100</f>
        <v>1.7900536996941914</v>
      </c>
      <c r="Q38" s="5">
        <f>'2'!Q37/'2'!Q$27*100</f>
        <v>1.8158828401827043</v>
      </c>
      <c r="R38" s="5">
        <f>'2'!R37/'2'!R$27*100</f>
        <v>1.6422389116323117</v>
      </c>
      <c r="S38" s="6">
        <f>'2'!S37/'2'!S$27*100</f>
        <v>1.6357070292520797</v>
      </c>
      <c r="T38" s="6">
        <f>'2'!T37/'2'!T$27*100</f>
        <v>1.5905025478165227</v>
      </c>
    </row>
    <row r="39" spans="1:20" ht="15" customHeight="1" x14ac:dyDescent="0.2">
      <c r="A39" s="7" t="s">
        <v>11</v>
      </c>
      <c r="B39" s="5">
        <f>'2'!B38/'2'!B$27*100</f>
        <v>13.714644729407066</v>
      </c>
      <c r="C39" s="5">
        <f>'2'!C38/'2'!C$27*100</f>
        <v>13.858300652118166</v>
      </c>
      <c r="D39" s="5">
        <f>'2'!D38/'2'!D$27*100</f>
        <v>13.909462880965417</v>
      </c>
      <c r="E39" s="5">
        <f>'2'!E38/'2'!E$27*100</f>
        <v>16.121915505508273</v>
      </c>
      <c r="F39" s="5">
        <f>'2'!F38/'2'!F$27*100</f>
        <v>16.545170195126595</v>
      </c>
      <c r="G39" s="5">
        <f>'2'!G38/'2'!G$27*100</f>
        <v>16.966932814361133</v>
      </c>
      <c r="H39" s="5">
        <f>'2'!H38/'2'!H$27*100</f>
        <v>16.207933717828187</v>
      </c>
      <c r="I39" s="5">
        <f>'2'!I38/'2'!I$27*100</f>
        <v>17.825972263131646</v>
      </c>
      <c r="J39" s="5">
        <f>'2'!J38/'2'!J$27*100</f>
        <v>17.681856681992659</v>
      </c>
      <c r="K39" s="5">
        <f>'2'!K38/'2'!K$27*100</f>
        <v>18.835701903168545</v>
      </c>
      <c r="L39" s="5">
        <f>'2'!L38/'2'!L$27*100</f>
        <v>20.222619571393651</v>
      </c>
      <c r="M39" s="5">
        <f>'2'!M38/'2'!M$27*100</f>
        <v>20.549163827570482</v>
      </c>
      <c r="N39" s="5">
        <f>'2'!N38/'2'!N$27*100</f>
        <v>19.170909521024008</v>
      </c>
      <c r="O39" s="5">
        <f>'2'!O38/'2'!O$27*100</f>
        <v>18.386174297027992</v>
      </c>
      <c r="P39" s="5">
        <f>'2'!P38/'2'!P$27*100</f>
        <v>18.727831564932686</v>
      </c>
      <c r="Q39" s="5">
        <f>'2'!Q38/'2'!Q$27*100</f>
        <v>20.043419386682519</v>
      </c>
      <c r="R39" s="5">
        <f>'2'!R38/'2'!R$27*100</f>
        <v>20.838487799978392</v>
      </c>
      <c r="S39" s="6">
        <f>'2'!S38/'2'!S$27*100</f>
        <v>20.342152634789386</v>
      </c>
      <c r="T39" s="6">
        <f>'2'!T38/'2'!T$27*100</f>
        <v>19.572504340258075</v>
      </c>
    </row>
    <row r="40" spans="1:20" ht="15" customHeight="1" x14ac:dyDescent="0.2">
      <c r="A40" s="7" t="s">
        <v>12</v>
      </c>
      <c r="B40" s="5">
        <f>'2'!B39/'2'!B$27*100</f>
        <v>4.1057075510480532</v>
      </c>
      <c r="C40" s="5">
        <f>'2'!C39/'2'!C$27*100</f>
        <v>3.7127210045819785</v>
      </c>
      <c r="D40" s="5">
        <f>'2'!D39/'2'!D$27*100</f>
        <v>3.6661999022561611</v>
      </c>
      <c r="E40" s="5">
        <f>'2'!E39/'2'!E$27*100</f>
        <v>3.6589267921926454</v>
      </c>
      <c r="F40" s="5">
        <f>'2'!F39/'2'!F$27*100</f>
        <v>3.6979660020604004</v>
      </c>
      <c r="G40" s="5">
        <f>'2'!G39/'2'!G$27*100</f>
        <v>3.6677419657860679</v>
      </c>
      <c r="H40" s="5">
        <f>'2'!H39/'2'!H$27*100</f>
        <v>3.9376556225164046</v>
      </c>
      <c r="I40" s="5">
        <f>'2'!I39/'2'!I$27*100</f>
        <v>3.9824395729971198</v>
      </c>
      <c r="J40" s="5">
        <f>'2'!J39/'2'!J$27*100</f>
        <v>4.2856239016285347</v>
      </c>
      <c r="K40" s="5">
        <f>'2'!K39/'2'!K$27*100</f>
        <v>4.5204188115297343</v>
      </c>
      <c r="L40" s="5">
        <f>'2'!L39/'2'!L$27*100</f>
        <v>4.5872166313097189</v>
      </c>
      <c r="M40" s="5">
        <f>'2'!M39/'2'!M$27*100</f>
        <v>4.6503102392563562</v>
      </c>
      <c r="N40" s="5">
        <f>'2'!N39/'2'!N$27*100</f>
        <v>4.023650952647472</v>
      </c>
      <c r="O40" s="5">
        <f>'2'!O39/'2'!O$27*100</f>
        <v>4.0996694477041409</v>
      </c>
      <c r="P40" s="5">
        <f>'2'!P39/'2'!P$27*100</f>
        <v>4.2546158725325212</v>
      </c>
      <c r="Q40" s="5">
        <f>'2'!Q39/'2'!Q$27*100</f>
        <v>3.8723095995520094</v>
      </c>
      <c r="R40" s="5">
        <f>'2'!R39/'2'!R$27*100</f>
        <v>4.325322251888303</v>
      </c>
      <c r="S40" s="6">
        <f>'2'!S39/'2'!S$27*100</f>
        <v>4.2284480955535182</v>
      </c>
      <c r="T40" s="6">
        <f>'2'!T39/'2'!T$27*100</f>
        <v>4.3484491271318797</v>
      </c>
    </row>
    <row r="41" spans="1:20" ht="15" customHeight="1" x14ac:dyDescent="0.2">
      <c r="A41" s="7" t="s">
        <v>13</v>
      </c>
      <c r="B41" s="5">
        <f>'2'!B40/'2'!B$27*100</f>
        <v>4.4745557713687436</v>
      </c>
      <c r="C41" s="5">
        <f>'2'!C40/'2'!C$27*100</f>
        <v>4.2674656281177263</v>
      </c>
      <c r="D41" s="5">
        <f>'2'!D40/'2'!D$27*100</f>
        <v>4.0057190369149707</v>
      </c>
      <c r="E41" s="5">
        <f>'2'!E40/'2'!E$27*100</f>
        <v>4.2772021746630431</v>
      </c>
      <c r="F41" s="5">
        <f>'2'!F40/'2'!F$27*100</f>
        <v>4.048055282626863</v>
      </c>
      <c r="G41" s="5">
        <f>'2'!G40/'2'!G$27*100</f>
        <v>3.9351831716378438</v>
      </c>
      <c r="H41" s="5">
        <f>'2'!H40/'2'!H$27*100</f>
        <v>3.9637385908515017</v>
      </c>
      <c r="I41" s="5">
        <f>'2'!I40/'2'!I$27*100</f>
        <v>3.7872506711856304</v>
      </c>
      <c r="J41" s="5">
        <f>'2'!J40/'2'!J$27*100</f>
        <v>3.940314372372649</v>
      </c>
      <c r="K41" s="5">
        <f>'2'!K40/'2'!K$27*100</f>
        <v>3.4989704240891104</v>
      </c>
      <c r="L41" s="5">
        <f>'2'!L40/'2'!L$27*100</f>
        <v>3.6670275842149809</v>
      </c>
      <c r="M41" s="5">
        <f>'2'!M40/'2'!M$27*100</f>
        <v>4.0826769842688826</v>
      </c>
      <c r="N41" s="5">
        <f>'2'!N40/'2'!N$27*100</f>
        <v>4.533648185506328</v>
      </c>
      <c r="O41" s="5">
        <f>'2'!O40/'2'!O$27*100</f>
        <v>4.1841075350668131</v>
      </c>
      <c r="P41" s="5">
        <f>'2'!P40/'2'!P$27*100</f>
        <v>4.1291154112850643</v>
      </c>
      <c r="Q41" s="5">
        <f>'2'!Q40/'2'!Q$27*100</f>
        <v>3.9860530066685937</v>
      </c>
      <c r="R41" s="5">
        <f>'2'!R40/'2'!R$27*100</f>
        <v>4.1202206845550435</v>
      </c>
      <c r="S41" s="6">
        <f>'2'!S40/'2'!S$27*100</f>
        <v>4.2347602051274658</v>
      </c>
      <c r="T41" s="6">
        <f>'2'!T40/'2'!T$27*100</f>
        <v>4.1216441096710188</v>
      </c>
    </row>
    <row r="42" spans="1:20" ht="15" customHeight="1" x14ac:dyDescent="0.2">
      <c r="A42" s="7" t="s">
        <v>14</v>
      </c>
      <c r="B42" s="5">
        <f>'2'!B41/'2'!B$27*100</f>
        <v>6.1265149458637636</v>
      </c>
      <c r="C42" s="5">
        <f>'2'!C41/'2'!C$27*100</f>
        <v>5.7244145718547559</v>
      </c>
      <c r="D42" s="5">
        <f>'2'!D41/'2'!D$27*100</f>
        <v>5.9057291039683717</v>
      </c>
      <c r="E42" s="5">
        <f>'2'!E41/'2'!E$27*100</f>
        <v>6.109286790710204</v>
      </c>
      <c r="F42" s="5">
        <f>'2'!F41/'2'!F$27*100</f>
        <v>6.6666744634345045</v>
      </c>
      <c r="G42" s="5">
        <f>'2'!G41/'2'!G$27*100</f>
        <v>6.7926700186647357</v>
      </c>
      <c r="H42" s="5">
        <f>'2'!H41/'2'!H$27*100</f>
        <v>7.5872453781946696</v>
      </c>
      <c r="I42" s="5">
        <f>'2'!I41/'2'!I$27*100</f>
        <v>7.9443216271413455</v>
      </c>
      <c r="J42" s="5">
        <f>'2'!J41/'2'!J$27*100</f>
        <v>6.6383893581498308</v>
      </c>
      <c r="K42" s="5">
        <f>'2'!K41/'2'!K$27*100</f>
        <v>7.4096670774449436</v>
      </c>
      <c r="L42" s="5">
        <f>'2'!L41/'2'!L$27*100</f>
        <v>7.178564313638379</v>
      </c>
      <c r="M42" s="5">
        <f>'2'!M41/'2'!M$27*100</f>
        <v>7.1492718778883839</v>
      </c>
      <c r="N42" s="5">
        <f>'2'!N41/'2'!N$27*100</f>
        <v>7.2075135988417829</v>
      </c>
      <c r="O42" s="5">
        <f>'2'!O41/'2'!O$27*100</f>
        <v>7.1108197626270142</v>
      </c>
      <c r="P42" s="5">
        <f>'2'!P41/'2'!P$27*100</f>
        <v>6.3602083476824109</v>
      </c>
      <c r="Q42" s="5">
        <f>'2'!Q41/'2'!Q$27*100</f>
        <v>6.2736638826361313</v>
      </c>
      <c r="R42" s="5">
        <f>'2'!R41/'2'!R$27*100</f>
        <v>6.0354695411706691</v>
      </c>
      <c r="S42" s="6">
        <f>'2'!S41/'2'!S$27*100</f>
        <v>5.7737962609653506</v>
      </c>
      <c r="T42" s="6">
        <f>'2'!T41/'2'!T$27*100</f>
        <v>5.6943972107192184</v>
      </c>
    </row>
    <row r="43" spans="1:20" ht="7.5" customHeight="1" x14ac:dyDescent="0.2">
      <c r="R43" s="5"/>
    </row>
    <row r="44" spans="1:20" x14ac:dyDescent="0.2">
      <c r="A44" s="43" t="s">
        <v>32</v>
      </c>
    </row>
    <row r="47" spans="1:20" ht="14.25" x14ac:dyDescent="0.2">
      <c r="A47" s="10" t="s">
        <v>133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20"/>
      <c r="Q47" s="20"/>
      <c r="R47" s="20"/>
      <c r="S47" s="20"/>
      <c r="T47" s="20"/>
    </row>
    <row r="48" spans="1:20" x14ac:dyDescent="0.2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20" ht="15.75" customHeight="1" thickBot="1" x14ac:dyDescent="0.25">
      <c r="A49" s="22" t="s">
        <v>18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6"/>
      <c r="O49" s="26"/>
      <c r="P49" s="2"/>
      <c r="Q49" s="26"/>
      <c r="R49" s="97"/>
      <c r="S49" s="97"/>
      <c r="T49" s="94" t="s">
        <v>16</v>
      </c>
    </row>
    <row r="50" spans="1:20" ht="18" customHeight="1" thickBot="1" x14ac:dyDescent="0.25">
      <c r="A50" s="23" t="s">
        <v>15</v>
      </c>
      <c r="B50" s="13">
        <v>2005</v>
      </c>
      <c r="C50" s="13">
        <v>2006</v>
      </c>
      <c r="D50" s="13">
        <v>2007</v>
      </c>
      <c r="E50" s="13">
        <v>2008</v>
      </c>
      <c r="F50" s="13">
        <v>2009</v>
      </c>
      <c r="G50" s="13">
        <v>2010</v>
      </c>
      <c r="H50" s="13">
        <v>2011</v>
      </c>
      <c r="I50" s="13">
        <v>2012</v>
      </c>
      <c r="J50" s="13">
        <v>2013</v>
      </c>
      <c r="K50" s="13">
        <v>2014</v>
      </c>
      <c r="L50" s="13">
        <v>2015</v>
      </c>
      <c r="M50" s="13">
        <v>2016</v>
      </c>
      <c r="N50" s="14">
        <v>2017</v>
      </c>
      <c r="O50" s="14">
        <v>2018</v>
      </c>
      <c r="P50" s="13">
        <v>2019</v>
      </c>
      <c r="Q50" s="14">
        <v>2020</v>
      </c>
      <c r="R50" s="13">
        <v>2021</v>
      </c>
      <c r="S50" s="14">
        <v>2022</v>
      </c>
      <c r="T50" s="14">
        <v>2023</v>
      </c>
    </row>
    <row r="51" spans="1:20" ht="22.5" x14ac:dyDescent="0.2">
      <c r="A51" s="4" t="s">
        <v>0</v>
      </c>
      <c r="B51" s="27">
        <v>100</v>
      </c>
      <c r="C51" s="27">
        <v>100</v>
      </c>
      <c r="D51" s="27">
        <v>100</v>
      </c>
      <c r="E51" s="27">
        <v>100</v>
      </c>
      <c r="F51" s="27">
        <v>100</v>
      </c>
      <c r="G51" s="27">
        <v>100</v>
      </c>
      <c r="H51" s="27">
        <v>100</v>
      </c>
      <c r="I51" s="27">
        <v>100</v>
      </c>
      <c r="J51" s="27">
        <v>100</v>
      </c>
      <c r="K51" s="27">
        <v>100</v>
      </c>
      <c r="L51" s="27">
        <v>100</v>
      </c>
      <c r="M51" s="27">
        <v>100</v>
      </c>
      <c r="N51" s="28">
        <v>100</v>
      </c>
      <c r="O51" s="28">
        <v>100</v>
      </c>
      <c r="P51" s="27">
        <v>100</v>
      </c>
      <c r="Q51" s="28">
        <v>100</v>
      </c>
      <c r="R51" s="27">
        <v>100</v>
      </c>
      <c r="S51" s="28">
        <v>100</v>
      </c>
      <c r="T51" s="28">
        <v>100</v>
      </c>
    </row>
    <row r="52" spans="1:20" ht="15" customHeight="1" x14ac:dyDescent="0.2">
      <c r="A52" s="16" t="s">
        <v>1</v>
      </c>
      <c r="B52" s="5">
        <f>'2'!B48/'2'!B$47*100</f>
        <v>47.315968005423962</v>
      </c>
      <c r="C52" s="5">
        <f>'2'!C48/'2'!C$47*100</f>
        <v>46.350567456471751</v>
      </c>
      <c r="D52" s="5">
        <f>'2'!D48/'2'!D$47*100</f>
        <v>48.111212408272927</v>
      </c>
      <c r="E52" s="5">
        <f>'2'!E48/'2'!E$47*100</f>
        <v>46.280338065047587</v>
      </c>
      <c r="F52" s="5">
        <f>'2'!F48/'2'!F$47*100</f>
        <v>46.143735866613184</v>
      </c>
      <c r="G52" s="5">
        <f>'2'!G48/'2'!G$47*100</f>
        <v>45.294367255683717</v>
      </c>
      <c r="H52" s="5">
        <f>'2'!H48/'2'!H$47*100</f>
        <v>45.364391814055665</v>
      </c>
      <c r="I52" s="5">
        <f>'2'!I48/'2'!I$47*100</f>
        <v>43.017314614417877</v>
      </c>
      <c r="J52" s="5">
        <f>'2'!J48/'2'!J$47*100</f>
        <v>44.773145527107943</v>
      </c>
      <c r="K52" s="5">
        <f>'2'!K48/'2'!K$47*100</f>
        <v>43.06109796153568</v>
      </c>
      <c r="L52" s="5">
        <f>'2'!L48/'2'!L$47*100</f>
        <v>42.287275320864346</v>
      </c>
      <c r="M52" s="5">
        <f>'2'!M48/'2'!M$47*100</f>
        <v>40.76458700760918</v>
      </c>
      <c r="N52" s="5">
        <f>'2'!N48/'2'!N$47*100</f>
        <v>42.002903569166477</v>
      </c>
      <c r="O52" s="5">
        <f>'2'!O48/'2'!O$47*100</f>
        <v>41.597961626912742</v>
      </c>
      <c r="P52" s="5">
        <f>'2'!P48/'2'!P$47*100</f>
        <v>41.637269049163471</v>
      </c>
      <c r="Q52" s="5">
        <f>'2'!Q48/'2'!Q$47*100</f>
        <v>40.75262435771166</v>
      </c>
      <c r="R52" s="5">
        <f>'2'!R48/'2'!R$47*100</f>
        <v>40.843064109813056</v>
      </c>
      <c r="S52" s="6">
        <f>'2'!S48/'2'!S$47*100</f>
        <v>41.875212631170321</v>
      </c>
      <c r="T52" s="6">
        <f>'2'!T48/'2'!T$47*100</f>
        <v>42.623979555728233</v>
      </c>
    </row>
    <row r="53" spans="1:20" ht="15" customHeight="1" x14ac:dyDescent="0.2">
      <c r="A53" s="7" t="s">
        <v>2</v>
      </c>
      <c r="B53" s="5">
        <f>'2'!B49/'2'!B$47*100</f>
        <v>8.4496944629880133</v>
      </c>
      <c r="C53" s="5">
        <f>'2'!C49/'2'!C$47*100</f>
        <v>8.5459132303669811</v>
      </c>
      <c r="D53" s="5">
        <f>'2'!D49/'2'!D$47*100</f>
        <v>8.2980622453355135</v>
      </c>
      <c r="E53" s="5">
        <f>'2'!E49/'2'!E$47*100</f>
        <v>8.7017304311986052</v>
      </c>
      <c r="F53" s="5">
        <f>'2'!F49/'2'!F$47*100</f>
        <v>8.5562567702228094</v>
      </c>
      <c r="G53" s="5">
        <f>'2'!G49/'2'!G$47*100</f>
        <v>8.2406369129275276</v>
      </c>
      <c r="H53" s="5">
        <f>'2'!H49/'2'!H$47*100</f>
        <v>8.3329861734030164</v>
      </c>
      <c r="I53" s="5">
        <f>'2'!I49/'2'!I$47*100</f>
        <v>7.5874427885700371</v>
      </c>
      <c r="J53" s="5">
        <f>'2'!J49/'2'!J$47*100</f>
        <v>7.4592059040598917</v>
      </c>
      <c r="K53" s="5">
        <f>'2'!K49/'2'!K$47*100</f>
        <v>7.1874072100108402</v>
      </c>
      <c r="L53" s="5">
        <f>'2'!L49/'2'!L$47*100</f>
        <v>8.4975307970549849</v>
      </c>
      <c r="M53" s="5">
        <f>'2'!M49/'2'!M$47*100</f>
        <v>9.274756329378274</v>
      </c>
      <c r="N53" s="5">
        <f>'2'!N49/'2'!N$47*100</f>
        <v>8.953041836172595</v>
      </c>
      <c r="O53" s="5">
        <f>'2'!O49/'2'!O$47*100</f>
        <v>8.8333811435591603</v>
      </c>
      <c r="P53" s="5">
        <f>'2'!P49/'2'!P$47*100</f>
        <v>8.5713307232824896</v>
      </c>
      <c r="Q53" s="5">
        <f>'2'!Q49/'2'!Q$47*100</f>
        <v>8.6443448693716078</v>
      </c>
      <c r="R53" s="5">
        <f>'2'!R49/'2'!R$47*100</f>
        <v>8.5505438602313824</v>
      </c>
      <c r="S53" s="6">
        <f>'2'!S49/'2'!S$47*100</f>
        <v>8.1997042759172878</v>
      </c>
      <c r="T53" s="6">
        <f>'2'!T49/'2'!T$47*100</f>
        <v>8.720587453372513</v>
      </c>
    </row>
    <row r="54" spans="1:20" ht="15" customHeight="1" x14ac:dyDescent="0.2">
      <c r="A54" s="7" t="s">
        <v>3</v>
      </c>
      <c r="B54" s="5">
        <f>'2'!B50/'2'!B$47*100</f>
        <v>3.9461722297109687</v>
      </c>
      <c r="C54" s="5">
        <f>'2'!C50/'2'!C$47*100</f>
        <v>4.0165422311289092</v>
      </c>
      <c r="D54" s="5">
        <f>'2'!D50/'2'!D$47*100</f>
        <v>4.2238231277082221</v>
      </c>
      <c r="E54" s="5">
        <f>'2'!E50/'2'!E$47*100</f>
        <v>3.8900245117852061</v>
      </c>
      <c r="F54" s="5">
        <f>'2'!F50/'2'!F$47*100</f>
        <v>4.3104554102493697</v>
      </c>
      <c r="G54" s="5">
        <f>'2'!G50/'2'!G$47*100</f>
        <v>4.4083106097491447</v>
      </c>
      <c r="H54" s="5">
        <f>'2'!H50/'2'!H$47*100</f>
        <v>3.8583095398804765</v>
      </c>
      <c r="I54" s="5">
        <f>'2'!I50/'2'!I$47*100</f>
        <v>3.4706622874905264</v>
      </c>
      <c r="J54" s="5">
        <f>'2'!J50/'2'!J$47*100</f>
        <v>3.5122568894716433</v>
      </c>
      <c r="K54" s="5">
        <f>'2'!K50/'2'!K$47*100</f>
        <v>3.7053211755233391</v>
      </c>
      <c r="L54" s="5">
        <f>'2'!L50/'2'!L$47*100</f>
        <v>3.5776121021070133</v>
      </c>
      <c r="M54" s="5">
        <f>'2'!M50/'2'!M$47*100</f>
        <v>3.9651660346542701</v>
      </c>
      <c r="N54" s="5">
        <f>'2'!N50/'2'!N$47*100</f>
        <v>4.0508911572702875</v>
      </c>
      <c r="O54" s="5">
        <f>'2'!O50/'2'!O$47*100</f>
        <v>3.946758696688156</v>
      </c>
      <c r="P54" s="5">
        <f>'2'!P50/'2'!P$47*100</f>
        <v>3.9852547355444119</v>
      </c>
      <c r="Q54" s="5">
        <f>'2'!Q50/'2'!Q$47*100</f>
        <v>4.0917367272192475</v>
      </c>
      <c r="R54" s="5">
        <f>'2'!R50/'2'!R$47*100</f>
        <v>4.1234889619040134</v>
      </c>
      <c r="S54" s="6">
        <f>'2'!S50/'2'!S$47*100</f>
        <v>4.0717568515140012</v>
      </c>
      <c r="T54" s="6">
        <f>'2'!T50/'2'!T$47*100</f>
        <v>3.931314652912504</v>
      </c>
    </row>
    <row r="55" spans="1:20" ht="15" customHeight="1" x14ac:dyDescent="0.2">
      <c r="A55" s="7" t="s">
        <v>4</v>
      </c>
      <c r="B55" s="5">
        <f>'2'!B51/'2'!B$47*100</f>
        <v>2.0536417602147585</v>
      </c>
      <c r="C55" s="5">
        <f>'2'!C51/'2'!C$47*100</f>
        <v>2.896839168622678</v>
      </c>
      <c r="D55" s="5">
        <f>'2'!D51/'2'!D$47*100</f>
        <v>2.986788706795831</v>
      </c>
      <c r="E55" s="5">
        <f>'2'!E51/'2'!E$47*100</f>
        <v>2.9105395518760564</v>
      </c>
      <c r="F55" s="5">
        <f>'2'!F51/'2'!F$47*100</f>
        <v>2.6943082002605481</v>
      </c>
      <c r="G55" s="5">
        <f>'2'!G51/'2'!G$47*100</f>
        <v>2.3314529115821485</v>
      </c>
      <c r="H55" s="5">
        <f>'2'!H51/'2'!H$47*100</f>
        <v>2.9329347125676994</v>
      </c>
      <c r="I55" s="5">
        <f>'2'!I51/'2'!I$47*100</f>
        <v>2.9841487924878485</v>
      </c>
      <c r="J55" s="5">
        <f>'2'!J51/'2'!J$47*100</f>
        <v>3.3353997901603205</v>
      </c>
      <c r="K55" s="5">
        <f>'2'!K51/'2'!K$47*100</f>
        <v>4.0581752437401235</v>
      </c>
      <c r="L55" s="5">
        <f>'2'!L51/'2'!L$47*100</f>
        <v>3.2883641207133394</v>
      </c>
      <c r="M55" s="5">
        <f>'2'!M51/'2'!M$47*100</f>
        <v>3.1003575622561907</v>
      </c>
      <c r="N55" s="5">
        <f>'2'!N51/'2'!N$47*100</f>
        <v>3.120721377889438</v>
      </c>
      <c r="O55" s="5">
        <f>'2'!O51/'2'!O$47*100</f>
        <v>3.0616096826464498</v>
      </c>
      <c r="P55" s="5">
        <f>'2'!P51/'2'!P$47*100</f>
        <v>3.3466349389431453</v>
      </c>
      <c r="Q55" s="5">
        <f>'2'!Q51/'2'!Q$47*100</f>
        <v>3.3740263259571814</v>
      </c>
      <c r="R55" s="5">
        <f>'2'!R51/'2'!R$47*100</f>
        <v>3.3120453149793052</v>
      </c>
      <c r="S55" s="6">
        <f>'2'!S51/'2'!S$47*100</f>
        <v>3.4515732123806702</v>
      </c>
      <c r="T55" s="6">
        <f>'2'!T51/'2'!T$47*100</f>
        <v>3.0512821226815632</v>
      </c>
    </row>
    <row r="56" spans="1:20" ht="15" customHeight="1" x14ac:dyDescent="0.2">
      <c r="A56" s="7" t="s">
        <v>5</v>
      </c>
      <c r="B56" s="5">
        <f>'2'!B52/'2'!B$47*100</f>
        <v>0.21322733366312205</v>
      </c>
      <c r="C56" s="5">
        <f>'2'!C52/'2'!C$47*100</f>
        <v>0.22123741003241562</v>
      </c>
      <c r="D56" s="5">
        <f>'2'!D52/'2'!D$47*100</f>
        <v>0.1443033145192113</v>
      </c>
      <c r="E56" s="5">
        <f>'2'!E52/'2'!E$47*100</f>
        <v>0.16312622991464085</v>
      </c>
      <c r="F56" s="5">
        <f>'2'!F52/'2'!F$47*100</f>
        <v>0.14635317508770271</v>
      </c>
      <c r="G56" s="5">
        <f>'2'!G52/'2'!G$47*100</f>
        <v>0.17943222944488924</v>
      </c>
      <c r="H56" s="5">
        <f>'2'!H52/'2'!H$47*100</f>
        <v>0.17479725081006475</v>
      </c>
      <c r="I56" s="5">
        <f>'2'!I52/'2'!I$47*100</f>
        <v>0.14894767960722705</v>
      </c>
      <c r="J56" s="5">
        <f>'2'!J52/'2'!J$47*100</f>
        <v>0.34190796510884675</v>
      </c>
      <c r="K56" s="5">
        <f>'2'!K52/'2'!K$47*100</f>
        <v>0.16777785950947557</v>
      </c>
      <c r="L56" s="5">
        <f>'2'!L52/'2'!L$47*100</f>
        <v>0.18096437091840331</v>
      </c>
      <c r="M56" s="5">
        <f>'2'!M52/'2'!M$47*100</f>
        <v>0.19144655609282113</v>
      </c>
      <c r="N56" s="5">
        <f>'2'!N52/'2'!N$47*100</f>
        <v>0.23083120589750508</v>
      </c>
      <c r="O56" s="5">
        <f>'2'!O52/'2'!O$47*100</f>
        <v>0.17322086800779013</v>
      </c>
      <c r="P56" s="5">
        <f>'2'!P52/'2'!P$47*100</f>
        <v>0.21918968524255855</v>
      </c>
      <c r="Q56" s="5">
        <f>'2'!Q52/'2'!Q$47*100</f>
        <v>0.33369450821128444</v>
      </c>
      <c r="R56" s="5">
        <f>'2'!R52/'2'!R$47*100</f>
        <v>0.22371070276576913</v>
      </c>
      <c r="S56" s="6">
        <f>'2'!S52/'2'!S$47*100</f>
        <v>0.23998414278464378</v>
      </c>
      <c r="T56" s="6">
        <f>'2'!T52/'2'!T$47*100</f>
        <v>0.21276920657844708</v>
      </c>
    </row>
    <row r="57" spans="1:20" ht="15" customHeight="1" x14ac:dyDescent="0.2">
      <c r="A57" s="7" t="s">
        <v>6</v>
      </c>
      <c r="B57" s="5">
        <f>'2'!B53/'2'!B$47*100</f>
        <v>1.8054037576363944</v>
      </c>
      <c r="C57" s="5">
        <f>'2'!C53/'2'!C$47*100</f>
        <v>1.9053191047645905</v>
      </c>
      <c r="D57" s="5">
        <f>'2'!D53/'2'!D$47*100</f>
        <v>1.8294693192493605</v>
      </c>
      <c r="E57" s="5">
        <f>'2'!E53/'2'!E$47*100</f>
        <v>1.7339773891606223</v>
      </c>
      <c r="F57" s="5">
        <f>'2'!F53/'2'!F$47*100</f>
        <v>1.8276208328026562</v>
      </c>
      <c r="G57" s="5">
        <f>'2'!G53/'2'!G$47*100</f>
        <v>1.722027793559147</v>
      </c>
      <c r="H57" s="5">
        <f>'2'!H53/'2'!H$47*100</f>
        <v>1.7596510273812975</v>
      </c>
      <c r="I57" s="5">
        <f>'2'!I53/'2'!I$47*100</f>
        <v>1.7750557823714204</v>
      </c>
      <c r="J57" s="5">
        <f>'2'!J53/'2'!J$47*100</f>
        <v>1.7629584853517497</v>
      </c>
      <c r="K57" s="5">
        <f>'2'!K53/'2'!K$47*100</f>
        <v>1.8171020272744371</v>
      </c>
      <c r="L57" s="5">
        <f>'2'!L53/'2'!L$47*100</f>
        <v>1.9771052041911388</v>
      </c>
      <c r="M57" s="5">
        <f>'2'!M53/'2'!M$47*100</f>
        <v>1.9337520484608062</v>
      </c>
      <c r="N57" s="5">
        <f>'2'!N53/'2'!N$47*100</f>
        <v>1.9509233381469311</v>
      </c>
      <c r="O57" s="5">
        <f>'2'!O53/'2'!O$47*100</f>
        <v>2.0465096575033908</v>
      </c>
      <c r="P57" s="5">
        <f>'2'!P53/'2'!P$47*100</f>
        <v>1.7712132089041148</v>
      </c>
      <c r="Q57" s="5">
        <f>'2'!Q53/'2'!Q$47*100</f>
        <v>1.5929502288599411</v>
      </c>
      <c r="R57" s="5">
        <f>'2'!R53/'2'!R$47*100</f>
        <v>1.6807412230676559</v>
      </c>
      <c r="S57" s="6">
        <f>'2'!S53/'2'!S$47*100</f>
        <v>1.6192500316767444</v>
      </c>
      <c r="T57" s="6">
        <f>'2'!T53/'2'!T$47*100</f>
        <v>1.5624019805032576</v>
      </c>
    </row>
    <row r="58" spans="1:20" ht="15" customHeight="1" x14ac:dyDescent="0.2">
      <c r="A58" s="7" t="s">
        <v>7</v>
      </c>
      <c r="B58" s="5">
        <f>'2'!B54/'2'!B$47*100</f>
        <v>2.2577937735097189</v>
      </c>
      <c r="C58" s="5">
        <f>'2'!C54/'2'!C$47*100</f>
        <v>2.9116919108283117</v>
      </c>
      <c r="D58" s="5">
        <f>'2'!D54/'2'!D$47*100</f>
        <v>2.250524039609676</v>
      </c>
      <c r="E58" s="5">
        <f>'2'!E54/'2'!E$47*100</f>
        <v>1.8363574662087081</v>
      </c>
      <c r="F58" s="5">
        <f>'2'!F54/'2'!F$47*100</f>
        <v>1.8018051856586474</v>
      </c>
      <c r="G58" s="5">
        <f>'2'!G54/'2'!G$47*100</f>
        <v>1.8986067859648921</v>
      </c>
      <c r="H58" s="5">
        <f>'2'!H54/'2'!H$47*100</f>
        <v>2.7650346419979632</v>
      </c>
      <c r="I58" s="5">
        <f>'2'!I54/'2'!I$47*100</f>
        <v>2.4313642111244467</v>
      </c>
      <c r="J58" s="5">
        <f>'2'!J54/'2'!J$47*100</f>
        <v>2.5878019645216717</v>
      </c>
      <c r="K58" s="5">
        <f>'2'!K54/'2'!K$47*100</f>
        <v>2.5804014136528521</v>
      </c>
      <c r="L58" s="5">
        <f>'2'!L54/'2'!L$47*100</f>
        <v>2.6110456276223624</v>
      </c>
      <c r="M58" s="5">
        <f>'2'!M54/'2'!M$47*100</f>
        <v>2.6184473988712607</v>
      </c>
      <c r="N58" s="5">
        <f>'2'!N54/'2'!N$47*100</f>
        <v>2.5192635625923527</v>
      </c>
      <c r="O58" s="5">
        <f>'2'!O54/'2'!O$47*100</f>
        <v>2.5800927495544377</v>
      </c>
      <c r="P58" s="5">
        <f>'2'!P54/'2'!P$47*100</f>
        <v>2.2007303949625396</v>
      </c>
      <c r="Q58" s="5">
        <f>'2'!Q54/'2'!Q$47*100</f>
        <v>2.0323329534641865</v>
      </c>
      <c r="R58" s="5">
        <f>'2'!R54/'2'!R$47*100</f>
        <v>2.230688868376137</v>
      </c>
      <c r="S58" s="6">
        <f>'2'!S54/'2'!S$47*100</f>
        <v>2.2023563025750534</v>
      </c>
      <c r="T58" s="6">
        <f>'2'!T54/'2'!T$47*100</f>
        <v>2.2260920359942538</v>
      </c>
    </row>
    <row r="59" spans="1:20" ht="15" customHeight="1" x14ac:dyDescent="0.2">
      <c r="A59" s="7" t="s">
        <v>8</v>
      </c>
      <c r="B59" s="5">
        <f>'2'!B55/'2'!B$47*100</f>
        <v>2.0138769848555351</v>
      </c>
      <c r="C59" s="5">
        <f>'2'!C55/'2'!C$47*100</f>
        <v>2.1764101855850466</v>
      </c>
      <c r="D59" s="5">
        <f>'2'!D55/'2'!D$47*100</f>
        <v>2.5264457660886901</v>
      </c>
      <c r="E59" s="5">
        <f>'2'!E55/'2'!E$47*100</f>
        <v>2.4291018536256916</v>
      </c>
      <c r="F59" s="5">
        <f>'2'!F55/'2'!F$47*100</f>
        <v>2.5658450441509619</v>
      </c>
      <c r="G59" s="5">
        <f>'2'!G55/'2'!G$47*100</f>
        <v>2.6944283745539086</v>
      </c>
      <c r="H59" s="5">
        <f>'2'!H55/'2'!H$47*100</f>
        <v>2.9361238717890537</v>
      </c>
      <c r="I59" s="5">
        <f>'2'!I55/'2'!I$47*100</f>
        <v>2.7127731068836609</v>
      </c>
      <c r="J59" s="5">
        <f>'2'!J55/'2'!J$47*100</f>
        <v>2.9894837436258377</v>
      </c>
      <c r="K59" s="5">
        <f>'2'!K55/'2'!K$47*100</f>
        <v>2.697661330595567</v>
      </c>
      <c r="L59" s="5">
        <f>'2'!L55/'2'!L$47*100</f>
        <v>2.602365507212411</v>
      </c>
      <c r="M59" s="5">
        <f>'2'!M55/'2'!M$47*100</f>
        <v>2.7410808968875182</v>
      </c>
      <c r="N59" s="5">
        <f>'2'!N55/'2'!N$47*100</f>
        <v>3.082418335812521</v>
      </c>
      <c r="O59" s="5">
        <f>'2'!O55/'2'!O$47*100</f>
        <v>3.0083813535483483</v>
      </c>
      <c r="P59" s="5">
        <f>'2'!P55/'2'!P$47*100</f>
        <v>2.7611438863607898</v>
      </c>
      <c r="Q59" s="5">
        <f>'2'!Q55/'2'!Q$47*100</f>
        <v>2.7812592068702182</v>
      </c>
      <c r="R59" s="5">
        <f>'2'!R55/'2'!R$47*100</f>
        <v>2.8947739328905215</v>
      </c>
      <c r="S59" s="6">
        <f>'2'!S55/'2'!S$47*100</f>
        <v>2.8228822455483686</v>
      </c>
      <c r="T59" s="6">
        <f>'2'!T55/'2'!T$47*100</f>
        <v>2.6939231156485763</v>
      </c>
    </row>
    <row r="60" spans="1:20" ht="15" customHeight="1" x14ac:dyDescent="0.2">
      <c r="A60" s="7" t="s">
        <v>9</v>
      </c>
      <c r="B60" s="5">
        <f>'2'!B56/'2'!B$47*100</f>
        <v>3.750246483086439</v>
      </c>
      <c r="C60" s="5">
        <f>'2'!C56/'2'!C$47*100</f>
        <v>3.7191218129357195</v>
      </c>
      <c r="D60" s="5">
        <f>'2'!D56/'2'!D$47*100</f>
        <v>3.7191258394854572</v>
      </c>
      <c r="E60" s="5">
        <f>'2'!E56/'2'!E$47*100</f>
        <v>3.4549310378467313</v>
      </c>
      <c r="F60" s="5">
        <f>'2'!F56/'2'!F$47*100</f>
        <v>3.2060439762676536</v>
      </c>
      <c r="G60" s="5">
        <f>'2'!G56/'2'!G$47*100</f>
        <v>3.4327497690672533</v>
      </c>
      <c r="H60" s="5">
        <f>'2'!H56/'2'!H$47*100</f>
        <v>3.260548612680235</v>
      </c>
      <c r="I60" s="5">
        <f>'2'!I56/'2'!I$47*100</f>
        <v>3.3434422922930285</v>
      </c>
      <c r="J60" s="5">
        <f>'2'!J56/'2'!J$47*100</f>
        <v>3.4208954441527606</v>
      </c>
      <c r="K60" s="5">
        <f>'2'!K56/'2'!K$47*100</f>
        <v>3.3879578193681654</v>
      </c>
      <c r="L60" s="5">
        <f>'2'!L56/'2'!L$47*100</f>
        <v>3.1381878014783084</v>
      </c>
      <c r="M60" s="5">
        <f>'2'!M56/'2'!M$47*100</f>
        <v>3.0479317000333808</v>
      </c>
      <c r="N60" s="5">
        <f>'2'!N56/'2'!N$47*100</f>
        <v>3.3250972616511789</v>
      </c>
      <c r="O60" s="5">
        <f>'2'!O56/'2'!O$47*100</f>
        <v>2.9803129238986625</v>
      </c>
      <c r="P60" s="5">
        <f>'2'!P56/'2'!P$47*100</f>
        <v>2.8260520979764099</v>
      </c>
      <c r="Q60" s="5">
        <f>'2'!Q56/'2'!Q$47*100</f>
        <v>2.8030454666780549</v>
      </c>
      <c r="R60" s="5">
        <f>'2'!R56/'2'!R$47*100</f>
        <v>2.6390256440952391</v>
      </c>
      <c r="S60" s="6">
        <f>'2'!S56/'2'!S$47*100</f>
        <v>2.5679247016727547</v>
      </c>
      <c r="T60" s="6">
        <f>'2'!T56/'2'!T$47*100</f>
        <v>2.3907423262506753</v>
      </c>
    </row>
    <row r="61" spans="1:20" ht="15" customHeight="1" x14ac:dyDescent="0.2">
      <c r="A61" s="7" t="s">
        <v>10</v>
      </c>
      <c r="B61" s="5">
        <f>'2'!B57/'2'!B$47*100</f>
        <v>0.88511172034827967</v>
      </c>
      <c r="C61" s="5">
        <f>'2'!C57/'2'!C$47*100</f>
        <v>0.64935707114456565</v>
      </c>
      <c r="D61" s="5">
        <f>'2'!D57/'2'!D$47*100</f>
        <v>0.62479216981659513</v>
      </c>
      <c r="E61" s="5">
        <f>'2'!E57/'2'!E$47*100</f>
        <v>0.82066366570918214</v>
      </c>
      <c r="F61" s="5">
        <f>'2'!F57/'2'!F$47*100</f>
        <v>0.66016535039424618</v>
      </c>
      <c r="G61" s="5">
        <f>'2'!G57/'2'!G$47*100</f>
        <v>0.70071392779105679</v>
      </c>
      <c r="H61" s="5">
        <f>'2'!H57/'2'!H$47*100</f>
        <v>0.64523083437265072</v>
      </c>
      <c r="I61" s="5">
        <f>'2'!I57/'2'!I$47*100</f>
        <v>0.64161122680734439</v>
      </c>
      <c r="J61" s="5">
        <f>'2'!J57/'2'!J$47*100</f>
        <v>0.71644653994056484</v>
      </c>
      <c r="K61" s="5">
        <f>'2'!K57/'2'!K$47*100</f>
        <v>0.73518994880384259</v>
      </c>
      <c r="L61" s="5">
        <f>'2'!L57/'2'!L$47*100</f>
        <v>0.64981623039802971</v>
      </c>
      <c r="M61" s="5">
        <f>'2'!M57/'2'!M$47*100</f>
        <v>0.63293657266077763</v>
      </c>
      <c r="N61" s="5">
        <f>'2'!N57/'2'!N$47*100</f>
        <v>0.70052894264556609</v>
      </c>
      <c r="O61" s="5">
        <f>'2'!O57/'2'!O$47*100</f>
        <v>0.63323118724898764</v>
      </c>
      <c r="P61" s="5">
        <f>'2'!P57/'2'!P$47*100</f>
        <v>0.63943132452132734</v>
      </c>
      <c r="Q61" s="5">
        <f>'2'!Q57/'2'!Q$47*100</f>
        <v>0.74947688325474648</v>
      </c>
      <c r="R61" s="5">
        <f>'2'!R57/'2'!R$47*100</f>
        <v>0.62265658944908064</v>
      </c>
      <c r="S61" s="6">
        <f>'2'!S57/'2'!S$47*100</f>
        <v>0.62143692428602793</v>
      </c>
      <c r="T61" s="6">
        <f>'2'!T57/'2'!T$47*100</f>
        <v>0.612484812560112</v>
      </c>
    </row>
    <row r="62" spans="1:20" ht="15" customHeight="1" x14ac:dyDescent="0.2">
      <c r="A62" s="7" t="s">
        <v>11</v>
      </c>
      <c r="B62" s="5">
        <f>'2'!B58/'2'!B$47*100</f>
        <v>14.523403821531023</v>
      </c>
      <c r="C62" s="5">
        <f>'2'!C58/'2'!C$47*100</f>
        <v>13.577189047739155</v>
      </c>
      <c r="D62" s="5">
        <f>'2'!D58/'2'!D$47*100</f>
        <v>13.428373830031767</v>
      </c>
      <c r="E62" s="5">
        <f>'2'!E58/'2'!E$47*100</f>
        <v>15.955589544127029</v>
      </c>
      <c r="F62" s="5">
        <f>'2'!F58/'2'!F$47*100</f>
        <v>16.156732662474678</v>
      </c>
      <c r="G62" s="5">
        <f>'2'!G58/'2'!G$47*100</f>
        <v>16.082294428364381</v>
      </c>
      <c r="H62" s="5">
        <f>'2'!H58/'2'!H$47*100</f>
        <v>15.283713994634148</v>
      </c>
      <c r="I62" s="5">
        <f>'2'!I58/'2'!I$47*100</f>
        <v>17.124948920223616</v>
      </c>
      <c r="J62" s="5">
        <f>'2'!J58/'2'!J$47*100</f>
        <v>17.278806318905872</v>
      </c>
      <c r="K62" s="5">
        <f>'2'!K58/'2'!K$47*100</f>
        <v>18.327114593722499</v>
      </c>
      <c r="L62" s="5">
        <f>'2'!L58/'2'!L$47*100</f>
        <v>18.231715896104028</v>
      </c>
      <c r="M62" s="5">
        <f>'2'!M58/'2'!M$47*100</f>
        <v>18.28836667699909</v>
      </c>
      <c r="N62" s="5">
        <f>'2'!N58/'2'!N$47*100</f>
        <v>17.38451520124978</v>
      </c>
      <c r="O62" s="5">
        <f>'2'!O58/'2'!O$47*100</f>
        <v>18.329035403578057</v>
      </c>
      <c r="P62" s="5">
        <f>'2'!P58/'2'!P$47*100</f>
        <v>19.312812158202302</v>
      </c>
      <c r="Q62" s="5">
        <f>'2'!Q58/'2'!Q$47*100</f>
        <v>19.810818256030991</v>
      </c>
      <c r="R62" s="5">
        <f>'2'!R58/'2'!R$47*100</f>
        <v>20.389037738508453</v>
      </c>
      <c r="S62" s="6">
        <f>'2'!S58/'2'!S$47*100</f>
        <v>20.138619162578401</v>
      </c>
      <c r="T62" s="6">
        <f>'2'!T58/'2'!T$47*100</f>
        <v>19.689691642602636</v>
      </c>
    </row>
    <row r="63" spans="1:20" ht="15" customHeight="1" x14ac:dyDescent="0.2">
      <c r="A63" s="7" t="s">
        <v>12</v>
      </c>
      <c r="B63" s="5">
        <f>'2'!B59/'2'!B$47*100</f>
        <v>5.8380253097845438</v>
      </c>
      <c r="C63" s="5">
        <f>'2'!C59/'2'!C$47*100</f>
        <v>5.4600160710390835</v>
      </c>
      <c r="D63" s="5">
        <f>'2'!D59/'2'!D$47*100</f>
        <v>4.990673599178896</v>
      </c>
      <c r="E63" s="5">
        <f>'2'!E59/'2'!E$47*100</f>
        <v>4.6858744254046556</v>
      </c>
      <c r="F63" s="5">
        <f>'2'!F59/'2'!F$47*100</f>
        <v>4.3861268876023836</v>
      </c>
      <c r="G63" s="5">
        <f>'2'!G59/'2'!G$47*100</f>
        <v>5.1601713360042565</v>
      </c>
      <c r="H63" s="5">
        <f>'2'!H59/'2'!H$47*100</f>
        <v>4.7572537469566694</v>
      </c>
      <c r="I63" s="5">
        <f>'2'!I59/'2'!I$47*100</f>
        <v>4.9778426529362365</v>
      </c>
      <c r="J63" s="5">
        <f>'2'!J59/'2'!J$47*100</f>
        <v>5.3140005483057164</v>
      </c>
      <c r="K63" s="5">
        <f>'2'!K59/'2'!K$47*100</f>
        <v>5.6605839494738008</v>
      </c>
      <c r="L63" s="5">
        <f>'2'!L59/'2'!L$47*100</f>
        <v>6.4152406624124563</v>
      </c>
      <c r="M63" s="5">
        <f>'2'!M59/'2'!M$47*100</f>
        <v>6.5799704974706756</v>
      </c>
      <c r="N63" s="5">
        <f>'2'!N59/'2'!N$47*100</f>
        <v>5.6627935632796031</v>
      </c>
      <c r="O63" s="5">
        <f>'2'!O59/'2'!O$47*100</f>
        <v>5.3460268927848293</v>
      </c>
      <c r="P63" s="5">
        <f>'2'!P59/'2'!P$47*100</f>
        <v>5.2497405743804642</v>
      </c>
      <c r="Q63" s="5">
        <f>'2'!Q59/'2'!Q$47*100</f>
        <v>5.2891238618307774</v>
      </c>
      <c r="R63" s="5">
        <f>'2'!R59/'2'!R$47*100</f>
        <v>5.291552944164069</v>
      </c>
      <c r="S63" s="6">
        <f>'2'!S59/'2'!S$47*100</f>
        <v>4.9247072045609377</v>
      </c>
      <c r="T63" s="6">
        <f>'2'!T59/'2'!T$47*100</f>
        <v>5.2223901699096009</v>
      </c>
    </row>
    <row r="64" spans="1:20" ht="15" customHeight="1" x14ac:dyDescent="0.2">
      <c r="A64" s="7" t="s">
        <v>13</v>
      </c>
      <c r="B64" s="5">
        <f>'2'!B60/'2'!B$47*100</f>
        <v>2.8403610928348804</v>
      </c>
      <c r="C64" s="5">
        <f>'2'!C60/'2'!C$47*100</f>
        <v>3.054038846085779</v>
      </c>
      <c r="D64" s="5">
        <f>'2'!D60/'2'!D$47*100</f>
        <v>1.9978114503154514</v>
      </c>
      <c r="E64" s="5">
        <f>'2'!E60/'2'!E$47*100</f>
        <v>2.1563129619708516</v>
      </c>
      <c r="F64" s="5">
        <f>'2'!F60/'2'!F$47*100</f>
        <v>2.1152585275527236</v>
      </c>
      <c r="G64" s="5">
        <f>'2'!G60/'2'!G$47*100</f>
        <v>1.9377767209642942</v>
      </c>
      <c r="H64" s="5">
        <f>'2'!H60/'2'!H$47*100</f>
        <v>2.138361858988624</v>
      </c>
      <c r="I64" s="5">
        <f>'2'!I60/'2'!I$47*100</f>
        <v>2.0565126289052547</v>
      </c>
      <c r="J64" s="5">
        <f>'2'!J60/'2'!J$47*100</f>
        <v>2.0628593523034739</v>
      </c>
      <c r="K64" s="5">
        <f>'2'!K60/'2'!K$47*100</f>
        <v>1.9204271592486371</v>
      </c>
      <c r="L64" s="5">
        <f>'2'!L60/'2'!L$47*100</f>
        <v>1.9501957107386187</v>
      </c>
      <c r="M64" s="5">
        <f>'2'!M60/'2'!M$47*100</f>
        <v>2.1202373180407021</v>
      </c>
      <c r="N64" s="5">
        <f>'2'!N60/'2'!N$47*100</f>
        <v>2.0125410496464045</v>
      </c>
      <c r="O64" s="5">
        <f>'2'!O60/'2'!O$47*100</f>
        <v>2.0480100060114985</v>
      </c>
      <c r="P64" s="5">
        <f>'2'!P60/'2'!P$47*100</f>
        <v>2.2321426640798676</v>
      </c>
      <c r="Q64" s="5">
        <f>'2'!Q60/'2'!Q$47*100</f>
        <v>2.2871239684208255</v>
      </c>
      <c r="R64" s="5">
        <f>'2'!R60/'2'!R$47*100</f>
        <v>2.1524631705898098</v>
      </c>
      <c r="S64" s="6">
        <f>'2'!S60/'2'!S$47*100</f>
        <v>2.3059123712862659</v>
      </c>
      <c r="T64" s="6">
        <f>'2'!T60/'2'!T$47*100</f>
        <v>2.5644449585563787</v>
      </c>
    </row>
    <row r="65" spans="1:20" ht="15" customHeight="1" x14ac:dyDescent="0.2">
      <c r="A65" s="7" t="s">
        <v>14</v>
      </c>
      <c r="B65" s="5">
        <f>'2'!B61/'2'!B$47*100</f>
        <v>4.1070732644123815</v>
      </c>
      <c r="C65" s="5">
        <f>'2'!C61/'2'!C$47*100</f>
        <v>4.5157564532550287</v>
      </c>
      <c r="D65" s="5">
        <f>'2'!D61/'2'!D$47*100</f>
        <v>4.8685941835923989</v>
      </c>
      <c r="E65" s="5">
        <f>'2'!E61/'2'!E$47*100</f>
        <v>4.9814328661244449</v>
      </c>
      <c r="F65" s="5">
        <f>'2'!F61/'2'!F$47*100</f>
        <v>5.4292921106624492</v>
      </c>
      <c r="G65" s="5">
        <f>'2'!G61/'2'!G$47*100</f>
        <v>5.9170309443433844</v>
      </c>
      <c r="H65" s="5">
        <f>'2'!H61/'2'!H$47*100</f>
        <v>5.7906619204824352</v>
      </c>
      <c r="I65" s="5">
        <f>'2'!I61/'2'!I$47*100</f>
        <v>7.7279330158814856</v>
      </c>
      <c r="J65" s="5">
        <f>'2'!J61/'2'!J$47*100</f>
        <v>4.4448315269837115</v>
      </c>
      <c r="K65" s="5">
        <f>'2'!K61/'2'!K$47*100</f>
        <v>4.6937823075407401</v>
      </c>
      <c r="L65" s="5">
        <f>'2'!L61/'2'!L$47*100</f>
        <v>4.5925806481845806</v>
      </c>
      <c r="M65" s="5">
        <f>'2'!M61/'2'!M$47*100</f>
        <v>4.7409634005850441</v>
      </c>
      <c r="N65" s="5">
        <f>'2'!N61/'2'!N$47*100</f>
        <v>5.0035295985793589</v>
      </c>
      <c r="O65" s="5">
        <f>'2'!O61/'2'!O$47*100</f>
        <v>5.415467808057473</v>
      </c>
      <c r="P65" s="5">
        <f>'2'!P61/'2'!P$47*100</f>
        <v>5.2470545584361243</v>
      </c>
      <c r="Q65" s="5">
        <f>'2'!Q61/'2'!Q$47*100</f>
        <v>5.4574423861193013</v>
      </c>
      <c r="R65" s="5">
        <f>'2'!R61/'2'!R$47*100</f>
        <v>5.0462069391655016</v>
      </c>
      <c r="S65" s="6">
        <f>'2'!S61/'2'!S$47*100</f>
        <v>4.9586799420485219</v>
      </c>
      <c r="T65" s="6">
        <f>'2'!T61/'2'!T$47*100</f>
        <v>4.4978959667012557</v>
      </c>
    </row>
    <row r="66" spans="1:20" ht="7.5" customHeight="1" x14ac:dyDescent="0.2"/>
    <row r="67" spans="1:20" x14ac:dyDescent="0.2">
      <c r="A67" s="43" t="s">
        <v>32</v>
      </c>
    </row>
  </sheetData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workbookViewId="0">
      <selection activeCell="W21" sqref="W21:X21"/>
    </sheetView>
  </sheetViews>
  <sheetFormatPr defaultColWidth="9.140625" defaultRowHeight="11.25" x14ac:dyDescent="0.2"/>
  <cols>
    <col min="1" max="1" width="13.85546875" style="21" customWidth="1"/>
    <col min="2" max="20" width="6" style="21" customWidth="1"/>
    <col min="21" max="22" width="9.140625" style="21"/>
    <col min="23" max="23" width="18.140625" style="21" customWidth="1"/>
    <col min="24" max="42" width="8.42578125" style="21" customWidth="1"/>
    <col min="43" max="16384" width="9.140625" style="21"/>
  </cols>
  <sheetData>
    <row r="1" spans="1:42" s="20" customFormat="1" ht="15" customHeight="1" x14ac:dyDescent="0.25">
      <c r="A1" s="10" t="s">
        <v>75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V1" s="42" t="s">
        <v>23</v>
      </c>
      <c r="W1" s="10" t="s">
        <v>152</v>
      </c>
    </row>
    <row r="2" spans="1:42" ht="12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42" ht="15.75" thickBot="1" x14ac:dyDescent="0.3">
      <c r="A3" s="2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6"/>
      <c r="S3" s="104" t="s">
        <v>16</v>
      </c>
      <c r="T3" s="104"/>
      <c r="W3" s="56" t="s">
        <v>35</v>
      </c>
      <c r="X3" s="56"/>
      <c r="Y3" s="56"/>
      <c r="Z3" s="56"/>
      <c r="AA3" s="90" t="s">
        <v>153</v>
      </c>
      <c r="AB3" s="56"/>
      <c r="AC3"/>
      <c r="AD3"/>
      <c r="AE3"/>
      <c r="AF3"/>
      <c r="AG3"/>
      <c r="AH3"/>
      <c r="AI3"/>
      <c r="AJ3"/>
      <c r="AK3"/>
      <c r="AL3"/>
      <c r="AM3" s="57"/>
      <c r="AN3" s="57"/>
      <c r="AO3" s="105" t="s">
        <v>36</v>
      </c>
      <c r="AP3" s="105"/>
    </row>
    <row r="4" spans="1:42" ht="18" customHeight="1" thickBot="1" x14ac:dyDescent="0.25">
      <c r="A4" s="23" t="s">
        <v>15</v>
      </c>
      <c r="B4" s="13">
        <v>2005</v>
      </c>
      <c r="C4" s="13">
        <v>2006</v>
      </c>
      <c r="D4" s="13">
        <v>2007</v>
      </c>
      <c r="E4" s="29">
        <v>2008</v>
      </c>
      <c r="F4" s="13">
        <v>2009</v>
      </c>
      <c r="G4" s="13">
        <v>2010</v>
      </c>
      <c r="H4" s="13">
        <v>2011</v>
      </c>
      <c r="I4" s="29">
        <v>2012</v>
      </c>
      <c r="J4" s="13">
        <v>2013</v>
      </c>
      <c r="K4" s="13">
        <v>2014</v>
      </c>
      <c r="L4" s="13">
        <v>2015</v>
      </c>
      <c r="M4" s="13">
        <v>2016</v>
      </c>
      <c r="N4" s="13">
        <v>2017</v>
      </c>
      <c r="O4" s="29">
        <v>2018</v>
      </c>
      <c r="P4" s="13">
        <v>2019</v>
      </c>
      <c r="Q4" s="13">
        <v>2020</v>
      </c>
      <c r="R4" s="29">
        <v>2021</v>
      </c>
      <c r="S4" s="14">
        <v>2022</v>
      </c>
      <c r="T4" s="14">
        <v>2023</v>
      </c>
      <c r="W4" s="59" t="s">
        <v>37</v>
      </c>
      <c r="X4" s="52">
        <v>2005</v>
      </c>
      <c r="Y4" s="52">
        <v>2006</v>
      </c>
      <c r="Z4" s="52">
        <v>2007</v>
      </c>
      <c r="AA4" s="52">
        <v>2008</v>
      </c>
      <c r="AB4" s="60">
        <v>2009</v>
      </c>
      <c r="AC4" s="52">
        <v>2010</v>
      </c>
      <c r="AD4" s="52">
        <v>2011</v>
      </c>
      <c r="AE4" s="52">
        <v>2012</v>
      </c>
      <c r="AF4" s="52">
        <v>2013</v>
      </c>
      <c r="AG4" s="52">
        <v>2014</v>
      </c>
      <c r="AH4" s="52">
        <v>2015</v>
      </c>
      <c r="AI4" s="52">
        <v>2016</v>
      </c>
      <c r="AJ4" s="53">
        <v>2017</v>
      </c>
      <c r="AK4" s="52">
        <v>2018</v>
      </c>
      <c r="AL4" s="53">
        <v>2019</v>
      </c>
      <c r="AM4" s="53">
        <v>2020</v>
      </c>
      <c r="AN4" s="52">
        <v>2021</v>
      </c>
      <c r="AO4" s="53">
        <v>2022</v>
      </c>
      <c r="AP4" s="53">
        <v>2023</v>
      </c>
    </row>
    <row r="5" spans="1:42" ht="17.25" customHeight="1" x14ac:dyDescent="0.2">
      <c r="A5" s="4" t="s">
        <v>0</v>
      </c>
      <c r="B5" s="30">
        <f>'2'!B5/'4'!X5*100</f>
        <v>0.88104007392374784</v>
      </c>
      <c r="C5" s="30">
        <f>'2'!C5/'4'!Y5*100</f>
        <v>0.95669151691819798</v>
      </c>
      <c r="D5" s="30">
        <f>'2'!D5/'4'!Z5*100</f>
        <v>0.96583905498039291</v>
      </c>
      <c r="E5" s="30">
        <f>'2'!E5/'4'!AA5*100</f>
        <v>0.97630872004441127</v>
      </c>
      <c r="F5" s="30">
        <f>'2'!F5/'4'!AB5*100</f>
        <v>0.99725708704330629</v>
      </c>
      <c r="G5" s="30">
        <f>'2'!G5/'4'!AC5*100</f>
        <v>1.0339655737189501</v>
      </c>
      <c r="H5" s="30">
        <f>'2'!H5/'4'!AD5*100</f>
        <v>1.1068771905000476</v>
      </c>
      <c r="I5" s="30">
        <f>'2'!I5/'4'!AE5*100</f>
        <v>1.1926911612130811</v>
      </c>
      <c r="J5" s="30">
        <f>'2'!J5/'4'!AF5*100</f>
        <v>1.2207363343433939</v>
      </c>
      <c r="K5" s="30">
        <f>'2'!K5/'4'!AG5*100</f>
        <v>1.2626144838458075</v>
      </c>
      <c r="L5" s="30">
        <f>'2'!L5/'4'!AH5*100</f>
        <v>1.2837138793034486</v>
      </c>
      <c r="M5" s="30">
        <f>'2'!M5/'4'!AI5*100</f>
        <v>1.2581539522791536</v>
      </c>
      <c r="N5" s="30">
        <f>'2'!N5/'4'!AJ5*100</f>
        <v>1.3162341723721156</v>
      </c>
      <c r="O5" s="30">
        <f>'2'!O5/'4'!AK5*100</f>
        <v>1.3989112955262346</v>
      </c>
      <c r="P5" s="30">
        <f>'2'!P5/'4'!AL5*100</f>
        <v>1.4808369414307383</v>
      </c>
      <c r="Q5" s="30">
        <f>'2'!Q5/'4'!AM5*100</f>
        <v>1.5487746870674761</v>
      </c>
      <c r="R5" s="30">
        <f>'2'!R5/'4'!AN5*100</f>
        <v>1.6038390857662794</v>
      </c>
      <c r="S5" s="62">
        <f>'2'!S5/'4'!AO5*100</f>
        <v>1.6149124215010975</v>
      </c>
      <c r="T5" s="62">
        <f>'2'!T5/'4'!AP5*100</f>
        <v>1.5862980047120747</v>
      </c>
      <c r="W5" s="4" t="s">
        <v>0</v>
      </c>
      <c r="X5" s="24">
        <v>4922640</v>
      </c>
      <c r="Y5" s="24">
        <v>4988977</v>
      </c>
      <c r="Z5" s="24">
        <v>5093143</v>
      </c>
      <c r="AA5" s="24">
        <v>5204079</v>
      </c>
      <c r="AB5" s="24">
        <v>5110100</v>
      </c>
      <c r="AC5" s="24">
        <v>5057241</v>
      </c>
      <c r="AD5" s="24">
        <v>5031899</v>
      </c>
      <c r="AE5" s="24">
        <v>5058262</v>
      </c>
      <c r="AF5" s="24">
        <v>5076924</v>
      </c>
      <c r="AG5" s="24">
        <v>5103969</v>
      </c>
      <c r="AH5" s="24">
        <v>5175094</v>
      </c>
      <c r="AI5" s="24">
        <v>5228533</v>
      </c>
      <c r="AJ5" s="25">
        <v>5298119</v>
      </c>
      <c r="AK5" s="25">
        <v>5359131</v>
      </c>
      <c r="AL5" s="25">
        <v>5351366</v>
      </c>
      <c r="AM5" s="25">
        <v>5227234</v>
      </c>
      <c r="AN5" s="25">
        <v>5279240</v>
      </c>
      <c r="AO5" s="25">
        <v>5333082</v>
      </c>
      <c r="AP5" s="25">
        <v>5387917</v>
      </c>
    </row>
    <row r="6" spans="1:42" ht="15" customHeight="1" x14ac:dyDescent="0.2">
      <c r="A6" s="16" t="s">
        <v>1</v>
      </c>
      <c r="B6" s="61">
        <f>'2'!B6/'4'!X6*100</f>
        <v>2.1655367534765535</v>
      </c>
      <c r="C6" s="61">
        <f>'2'!C6/'4'!Y6*100</f>
        <v>2.290946649246941</v>
      </c>
      <c r="D6" s="61">
        <f>'2'!D6/'4'!Z6*100</f>
        <v>2.447204037328341</v>
      </c>
      <c r="E6" s="61">
        <f>'2'!E6/'4'!AA6*100</f>
        <v>2.207065025530595</v>
      </c>
      <c r="F6" s="61">
        <f>'2'!F6/'4'!AB6*100</f>
        <v>2.1262750891718358</v>
      </c>
      <c r="G6" s="61">
        <f>'2'!G6/'4'!AC6*100</f>
        <v>2.1911166071189641</v>
      </c>
      <c r="H6" s="61">
        <f>'2'!H6/'4'!AD6*100</f>
        <v>2.3427586872780748</v>
      </c>
      <c r="I6" s="61">
        <f>'2'!I6/'4'!AE6*100</f>
        <v>2.3912432961953494</v>
      </c>
      <c r="J6" s="61">
        <f>'2'!J6/'4'!AF6*100</f>
        <v>2.5600365200065638</v>
      </c>
      <c r="K6" s="61">
        <f>'2'!K6/'4'!AG6*100</f>
        <v>2.6037497026214202</v>
      </c>
      <c r="L6" s="61">
        <f>'2'!L6/'4'!AH6*100</f>
        <v>2.6163662747356264</v>
      </c>
      <c r="M6" s="61">
        <f>'2'!M6/'4'!AI6*100</f>
        <v>2.47018490373876</v>
      </c>
      <c r="N6" s="61">
        <f>'2'!N6/'4'!AJ6*100</f>
        <v>2.6988159685465769</v>
      </c>
      <c r="O6" s="61">
        <f>'2'!O6/'4'!AK6*100</f>
        <v>2.861852881205138</v>
      </c>
      <c r="P6" s="61">
        <f>'2'!P6/'4'!AL6*100</f>
        <v>3.030811266191944</v>
      </c>
      <c r="Q6" s="61">
        <f>'2'!Q6/'4'!AM6*100</f>
        <v>3.1972337255838887</v>
      </c>
      <c r="R6" s="61">
        <f>'2'!R6/'4'!AN6*100</f>
        <v>3.2237460958026958</v>
      </c>
      <c r="S6" s="63">
        <f>'2'!S6/'4'!AO6*100</f>
        <v>3.3345835923882343</v>
      </c>
      <c r="T6" s="63">
        <f>'2'!T6/'4'!AP6*100</f>
        <v>3.2408644114447007</v>
      </c>
      <c r="W6" s="16" t="s">
        <v>38</v>
      </c>
      <c r="X6" s="8">
        <v>817188</v>
      </c>
      <c r="Y6" s="8">
        <v>851525</v>
      </c>
      <c r="Z6" s="8">
        <v>846649</v>
      </c>
      <c r="AA6" s="8">
        <v>919485</v>
      </c>
      <c r="AB6" s="8">
        <v>925180</v>
      </c>
      <c r="AC6" s="8">
        <v>911874</v>
      </c>
      <c r="AD6" s="8">
        <v>896138</v>
      </c>
      <c r="AE6" s="8">
        <v>912094</v>
      </c>
      <c r="AF6" s="8">
        <v>907927</v>
      </c>
      <c r="AG6" s="8">
        <v>891120</v>
      </c>
      <c r="AH6" s="8">
        <v>896076</v>
      </c>
      <c r="AI6" s="8">
        <v>892483</v>
      </c>
      <c r="AJ6" s="9">
        <v>903693</v>
      </c>
      <c r="AK6" s="9">
        <v>934540</v>
      </c>
      <c r="AL6" s="9">
        <v>937568</v>
      </c>
      <c r="AM6" s="9">
        <v>909738</v>
      </c>
      <c r="AN6" s="9">
        <v>938192</v>
      </c>
      <c r="AO6" s="9">
        <v>946129</v>
      </c>
      <c r="AP6" s="9">
        <v>984846</v>
      </c>
    </row>
    <row r="7" spans="1:42" ht="15" customHeight="1" x14ac:dyDescent="0.2">
      <c r="A7" s="7" t="s">
        <v>2</v>
      </c>
      <c r="B7" s="61">
        <f>'2'!B7/'4'!X7*100</f>
        <v>0.90974598359061776</v>
      </c>
      <c r="C7" s="61">
        <f>'2'!C7/'4'!Y7*100</f>
        <v>0.94333307731937277</v>
      </c>
      <c r="D7" s="61">
        <f>'2'!D7/'4'!Z7*100</f>
        <v>0.90014237507374095</v>
      </c>
      <c r="E7" s="61">
        <f>'2'!E7/'4'!AA7*100</f>
        <v>0.93059943672732459</v>
      </c>
      <c r="F7" s="61">
        <f>'2'!F7/'4'!AB7*100</f>
        <v>0.96928463954685029</v>
      </c>
      <c r="G7" s="61">
        <f>'2'!G7/'4'!AC7*100</f>
        <v>0.97325928047975307</v>
      </c>
      <c r="H7" s="61">
        <f>'2'!H7/'4'!AD7*100</f>
        <v>1.0103379379741513</v>
      </c>
      <c r="I7" s="61">
        <f>'2'!I7/'4'!AE7*100</f>
        <v>0.99439852724832445</v>
      </c>
      <c r="J7" s="61">
        <f>'2'!J7/'4'!AF7*100</f>
        <v>1.0196337409896854</v>
      </c>
      <c r="K7" s="61">
        <f>'2'!K7/'4'!AG7*100</f>
        <v>1.0269506540412148</v>
      </c>
      <c r="L7" s="61">
        <f>'2'!L7/'4'!AH7*100</f>
        <v>1.0832425844853473</v>
      </c>
      <c r="M7" s="61">
        <f>'2'!M7/'4'!AI7*100</f>
        <v>1.1807561679547123</v>
      </c>
      <c r="N7" s="61">
        <f>'2'!N7/'4'!AJ7*100</f>
        <v>1.1803354929037142</v>
      </c>
      <c r="O7" s="61">
        <f>'2'!O7/'4'!AK7*100</f>
        <v>1.287308779726315</v>
      </c>
      <c r="P7" s="61">
        <f>'2'!P7/'4'!AL7*100</f>
        <v>1.339992019554676</v>
      </c>
      <c r="Q7" s="61">
        <f>'2'!Q7/'4'!AM7*100</f>
        <v>1.3992678720008824</v>
      </c>
      <c r="R7" s="61">
        <f>'2'!R7/'4'!AN7*100</f>
        <v>1.3833342367189936</v>
      </c>
      <c r="S7" s="63">
        <f>'2'!S7/'4'!AO7*100</f>
        <v>1.380874527104359</v>
      </c>
      <c r="T7" s="63">
        <f>'2'!T7/'4'!AP7*100</f>
        <v>1.4382140302980979</v>
      </c>
      <c r="W7" s="7" t="s">
        <v>39</v>
      </c>
      <c r="X7" s="8">
        <v>509099</v>
      </c>
      <c r="Y7" s="8">
        <v>527966</v>
      </c>
      <c r="Z7" s="8">
        <v>554307</v>
      </c>
      <c r="AA7" s="8">
        <v>554971</v>
      </c>
      <c r="AB7" s="8">
        <v>556813</v>
      </c>
      <c r="AC7" s="8">
        <v>549783</v>
      </c>
      <c r="AD7" s="8">
        <v>550061</v>
      </c>
      <c r="AE7" s="8">
        <v>558071</v>
      </c>
      <c r="AF7" s="8">
        <v>558804</v>
      </c>
      <c r="AG7" s="8">
        <v>554858</v>
      </c>
      <c r="AH7" s="8">
        <v>573561</v>
      </c>
      <c r="AI7" s="8">
        <v>582728</v>
      </c>
      <c r="AJ7" s="9">
        <v>611601</v>
      </c>
      <c r="AK7" s="9">
        <v>612159</v>
      </c>
      <c r="AL7" s="9">
        <v>610688</v>
      </c>
      <c r="AM7" s="9">
        <v>600138</v>
      </c>
      <c r="AN7" s="9">
        <v>606150</v>
      </c>
      <c r="AO7" s="9">
        <v>621624</v>
      </c>
      <c r="AP7" s="9">
        <v>607036</v>
      </c>
    </row>
    <row r="8" spans="1:42" ht="15" customHeight="1" x14ac:dyDescent="0.2">
      <c r="A8" s="7" t="s">
        <v>3</v>
      </c>
      <c r="B8" s="61">
        <f>'2'!B8/'4'!X8*100</f>
        <v>0.55235392460821686</v>
      </c>
      <c r="C8" s="61">
        <f>'2'!C8/'4'!Y8*100</f>
        <v>0.61064442672158492</v>
      </c>
      <c r="D8" s="61">
        <f>'2'!D8/'4'!Z8*100</f>
        <v>0.59344663471440762</v>
      </c>
      <c r="E8" s="61">
        <f>'2'!E8/'4'!AA8*100</f>
        <v>0.61203804497045999</v>
      </c>
      <c r="F8" s="61">
        <f>'2'!F8/'4'!AB8*100</f>
        <v>0.67557823106648351</v>
      </c>
      <c r="G8" s="61">
        <f>'2'!G8/'4'!AC8*100</f>
        <v>0.70573102361416851</v>
      </c>
      <c r="H8" s="61">
        <f>'2'!H8/'4'!AD8*100</f>
        <v>0.71204732229469792</v>
      </c>
      <c r="I8" s="61">
        <f>'2'!I8/'4'!AE8*100</f>
        <v>0.70997629286376329</v>
      </c>
      <c r="J8" s="61">
        <f>'2'!J8/'4'!AF8*100</f>
        <v>0.71637674717108613</v>
      </c>
      <c r="K8" s="61">
        <f>'2'!K8/'4'!AG8*100</f>
        <v>0.72585225587062785</v>
      </c>
      <c r="L8" s="61">
        <f>'2'!L8/'4'!AH8*100</f>
        <v>0.73854614748363701</v>
      </c>
      <c r="M8" s="61">
        <f>'2'!M8/'4'!AI8*100</f>
        <v>0.76352913489501684</v>
      </c>
      <c r="N8" s="61">
        <f>'2'!N8/'4'!AJ8*100</f>
        <v>0.8103787893194967</v>
      </c>
      <c r="O8" s="61">
        <f>'2'!O8/'4'!AK8*100</f>
        <v>0.83286626162802946</v>
      </c>
      <c r="P8" s="61">
        <f>'2'!P8/'4'!AL8*100</f>
        <v>0.86942045584108529</v>
      </c>
      <c r="Q8" s="61">
        <f>'2'!Q8/'4'!AM8*100</f>
        <v>0.92522238032172133</v>
      </c>
      <c r="R8" s="61">
        <f>'2'!R8/'4'!AN8*100</f>
        <v>0.97806200872685178</v>
      </c>
      <c r="S8" s="63">
        <f>'2'!S8/'4'!AO8*100</f>
        <v>0.97959332389878206</v>
      </c>
      <c r="T8" s="63">
        <f>'2'!T8/'4'!AP8*100</f>
        <v>0.9431629068612859</v>
      </c>
      <c r="W8" s="7" t="s">
        <v>40</v>
      </c>
      <c r="X8" s="8">
        <v>295125</v>
      </c>
      <c r="Y8" s="8">
        <v>297168</v>
      </c>
      <c r="Z8" s="8">
        <v>305873</v>
      </c>
      <c r="AA8" s="8">
        <v>309581</v>
      </c>
      <c r="AB8" s="8">
        <v>300961</v>
      </c>
      <c r="AC8" s="8">
        <v>299820</v>
      </c>
      <c r="AD8" s="8">
        <v>298950</v>
      </c>
      <c r="AE8" s="8">
        <v>296725</v>
      </c>
      <c r="AF8" s="8">
        <v>296050</v>
      </c>
      <c r="AG8" s="8">
        <v>302012</v>
      </c>
      <c r="AH8" s="8">
        <v>305878</v>
      </c>
      <c r="AI8" s="8">
        <v>311413</v>
      </c>
      <c r="AJ8" s="9">
        <v>314004</v>
      </c>
      <c r="AK8" s="9">
        <v>309855</v>
      </c>
      <c r="AL8" s="9">
        <v>308756</v>
      </c>
      <c r="AM8" s="9">
        <v>300920</v>
      </c>
      <c r="AN8" s="9">
        <v>304835</v>
      </c>
      <c r="AO8" s="9">
        <v>305775</v>
      </c>
      <c r="AP8" s="9">
        <v>308926</v>
      </c>
    </row>
    <row r="9" spans="1:42" ht="15" customHeight="1" x14ac:dyDescent="0.2">
      <c r="A9" s="7" t="s">
        <v>4</v>
      </c>
      <c r="B9" s="61">
        <f>'2'!B9/'4'!X9*100</f>
        <v>0.50882807085508774</v>
      </c>
      <c r="C9" s="61">
        <f>'2'!C9/'4'!Y9*100</f>
        <v>0.643929763911405</v>
      </c>
      <c r="D9" s="61">
        <f>'2'!D9/'4'!Z9*100</f>
        <v>0.68797227304664799</v>
      </c>
      <c r="E9" s="61">
        <f>'2'!E9/'4'!AA9*100</f>
        <v>0.63047477482863745</v>
      </c>
      <c r="F9" s="61">
        <f>'2'!F9/'4'!AB9*100</f>
        <v>0.70007096985982897</v>
      </c>
      <c r="G9" s="61">
        <f>'2'!G9/'4'!AC9*100</f>
        <v>0.69278329493459057</v>
      </c>
      <c r="H9" s="61">
        <f>'2'!H9/'4'!AD9*100</f>
        <v>0.79215468163849212</v>
      </c>
      <c r="I9" s="61">
        <f>'2'!I9/'4'!AE9*100</f>
        <v>0.97887569247203876</v>
      </c>
      <c r="J9" s="61">
        <f>'2'!J9/'4'!AF9*100</f>
        <v>0.96894501867593985</v>
      </c>
      <c r="K9" s="61">
        <f>'2'!K9/'4'!AG9*100</f>
        <v>1.1674837576709529</v>
      </c>
      <c r="L9" s="61">
        <f>'2'!L9/'4'!AH9*100</f>
        <v>1.0631993157156354</v>
      </c>
      <c r="M9" s="61">
        <f>'2'!M9/'4'!AI9*100</f>
        <v>1.003409368191194</v>
      </c>
      <c r="N9" s="61">
        <f>'2'!N9/'4'!AJ9*100</f>
        <v>1.0252526767802435</v>
      </c>
      <c r="O9" s="61">
        <f>'2'!O9/'4'!AK9*100</f>
        <v>1.1215536174088656</v>
      </c>
      <c r="P9" s="61">
        <f>'2'!P9/'4'!AL9*100</f>
        <v>1.3118745556146187</v>
      </c>
      <c r="Q9" s="61">
        <f>'2'!Q9/'4'!AM9*100</f>
        <v>1.2887030469835141</v>
      </c>
      <c r="R9" s="61">
        <f>'2'!R9/'4'!AN9*100</f>
        <v>1.271154126304697</v>
      </c>
      <c r="S9" s="63">
        <f>'2'!S9/'4'!AO9*100</f>
        <v>1.3488315013433942</v>
      </c>
      <c r="T9" s="63">
        <f>'2'!T9/'4'!AP9*100</f>
        <v>1.2976814490028536</v>
      </c>
      <c r="W9" s="7" t="s">
        <v>41</v>
      </c>
      <c r="X9" s="8">
        <v>281363</v>
      </c>
      <c r="Y9" s="8">
        <v>279429</v>
      </c>
      <c r="Z9" s="8">
        <v>280377</v>
      </c>
      <c r="AA9" s="8">
        <v>284339</v>
      </c>
      <c r="AB9" s="8">
        <v>278731</v>
      </c>
      <c r="AC9" s="8">
        <v>279089</v>
      </c>
      <c r="AD9" s="8">
        <v>277499</v>
      </c>
      <c r="AE9" s="8">
        <v>277087</v>
      </c>
      <c r="AF9" s="8">
        <v>279504</v>
      </c>
      <c r="AG9" s="8">
        <v>273760</v>
      </c>
      <c r="AH9" s="8">
        <v>279416</v>
      </c>
      <c r="AI9" s="8">
        <v>277791</v>
      </c>
      <c r="AJ9" s="9">
        <v>278017</v>
      </c>
      <c r="AK9" s="9">
        <v>279330</v>
      </c>
      <c r="AL9" s="9">
        <v>283958</v>
      </c>
      <c r="AM9" s="9">
        <v>279037</v>
      </c>
      <c r="AN9" s="9">
        <v>289967</v>
      </c>
      <c r="AO9" s="9">
        <v>292669</v>
      </c>
      <c r="AP9" s="9">
        <v>292766</v>
      </c>
    </row>
    <row r="10" spans="1:42" ht="15" customHeight="1" x14ac:dyDescent="0.2">
      <c r="A10" s="7" t="s">
        <v>5</v>
      </c>
      <c r="B10" s="61">
        <f>'2'!B10/'4'!X10*100</f>
        <v>4.6283850890551544E-2</v>
      </c>
      <c r="C10" s="61">
        <f>'2'!C10/'4'!Y10*100</f>
        <v>6.3347258873313578E-2</v>
      </c>
      <c r="D10" s="61">
        <f>'2'!D10/'4'!Z10*100</f>
        <v>4.6986099109335967E-2</v>
      </c>
      <c r="E10" s="61">
        <f>'2'!E10/'4'!AA10*100</f>
        <v>4.099825285895807E-2</v>
      </c>
      <c r="F10" s="61">
        <f>'2'!F10/'4'!AB10*100</f>
        <v>6.7125923274431926E-2</v>
      </c>
      <c r="G10" s="61">
        <f>'2'!G10/'4'!AC10*100</f>
        <v>6.5909385952614613E-2</v>
      </c>
      <c r="H10" s="61">
        <f>'2'!H10/'4'!AD10*100</f>
        <v>7.2449943197955127E-2</v>
      </c>
      <c r="I10" s="61">
        <f>'2'!I10/'4'!AE10*100</f>
        <v>8.4372890322298208E-2</v>
      </c>
      <c r="J10" s="61">
        <f>'2'!J10/'4'!AF10*100</f>
        <v>0.10087503580096173</v>
      </c>
      <c r="K10" s="61">
        <f>'2'!K10/'4'!AG10*100</f>
        <v>0.11805381727158948</v>
      </c>
      <c r="L10" s="61">
        <f>'2'!L10/'4'!AH10*100</f>
        <v>0.14974021084881464</v>
      </c>
      <c r="M10" s="61">
        <f>'2'!M10/'4'!AI10*100</f>
        <v>0.15165809901928831</v>
      </c>
      <c r="N10" s="61">
        <f>'2'!N10/'4'!AJ10*100</f>
        <v>0.17114489339882985</v>
      </c>
      <c r="O10" s="61">
        <f>'2'!O10/'4'!AK10*100</f>
        <v>0.17623690876501691</v>
      </c>
      <c r="P10" s="61">
        <f>'2'!P10/'4'!AL10*100</f>
        <v>0.18226933491128941</v>
      </c>
      <c r="Q10" s="61">
        <f>'2'!Q10/'4'!AM10*100</f>
        <v>0.21680154282217282</v>
      </c>
      <c r="R10" s="61">
        <f>'2'!R10/'4'!AN10*100</f>
        <v>0.22254473181213694</v>
      </c>
      <c r="S10" s="63">
        <f>'2'!S10/'4'!AO10*100</f>
        <v>0.21715599813336919</v>
      </c>
      <c r="T10" s="63">
        <f>'2'!T10/'4'!AP10*100</f>
        <v>0.20331704285648525</v>
      </c>
      <c r="W10" s="7" t="s">
        <v>42</v>
      </c>
      <c r="X10" s="8">
        <v>151030</v>
      </c>
      <c r="Y10" s="8">
        <v>148169</v>
      </c>
      <c r="Z10" s="8">
        <v>146969</v>
      </c>
      <c r="AA10" s="8">
        <v>151104</v>
      </c>
      <c r="AB10" s="8">
        <v>145271</v>
      </c>
      <c r="AC10" s="8">
        <v>142660</v>
      </c>
      <c r="AD10" s="8">
        <v>140840</v>
      </c>
      <c r="AE10" s="8">
        <v>137047</v>
      </c>
      <c r="AF10" s="8">
        <v>132678</v>
      </c>
      <c r="AG10" s="8">
        <v>134232</v>
      </c>
      <c r="AH10" s="8">
        <v>138393</v>
      </c>
      <c r="AI10" s="8">
        <v>135004</v>
      </c>
      <c r="AJ10" s="9">
        <v>138277</v>
      </c>
      <c r="AK10" s="9">
        <v>135014</v>
      </c>
      <c r="AL10" s="9">
        <v>134144</v>
      </c>
      <c r="AM10" s="9">
        <v>124188</v>
      </c>
      <c r="AN10" s="9">
        <v>118593</v>
      </c>
      <c r="AO10" s="9">
        <v>126431</v>
      </c>
      <c r="AP10" s="9">
        <v>130342</v>
      </c>
    </row>
    <row r="11" spans="1:42" ht="15" customHeight="1" x14ac:dyDescent="0.2">
      <c r="A11" s="7" t="s">
        <v>6</v>
      </c>
      <c r="B11" s="61">
        <f>'2'!B11/'4'!X11*100</f>
        <v>0.20087390671604161</v>
      </c>
      <c r="C11" s="61">
        <f>'2'!C11/'4'!Y11*100</f>
        <v>0.22537806844908145</v>
      </c>
      <c r="D11" s="61">
        <f>'2'!D11/'4'!Z11*100</f>
        <v>0.23738544295810207</v>
      </c>
      <c r="E11" s="61">
        <f>'2'!E11/'4'!AA11*100</f>
        <v>0.21936125144263224</v>
      </c>
      <c r="F11" s="61">
        <f>'2'!F11/'4'!AB11*100</f>
        <v>0.21688502147408076</v>
      </c>
      <c r="G11" s="61">
        <f>'2'!G11/'4'!AC11*100</f>
        <v>0.225118220236522</v>
      </c>
      <c r="H11" s="61">
        <f>'2'!H11/'4'!AD11*100</f>
        <v>0.26121094697841463</v>
      </c>
      <c r="I11" s="61">
        <f>'2'!I11/'4'!AE11*100</f>
        <v>0.30591314372655737</v>
      </c>
      <c r="J11" s="61">
        <f>'2'!J11/'4'!AF11*100</f>
        <v>0.30574845529773509</v>
      </c>
      <c r="K11" s="61">
        <f>'2'!K11/'4'!AG11*100</f>
        <v>0.3160589252197965</v>
      </c>
      <c r="L11" s="61">
        <f>'2'!L11/'4'!AH11*100</f>
        <v>0.30567384705095452</v>
      </c>
      <c r="M11" s="61">
        <f>'2'!M11/'4'!AI11*100</f>
        <v>0.26957359824229127</v>
      </c>
      <c r="N11" s="61">
        <f>'2'!N11/'4'!AJ11*100</f>
        <v>0.30736620377690271</v>
      </c>
      <c r="O11" s="61">
        <f>'2'!O11/'4'!AK11*100</f>
        <v>0.32619978735548927</v>
      </c>
      <c r="P11" s="61">
        <f>'2'!P11/'4'!AL11*100</f>
        <v>0.3309265560959504</v>
      </c>
      <c r="Q11" s="61">
        <f>'2'!Q11/'4'!AM11*100</f>
        <v>0.30841209886552168</v>
      </c>
      <c r="R11" s="61">
        <f>'2'!R11/'4'!AN11*100</f>
        <v>0.32877881710718887</v>
      </c>
      <c r="S11" s="63">
        <f>'2'!S11/'4'!AO11*100</f>
        <v>0.32540397737818572</v>
      </c>
      <c r="T11" s="63">
        <f>'2'!T11/'4'!AP11*100</f>
        <v>0.32121764152348542</v>
      </c>
      <c r="W11" s="7" t="s">
        <v>43</v>
      </c>
      <c r="X11" s="8">
        <v>347005</v>
      </c>
      <c r="Y11" s="8">
        <v>349077</v>
      </c>
      <c r="Z11" s="8">
        <v>348656</v>
      </c>
      <c r="AA11" s="8">
        <v>367384</v>
      </c>
      <c r="AB11" s="8">
        <v>352518</v>
      </c>
      <c r="AC11" s="8">
        <v>355654</v>
      </c>
      <c r="AD11" s="8">
        <v>351951</v>
      </c>
      <c r="AE11" s="8">
        <v>340459</v>
      </c>
      <c r="AF11" s="8">
        <v>345374</v>
      </c>
      <c r="AG11" s="8">
        <v>354305</v>
      </c>
      <c r="AH11" s="8">
        <v>349842</v>
      </c>
      <c r="AI11" s="8">
        <v>357124</v>
      </c>
      <c r="AJ11" s="9">
        <v>362371</v>
      </c>
      <c r="AK11" s="9">
        <v>364990</v>
      </c>
      <c r="AL11" s="9">
        <v>356765</v>
      </c>
      <c r="AM11" s="9">
        <v>345357</v>
      </c>
      <c r="AN11" s="9">
        <v>354653</v>
      </c>
      <c r="AO11" s="9">
        <v>356007</v>
      </c>
      <c r="AP11" s="9">
        <v>355540</v>
      </c>
    </row>
    <row r="12" spans="1:42" ht="15" customHeight="1" x14ac:dyDescent="0.2">
      <c r="A12" s="7" t="s">
        <v>7</v>
      </c>
      <c r="B12" s="61">
        <f>'2'!B12/'4'!X12*100</f>
        <v>0.64299447958140132</v>
      </c>
      <c r="C12" s="61">
        <f>'2'!C12/'4'!Y12*100</f>
        <v>0.89794953874400685</v>
      </c>
      <c r="D12" s="61">
        <f>'2'!D12/'4'!Z12*100</f>
        <v>0.72749493357909789</v>
      </c>
      <c r="E12" s="61">
        <f>'2'!E12/'4'!AA12*100</f>
        <v>0.72051899330184233</v>
      </c>
      <c r="F12" s="61">
        <f>'2'!F12/'4'!AB12*100</f>
        <v>0.71026765638661704</v>
      </c>
      <c r="G12" s="61">
        <f>'2'!G12/'4'!AC12*100</f>
        <v>0.69115379925604647</v>
      </c>
      <c r="H12" s="61">
        <f>'2'!H12/'4'!AD12*100</f>
        <v>0.90694308668054258</v>
      </c>
      <c r="I12" s="61">
        <f>'2'!I12/'4'!AE12*100</f>
        <v>1.0164294026026497</v>
      </c>
      <c r="J12" s="61">
        <f>'2'!J12/'4'!AF12*100</f>
        <v>1.1020569884392137</v>
      </c>
      <c r="K12" s="61">
        <f>'2'!K12/'4'!AG12*100</f>
        <v>1.0818145159637689</v>
      </c>
      <c r="L12" s="61">
        <f>'2'!L12/'4'!AH12*100</f>
        <v>1.0723161980824198</v>
      </c>
      <c r="M12" s="61">
        <f>'2'!M12/'4'!AI12*100</f>
        <v>1.0681792770613374</v>
      </c>
      <c r="N12" s="61">
        <f>'2'!N12/'4'!AJ12*100</f>
        <v>1.1264325764186167</v>
      </c>
      <c r="O12" s="61">
        <f>'2'!O12/'4'!AK12*100</f>
        <v>1.1782701010970653</v>
      </c>
      <c r="P12" s="61">
        <f>'2'!P12/'4'!AL12*100</f>
        <v>1.1722013122604695</v>
      </c>
      <c r="Q12" s="61">
        <f>'2'!Q12/'4'!AM12*100</f>
        <v>1.0920103353290644</v>
      </c>
      <c r="R12" s="61">
        <f>'2'!R12/'4'!AN12*100</f>
        <v>1.2228143362106207</v>
      </c>
      <c r="S12" s="63">
        <f>'2'!S12/'4'!AO12*100</f>
        <v>1.1001732441853387</v>
      </c>
      <c r="T12" s="63">
        <f>'2'!T12/'4'!AP12*100</f>
        <v>1.1897424976343132</v>
      </c>
      <c r="W12" s="7" t="s">
        <v>44</v>
      </c>
      <c r="X12" s="8">
        <v>201434</v>
      </c>
      <c r="Y12" s="8">
        <v>200431</v>
      </c>
      <c r="Z12" s="8">
        <v>201819</v>
      </c>
      <c r="AA12" s="8">
        <v>197517</v>
      </c>
      <c r="AB12" s="8">
        <v>193287</v>
      </c>
      <c r="AC12" s="8">
        <v>194367</v>
      </c>
      <c r="AD12" s="8">
        <v>193619</v>
      </c>
      <c r="AE12" s="8">
        <v>188116</v>
      </c>
      <c r="AF12" s="8">
        <v>187617</v>
      </c>
      <c r="AG12" s="8">
        <v>195192</v>
      </c>
      <c r="AH12" s="8">
        <v>197332</v>
      </c>
      <c r="AI12" s="8">
        <v>199996</v>
      </c>
      <c r="AJ12" s="9">
        <v>194449</v>
      </c>
      <c r="AK12" s="9">
        <v>196985</v>
      </c>
      <c r="AL12" s="9">
        <v>197607</v>
      </c>
      <c r="AM12" s="9">
        <v>200660</v>
      </c>
      <c r="AN12" s="9">
        <v>202437</v>
      </c>
      <c r="AO12" s="9">
        <v>202536</v>
      </c>
      <c r="AP12" s="9">
        <v>194846</v>
      </c>
    </row>
    <row r="13" spans="1:42" ht="15" customHeight="1" x14ac:dyDescent="0.2">
      <c r="A13" s="7" t="s">
        <v>8</v>
      </c>
      <c r="B13" s="61">
        <f>'2'!B13/'4'!X13*100</f>
        <v>0.41555736855239667</v>
      </c>
      <c r="C13" s="61">
        <f>'2'!C13/'4'!Y13*100</f>
        <v>0.46742723497511052</v>
      </c>
      <c r="D13" s="61">
        <f>'2'!D13/'4'!Z13*100</f>
        <v>0.55232060269639405</v>
      </c>
      <c r="E13" s="61">
        <f>'2'!E13/'4'!AA13*100</f>
        <v>0.58517161292307218</v>
      </c>
      <c r="F13" s="61">
        <f>'2'!F13/'4'!AB13*100</f>
        <v>0.62920136873727017</v>
      </c>
      <c r="G13" s="61">
        <f>'2'!G13/'4'!AC13*100</f>
        <v>0.69042676957680615</v>
      </c>
      <c r="H13" s="61">
        <f>'2'!H13/'4'!AD13*100</f>
        <v>0.74744124525225186</v>
      </c>
      <c r="I13" s="61">
        <f>'2'!I13/'4'!AE13*100</f>
        <v>0.70273867494461006</v>
      </c>
      <c r="J13" s="61">
        <f>'2'!J13/'4'!AF13*100</f>
        <v>0.79106835955674426</v>
      </c>
      <c r="K13" s="61">
        <f>'2'!K13/'4'!AG13*100</f>
        <v>0.73415088862631861</v>
      </c>
      <c r="L13" s="61">
        <f>'2'!L13/'4'!AH13*100</f>
        <v>0.76829833546734949</v>
      </c>
      <c r="M13" s="61">
        <f>'2'!M13/'4'!AI13*100</f>
        <v>0.77586029324640715</v>
      </c>
      <c r="N13" s="61">
        <f>'2'!N13/'4'!AJ13*100</f>
        <v>0.83313661491653435</v>
      </c>
      <c r="O13" s="61">
        <f>'2'!O13/'4'!AK13*100</f>
        <v>0.91501186714903981</v>
      </c>
      <c r="P13" s="61">
        <f>'2'!P13/'4'!AL13*100</f>
        <v>0.9080711631279732</v>
      </c>
      <c r="Q13" s="61">
        <f>'2'!Q13/'4'!AM13*100</f>
        <v>0.89384420730207692</v>
      </c>
      <c r="R13" s="61">
        <f>'2'!R13/'4'!AN13*100</f>
        <v>0.90346548793667469</v>
      </c>
      <c r="S13" s="63">
        <f>'2'!S13/'4'!AO13*100</f>
        <v>0.89791454808493043</v>
      </c>
      <c r="T13" s="63">
        <f>'2'!T13/'4'!AP13*100</f>
        <v>0.82568935251879239</v>
      </c>
      <c r="W13" s="7" t="s">
        <v>45</v>
      </c>
      <c r="X13" s="8">
        <v>260465</v>
      </c>
      <c r="Y13" s="8">
        <v>260551</v>
      </c>
      <c r="Z13" s="8">
        <v>261757</v>
      </c>
      <c r="AA13" s="8">
        <v>260062</v>
      </c>
      <c r="AB13" s="8">
        <v>254322</v>
      </c>
      <c r="AC13" s="8">
        <v>249862</v>
      </c>
      <c r="AD13" s="8">
        <v>251435</v>
      </c>
      <c r="AE13" s="8">
        <v>250948</v>
      </c>
      <c r="AF13" s="8">
        <v>247171</v>
      </c>
      <c r="AG13" s="8">
        <v>244591</v>
      </c>
      <c r="AH13" s="8">
        <v>250701</v>
      </c>
      <c r="AI13" s="8">
        <v>256037</v>
      </c>
      <c r="AJ13" s="9">
        <v>268749</v>
      </c>
      <c r="AK13" s="9">
        <v>264319</v>
      </c>
      <c r="AL13" s="9">
        <v>267587</v>
      </c>
      <c r="AM13" s="9">
        <v>258241</v>
      </c>
      <c r="AN13" s="9">
        <v>258106</v>
      </c>
      <c r="AO13" s="9">
        <v>260591</v>
      </c>
      <c r="AP13" s="9">
        <v>265655</v>
      </c>
    </row>
    <row r="14" spans="1:42" ht="15" customHeight="1" x14ac:dyDescent="0.2">
      <c r="A14" s="7" t="s">
        <v>9</v>
      </c>
      <c r="B14" s="61">
        <f>'2'!B14/'4'!X14*100</f>
        <v>0.83705127847689531</v>
      </c>
      <c r="C14" s="61">
        <f>'2'!C14/'4'!Y14*100</f>
        <v>0.89715815033783786</v>
      </c>
      <c r="D14" s="61">
        <f>'2'!D14/'4'!Z14*100</f>
        <v>0.89786881963823861</v>
      </c>
      <c r="E14" s="61">
        <f>'2'!E14/'4'!AA14*100</f>
        <v>0.91433974475241975</v>
      </c>
      <c r="F14" s="61">
        <f>'2'!F14/'4'!AB14*100</f>
        <v>0.88982254127690008</v>
      </c>
      <c r="G14" s="61">
        <f>'2'!G14/'4'!AC14*100</f>
        <v>0.93903037905899644</v>
      </c>
      <c r="H14" s="61">
        <f>'2'!H14/'4'!AD14*100</f>
        <v>1.0230761848305987</v>
      </c>
      <c r="I14" s="61">
        <f>'2'!I14/'4'!AE14*100</f>
        <v>1.1124285331894408</v>
      </c>
      <c r="J14" s="61">
        <f>'2'!J14/'4'!AF14*100</f>
        <v>1.0661456328052501</v>
      </c>
      <c r="K14" s="61">
        <f>'2'!K14/'4'!AG14*100</f>
        <v>1.0357755328525642</v>
      </c>
      <c r="L14" s="61">
        <f>'2'!L14/'4'!AH14*100</f>
        <v>0.95782330009462724</v>
      </c>
      <c r="M14" s="61">
        <f>'2'!M14/'4'!AI14*100</f>
        <v>0.94709478752593235</v>
      </c>
      <c r="N14" s="61">
        <f>'2'!N14/'4'!AJ14*100</f>
        <v>1.0216279391144221</v>
      </c>
      <c r="O14" s="61">
        <f>'2'!O14/'4'!AK14*100</f>
        <v>1.0334358579437815</v>
      </c>
      <c r="P14" s="61">
        <f>'2'!P14/'4'!AL14*100</f>
        <v>1.0824436966286741</v>
      </c>
      <c r="Q14" s="61">
        <f>'2'!Q14/'4'!AM14*100</f>
        <v>1.0705793804648736</v>
      </c>
      <c r="R14" s="61">
        <f>'2'!R14/'4'!AN14*100</f>
        <v>1.0770634173065596</v>
      </c>
      <c r="S14" s="63">
        <f>'2'!S14/'4'!AO14*100</f>
        <v>1.0840111656308953</v>
      </c>
      <c r="T14" s="63">
        <f>'2'!T14/'4'!AP14*100</f>
        <v>1.051031510833601</v>
      </c>
      <c r="W14" s="7" t="s">
        <v>46</v>
      </c>
      <c r="X14" s="8">
        <v>236727</v>
      </c>
      <c r="Y14" s="8">
        <v>236800</v>
      </c>
      <c r="Z14" s="8">
        <v>244747</v>
      </c>
      <c r="AA14" s="8">
        <v>242588</v>
      </c>
      <c r="AB14" s="8">
        <v>234756</v>
      </c>
      <c r="AC14" s="8">
        <v>235557</v>
      </c>
      <c r="AD14" s="8">
        <v>235329</v>
      </c>
      <c r="AE14" s="8">
        <v>235361</v>
      </c>
      <c r="AF14" s="8">
        <v>240303</v>
      </c>
      <c r="AG14" s="8">
        <v>249600</v>
      </c>
      <c r="AH14" s="8">
        <v>251514</v>
      </c>
      <c r="AI14" s="8">
        <v>248412</v>
      </c>
      <c r="AJ14" s="9">
        <v>245320</v>
      </c>
      <c r="AK14" s="9">
        <v>249244</v>
      </c>
      <c r="AL14" s="9">
        <v>250417</v>
      </c>
      <c r="AM14" s="9">
        <v>250090</v>
      </c>
      <c r="AN14" s="9">
        <v>248491</v>
      </c>
      <c r="AO14" s="9">
        <v>245833</v>
      </c>
      <c r="AP14" s="9">
        <v>254036</v>
      </c>
    </row>
    <row r="15" spans="1:42" ht="15" customHeight="1" x14ac:dyDescent="0.2">
      <c r="A15" s="7" t="s">
        <v>10</v>
      </c>
      <c r="B15" s="61">
        <f>'2'!B15/'4'!X15*100</f>
        <v>0.30342519015699582</v>
      </c>
      <c r="C15" s="61">
        <f>'2'!C15/'4'!Y15*100</f>
        <v>0.25858112119505666</v>
      </c>
      <c r="D15" s="61">
        <f>'2'!D15/'4'!Z15*100</f>
        <v>0.2314109379505761</v>
      </c>
      <c r="E15" s="61">
        <f>'2'!E15/'4'!AA15*100</f>
        <v>0.28954488669068568</v>
      </c>
      <c r="F15" s="61">
        <f>'2'!F15/'4'!AB15*100</f>
        <v>0.28871579216309695</v>
      </c>
      <c r="G15" s="61">
        <f>'2'!G15/'4'!AC15*100</f>
        <v>0.31277124987644117</v>
      </c>
      <c r="H15" s="61">
        <f>'2'!H15/'4'!AD15*100</f>
        <v>0.32377671082367876</v>
      </c>
      <c r="I15" s="61">
        <f>'2'!I15/'4'!AE15*100</f>
        <v>0.34218182448574219</v>
      </c>
      <c r="J15" s="61">
        <f>'2'!J15/'4'!AF15*100</f>
        <v>0.39168082744966354</v>
      </c>
      <c r="K15" s="61">
        <f>'2'!K15/'4'!AG15*100</f>
        <v>0.42459899708211019</v>
      </c>
      <c r="L15" s="61">
        <f>'2'!L15/'4'!AH15*100</f>
        <v>0.43087887788493906</v>
      </c>
      <c r="M15" s="61">
        <f>'2'!M15/'4'!AI15*100</f>
        <v>0.40043263142656282</v>
      </c>
      <c r="N15" s="61">
        <f>'2'!N15/'4'!AJ15*100</f>
        <v>0.4303724562439335</v>
      </c>
      <c r="O15" s="61">
        <f>'2'!O15/'4'!AK15*100</f>
        <v>0.45827736014128018</v>
      </c>
      <c r="P15" s="61">
        <f>'2'!P15/'4'!AL15*100</f>
        <v>0.4590634687531901</v>
      </c>
      <c r="Q15" s="61">
        <f>'2'!Q15/'4'!AM15*100</f>
        <v>0.49841464513955597</v>
      </c>
      <c r="R15" s="61">
        <f>'2'!R15/'4'!AN15*100</f>
        <v>0.47794396566584341</v>
      </c>
      <c r="S15" s="63">
        <f>'2'!S15/'4'!AO15*100</f>
        <v>0.46692603265773081</v>
      </c>
      <c r="T15" s="63">
        <f>'2'!T15/'4'!AP15*100</f>
        <v>0.44853607927961292</v>
      </c>
      <c r="W15" s="7" t="s">
        <v>10</v>
      </c>
      <c r="X15" s="8">
        <v>225866</v>
      </c>
      <c r="Y15" s="8">
        <v>229077</v>
      </c>
      <c r="Z15" s="8">
        <v>239277</v>
      </c>
      <c r="AA15" s="8">
        <v>234535</v>
      </c>
      <c r="AB15" s="8">
        <v>228968</v>
      </c>
      <c r="AC15" s="8">
        <v>222566</v>
      </c>
      <c r="AD15" s="8">
        <v>223898</v>
      </c>
      <c r="AE15" s="8">
        <v>223526</v>
      </c>
      <c r="AF15" s="8">
        <v>229307</v>
      </c>
      <c r="AG15" s="8">
        <v>234416</v>
      </c>
      <c r="AH15" s="8">
        <v>231634</v>
      </c>
      <c r="AI15" s="8">
        <v>239751</v>
      </c>
      <c r="AJ15" s="9">
        <v>241287</v>
      </c>
      <c r="AK15" s="9">
        <v>246044</v>
      </c>
      <c r="AL15" s="9">
        <v>251811</v>
      </c>
      <c r="AM15" s="9">
        <v>245404</v>
      </c>
      <c r="AN15" s="9">
        <v>239369</v>
      </c>
      <c r="AO15" s="9">
        <v>247986</v>
      </c>
      <c r="AP15" s="9">
        <v>249366</v>
      </c>
    </row>
    <row r="16" spans="1:42" ht="15" customHeight="1" x14ac:dyDescent="0.2">
      <c r="A16" s="7" t="s">
        <v>11</v>
      </c>
      <c r="B16" s="61">
        <f>'2'!B16/'4'!X16*100</f>
        <v>1.1442068564612444</v>
      </c>
      <c r="C16" s="61">
        <f>'2'!C16/'4'!Y16*100</f>
        <v>1.2350756103382117</v>
      </c>
      <c r="D16" s="61">
        <f>'2'!D16/'4'!Z16*100</f>
        <v>1.232699797069716</v>
      </c>
      <c r="E16" s="61">
        <f>'2'!E16/'4'!AA16*100</f>
        <v>1.4434451487273408</v>
      </c>
      <c r="F16" s="61">
        <f>'2'!F16/'4'!AB16*100</f>
        <v>1.5146755103148752</v>
      </c>
      <c r="G16" s="61">
        <f>'2'!G16/'4'!AC16*100</f>
        <v>1.5744327807541596</v>
      </c>
      <c r="H16" s="61">
        <f>'2'!H16/'4'!AD16*100</f>
        <v>1.6080425929685049</v>
      </c>
      <c r="I16" s="61">
        <f>'2'!I16/'4'!AE16*100</f>
        <v>1.8850192888601947</v>
      </c>
      <c r="J16" s="61">
        <f>'2'!J16/'4'!AF16*100</f>
        <v>1.8940914070467219</v>
      </c>
      <c r="K16" s="61">
        <f>'2'!K16/'4'!AG16*100</f>
        <v>2.0851553432100829</v>
      </c>
      <c r="L16" s="61">
        <f>'2'!L16/'4'!AH16*100</f>
        <v>2.2048825843475082</v>
      </c>
      <c r="M16" s="61">
        <f>'2'!M16/'4'!AI16*100</f>
        <v>2.205688667217796</v>
      </c>
      <c r="N16" s="61">
        <f>'2'!N16/'4'!AJ16*100</f>
        <v>2.1862787391725913</v>
      </c>
      <c r="O16" s="61">
        <f>'2'!O16/'4'!AK16*100</f>
        <v>2.2803972307737332</v>
      </c>
      <c r="P16" s="61">
        <f>'2'!P16/'4'!AL16*100</f>
        <v>2.4904585667748043</v>
      </c>
      <c r="Q16" s="61">
        <f>'2'!Q16/'4'!AM16*100</f>
        <v>2.7309580842846612</v>
      </c>
      <c r="R16" s="61">
        <f>'2'!R16/'4'!AN16*100</f>
        <v>2.9191057648630925</v>
      </c>
      <c r="S16" s="63">
        <f>'2'!S16/'4'!AO16*100</f>
        <v>2.8825121816035555</v>
      </c>
      <c r="T16" s="63">
        <f>'2'!T16/'4'!AP16*100</f>
        <v>2.7635227400947562</v>
      </c>
      <c r="W16" s="7" t="s">
        <v>47</v>
      </c>
      <c r="X16" s="8">
        <v>529836</v>
      </c>
      <c r="Y16" s="8">
        <v>532123</v>
      </c>
      <c r="Z16" s="8">
        <v>548957</v>
      </c>
      <c r="AA16" s="8">
        <v>565666</v>
      </c>
      <c r="AB16" s="8">
        <v>552600</v>
      </c>
      <c r="AC16" s="8">
        <v>554551</v>
      </c>
      <c r="AD16" s="8">
        <v>551746</v>
      </c>
      <c r="AE16" s="8">
        <v>563771</v>
      </c>
      <c r="AF16" s="8">
        <v>574622</v>
      </c>
      <c r="AG16" s="8">
        <v>577518</v>
      </c>
      <c r="AH16" s="8">
        <v>591778</v>
      </c>
      <c r="AI16" s="8">
        <v>593737</v>
      </c>
      <c r="AJ16" s="9">
        <v>595487</v>
      </c>
      <c r="AK16" s="9">
        <v>603920</v>
      </c>
      <c r="AL16" s="9">
        <v>601269</v>
      </c>
      <c r="AM16" s="9">
        <v>592206</v>
      </c>
      <c r="AN16" s="9">
        <v>600712</v>
      </c>
      <c r="AO16" s="9">
        <v>606043</v>
      </c>
      <c r="AP16" s="9">
        <v>606370</v>
      </c>
    </row>
    <row r="17" spans="1:42" ht="15" customHeight="1" x14ac:dyDescent="0.2">
      <c r="A17" s="7" t="s">
        <v>12</v>
      </c>
      <c r="B17" s="61">
        <f>'2'!B17/'4'!X17*100</f>
        <v>0.72956271881168155</v>
      </c>
      <c r="C17" s="61">
        <f>'2'!C17/'4'!Y17*100</f>
        <v>0.71492178997621747</v>
      </c>
      <c r="D17" s="61">
        <f>'2'!D17/'4'!Z17*100</f>
        <v>0.6879833781555158</v>
      </c>
      <c r="E17" s="61">
        <f>'2'!E17/'4'!AA17*100</f>
        <v>0.71029880499098219</v>
      </c>
      <c r="F17" s="61">
        <f>'2'!F17/'4'!AB17*100</f>
        <v>0.70724972680697706</v>
      </c>
      <c r="G17" s="61">
        <f>'2'!G17/'4'!AC17*100</f>
        <v>0.79685465990958515</v>
      </c>
      <c r="H17" s="61">
        <f>'2'!H17/'4'!AD17*100</f>
        <v>0.86141839212584381</v>
      </c>
      <c r="I17" s="61">
        <f>'2'!I17/'4'!AE17*100</f>
        <v>0.92823123113410921</v>
      </c>
      <c r="J17" s="61">
        <f>'2'!J17/'4'!AF17*100</f>
        <v>1.0484797868735309</v>
      </c>
      <c r="K17" s="61">
        <f>'2'!K17/'4'!AG17*100</f>
        <v>1.1028741289183253</v>
      </c>
      <c r="L17" s="61">
        <f>'2'!L17/'4'!AH17*100</f>
        <v>1.1763383183224714</v>
      </c>
      <c r="M17" s="61">
        <f>'2'!M17/'4'!AI17*100</f>
        <v>1.1431055280553564</v>
      </c>
      <c r="N17" s="61">
        <f>'2'!N17/'4'!AJ17*100</f>
        <v>1.0516314060420329</v>
      </c>
      <c r="O17" s="61">
        <f>'2'!O17/'4'!AK17*100</f>
        <v>1.0804561480286978</v>
      </c>
      <c r="P17" s="61">
        <f>'2'!P17/'4'!AL17*100</f>
        <v>1.1908508160582834</v>
      </c>
      <c r="Q17" s="61">
        <f>'2'!Q17/'4'!AM17*100</f>
        <v>1.1828167625898649</v>
      </c>
      <c r="R17" s="61">
        <f>'2'!R17/'4'!AN17*100</f>
        <v>1.3063356430281365</v>
      </c>
      <c r="S17" s="63">
        <f>'2'!S17/'4'!AO17*100</f>
        <v>1.3065676268010395</v>
      </c>
      <c r="T17" s="63">
        <f>'2'!T17/'4'!AP17*100</f>
        <v>1.3183424314615544</v>
      </c>
      <c r="W17" s="7" t="s">
        <v>48</v>
      </c>
      <c r="X17" s="8">
        <v>277636</v>
      </c>
      <c r="Y17" s="8">
        <v>284663</v>
      </c>
      <c r="Z17" s="8">
        <v>292266</v>
      </c>
      <c r="AA17" s="8">
        <v>284433</v>
      </c>
      <c r="AB17" s="8">
        <v>281852</v>
      </c>
      <c r="AC17" s="8">
        <v>270531</v>
      </c>
      <c r="AD17" s="8">
        <v>270556</v>
      </c>
      <c r="AE17" s="8">
        <v>278280</v>
      </c>
      <c r="AF17" s="8">
        <v>271482</v>
      </c>
      <c r="AG17" s="8">
        <v>283699</v>
      </c>
      <c r="AH17" s="8">
        <v>289235</v>
      </c>
      <c r="AI17" s="8">
        <v>299114</v>
      </c>
      <c r="AJ17" s="9">
        <v>297350</v>
      </c>
      <c r="AK17" s="9">
        <v>309186</v>
      </c>
      <c r="AL17" s="9">
        <v>302191</v>
      </c>
      <c r="AM17" s="9">
        <v>292782</v>
      </c>
      <c r="AN17" s="9">
        <v>298225</v>
      </c>
      <c r="AO17" s="9">
        <v>291904</v>
      </c>
      <c r="AP17" s="9">
        <v>298238</v>
      </c>
    </row>
    <row r="18" spans="1:42" ht="15" customHeight="1" x14ac:dyDescent="0.2">
      <c r="A18" s="7" t="s">
        <v>13</v>
      </c>
      <c r="B18" s="61">
        <f>'2'!B18/'4'!X18*100</f>
        <v>0.65419164791685802</v>
      </c>
      <c r="C18" s="61">
        <f>'2'!C18/'4'!Y18*100</f>
        <v>0.69684862481865961</v>
      </c>
      <c r="D18" s="61">
        <f>'2'!D18/'4'!Z18*100</f>
        <v>0.59368684649162107</v>
      </c>
      <c r="E18" s="61">
        <f>'2'!E18/'4'!AA18*100</f>
        <v>0.65709982215746565</v>
      </c>
      <c r="F18" s="61">
        <f>'2'!F18/'4'!AB18*100</f>
        <v>0.66006605322274059</v>
      </c>
      <c r="G18" s="61">
        <f>'2'!G18/'4'!AC18*100</f>
        <v>0.66494425584622618</v>
      </c>
      <c r="H18" s="61">
        <f>'2'!H18/'4'!AD18*100</f>
        <v>0.72384951997746438</v>
      </c>
      <c r="I18" s="61">
        <f>'2'!I18/'4'!AE18*100</f>
        <v>0.75178389625250353</v>
      </c>
      <c r="J18" s="61">
        <f>'2'!J18/'4'!AF18*100</f>
        <v>0.77087713470739772</v>
      </c>
      <c r="K18" s="61">
        <f>'2'!K18/'4'!AG18*100</f>
        <v>0.726403743821877</v>
      </c>
      <c r="L18" s="61">
        <f>'2'!L18/'4'!AH18*100</f>
        <v>0.75360177005422346</v>
      </c>
      <c r="M18" s="61">
        <f>'2'!M18/'4'!AI18*100</f>
        <v>0.82816757948289943</v>
      </c>
      <c r="N18" s="61">
        <f>'2'!N18/'4'!AJ18*100</f>
        <v>0.94753703085964491</v>
      </c>
      <c r="O18" s="61">
        <f>'2'!O18/'4'!AK18*100</f>
        <v>0.93565262919089354</v>
      </c>
      <c r="P18" s="61">
        <f>'2'!P18/'4'!AL18*100</f>
        <v>0.99657958086427767</v>
      </c>
      <c r="Q18" s="61">
        <f>'2'!Q18/'4'!AM18*100</f>
        <v>1.0259266206248752</v>
      </c>
      <c r="R18" s="61">
        <f>'2'!R18/'4'!AN18*100</f>
        <v>1.0932265107518135</v>
      </c>
      <c r="S18" s="63">
        <f>'2'!S18/'4'!AO18*100</f>
        <v>1.1396588914298968</v>
      </c>
      <c r="T18" s="63">
        <f>'2'!T18/'4'!AP18*100</f>
        <v>1.1018471917050643</v>
      </c>
      <c r="W18" s="7" t="s">
        <v>49</v>
      </c>
      <c r="X18" s="8">
        <v>261336</v>
      </c>
      <c r="Y18" s="8">
        <v>266074</v>
      </c>
      <c r="Z18" s="8">
        <v>278975</v>
      </c>
      <c r="AA18" s="8">
        <v>280023</v>
      </c>
      <c r="AB18" s="8">
        <v>266202</v>
      </c>
      <c r="AC18" s="8">
        <v>261579</v>
      </c>
      <c r="AD18" s="8">
        <v>262696</v>
      </c>
      <c r="AE18" s="8">
        <v>262175</v>
      </c>
      <c r="AF18" s="8">
        <v>271700</v>
      </c>
      <c r="AG18" s="8">
        <v>269297</v>
      </c>
      <c r="AH18" s="8">
        <v>279031</v>
      </c>
      <c r="AI18" s="8">
        <v>280078</v>
      </c>
      <c r="AJ18" s="9">
        <v>281539</v>
      </c>
      <c r="AK18" s="9">
        <v>286324</v>
      </c>
      <c r="AL18" s="9">
        <v>284900</v>
      </c>
      <c r="AM18" s="9">
        <v>276196</v>
      </c>
      <c r="AN18" s="9">
        <v>275605</v>
      </c>
      <c r="AO18" s="9">
        <v>278167</v>
      </c>
      <c r="AP18" s="9">
        <v>284901</v>
      </c>
    </row>
    <row r="19" spans="1:42" ht="15" customHeight="1" x14ac:dyDescent="0.2">
      <c r="A19" s="7" t="s">
        <v>14</v>
      </c>
      <c r="B19" s="61">
        <f>'2'!B19/'4'!X19*100</f>
        <v>0.44872473937146407</v>
      </c>
      <c r="C19" s="61">
        <f>'2'!C19/'4'!Y19*100</f>
        <v>0.48490654067888134</v>
      </c>
      <c r="D19" s="61">
        <f>'2'!D19/'4'!Z19*100</f>
        <v>0.50557380731188506</v>
      </c>
      <c r="E19" s="61">
        <f>'2'!E19/'4'!AA19*100</f>
        <v>0.52985087465219383</v>
      </c>
      <c r="F19" s="61">
        <f>'2'!F19/'4'!AB19*100</f>
        <v>0.59438883278039689</v>
      </c>
      <c r="G19" s="61">
        <f>'2'!G19/'4'!AC19*100</f>
        <v>0.64462919572757416</v>
      </c>
      <c r="H19" s="61">
        <f>'2'!H19/'4'!AD19*100</f>
        <v>0.74443796532879547</v>
      </c>
      <c r="I19" s="61">
        <f>'2'!I19/'4'!AE19*100</f>
        <v>0.88917118061660871</v>
      </c>
      <c r="J19" s="61">
        <f>'2'!J19/'4'!AF19*100</f>
        <v>0.69390207621845645</v>
      </c>
      <c r="K19" s="61">
        <f>'2'!K19/'4'!AG19*100</f>
        <v>0.79002996186284413</v>
      </c>
      <c r="L19" s="61">
        <f>'2'!L19/'4'!AH19*100</f>
        <v>0.78913137064155381</v>
      </c>
      <c r="M19" s="61">
        <f>'2'!M19/'4'!AI19*100</f>
        <v>0.76660338222713553</v>
      </c>
      <c r="N19" s="61">
        <f>'2'!N19/'4'!AJ19*100</f>
        <v>0.81177577642229015</v>
      </c>
      <c r="O19" s="61">
        <f>'2'!O19/'4'!AK19*100</f>
        <v>0.87577845748514882</v>
      </c>
      <c r="P19" s="61">
        <f>'2'!P19/'4'!AL19*100</f>
        <v>0.84905072263740666</v>
      </c>
      <c r="Q19" s="61">
        <f>'2'!Q19/'4'!AM19*100</f>
        <v>0.8854261124635453</v>
      </c>
      <c r="R19" s="61">
        <f>'2'!R19/'4'!AN19*100</f>
        <v>0.89558824178482266</v>
      </c>
      <c r="S19" s="63">
        <f>'2'!S19/'4'!AO19*100</f>
        <v>0.86528627850677819</v>
      </c>
      <c r="T19" s="63">
        <f>'2'!T19/'4'!AP19*100</f>
        <v>0.8237505150984028</v>
      </c>
      <c r="W19" s="7" t="s">
        <v>50</v>
      </c>
      <c r="X19" s="8">
        <v>528530</v>
      </c>
      <c r="Y19" s="8">
        <v>525924</v>
      </c>
      <c r="Z19" s="8">
        <v>542514</v>
      </c>
      <c r="AA19" s="8">
        <v>552391</v>
      </c>
      <c r="AB19" s="8">
        <v>538639</v>
      </c>
      <c r="AC19" s="8">
        <v>529348</v>
      </c>
      <c r="AD19" s="8">
        <v>527181</v>
      </c>
      <c r="AE19" s="8">
        <v>534602</v>
      </c>
      <c r="AF19" s="8">
        <v>534385</v>
      </c>
      <c r="AG19" s="8">
        <v>539369</v>
      </c>
      <c r="AH19" s="8">
        <v>540703</v>
      </c>
      <c r="AI19" s="8">
        <v>554865</v>
      </c>
      <c r="AJ19" s="9">
        <v>565975</v>
      </c>
      <c r="AK19" s="9">
        <v>567221</v>
      </c>
      <c r="AL19" s="9">
        <v>563705</v>
      </c>
      <c r="AM19" s="9">
        <v>552277</v>
      </c>
      <c r="AN19" s="9">
        <v>543905</v>
      </c>
      <c r="AO19" s="9">
        <v>551387</v>
      </c>
      <c r="AP19" s="9">
        <v>555049</v>
      </c>
    </row>
    <row r="20" spans="1:42" ht="7.5" customHeight="1" x14ac:dyDescent="0.25"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3.5" customHeight="1" x14ac:dyDescent="0.25">
      <c r="A21" s="43" t="s">
        <v>32</v>
      </c>
      <c r="W21" s="98" t="s">
        <v>51</v>
      </c>
      <c r="X21" s="98" t="s">
        <v>52</v>
      </c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ht="15" x14ac:dyDescent="0.25"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x14ac:dyDescent="0.2">
      <c r="W23" s="98"/>
    </row>
  </sheetData>
  <mergeCells count="2">
    <mergeCell ref="S3:T3"/>
    <mergeCell ref="AO3:AP3"/>
  </mergeCells>
  <hyperlinks>
    <hyperlink ref="V1" location="OBSAH!A1" display="Obsah"/>
    <hyperlink ref="AA3" r:id="rId1" display="https://apl.czso.cz/pll/rocenka/rocenka.indexnu_reg"/>
  </hyperlinks>
  <pageMargins left="0.51181102362204722" right="0.51181102362204722" top="0.78740157480314965" bottom="0.78740157480314965" header="0.31496062992125984" footer="0.31496062992125984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1"/>
  <sheetViews>
    <sheetView workbookViewId="0">
      <selection activeCell="AC18" sqref="AC18"/>
    </sheetView>
  </sheetViews>
  <sheetFormatPr defaultColWidth="9.140625" defaultRowHeight="11.25" x14ac:dyDescent="0.2"/>
  <cols>
    <col min="1" max="1" width="13.85546875" style="21" customWidth="1"/>
    <col min="2" max="20" width="6" style="21" customWidth="1"/>
    <col min="21" max="22" width="9.140625" style="21"/>
    <col min="23" max="23" width="18.140625" style="21" customWidth="1"/>
    <col min="24" max="16384" width="9.140625" style="21"/>
  </cols>
  <sheetData>
    <row r="1" spans="1:43" s="20" customFormat="1" ht="15" customHeight="1" x14ac:dyDescent="0.25">
      <c r="A1" s="10" t="s">
        <v>128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V1" s="42" t="s">
        <v>23</v>
      </c>
      <c r="W1" s="10" t="s">
        <v>155</v>
      </c>
    </row>
    <row r="2" spans="1:43" ht="12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AG2" s="86"/>
    </row>
    <row r="3" spans="1:43" ht="15.75" thickBot="1" x14ac:dyDescent="0.3">
      <c r="A3" s="2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6"/>
      <c r="R3" s="106" t="s">
        <v>16</v>
      </c>
      <c r="S3" s="106"/>
      <c r="T3" s="106"/>
      <c r="W3" s="56" t="s">
        <v>54</v>
      </c>
      <c r="X3" s="56"/>
      <c r="Y3" s="56"/>
      <c r="Z3" s="56"/>
      <c r="AA3" s="90" t="s">
        <v>153</v>
      </c>
      <c r="AB3" s="56"/>
      <c r="AC3"/>
      <c r="AD3"/>
      <c r="AE3"/>
      <c r="AF3"/>
      <c r="AG3"/>
      <c r="AH3"/>
      <c r="AI3"/>
      <c r="AJ3"/>
      <c r="AK3"/>
      <c r="AL3"/>
      <c r="AM3" s="57"/>
      <c r="AN3" s="93"/>
      <c r="AP3" s="93"/>
      <c r="AQ3" s="96" t="s">
        <v>36</v>
      </c>
    </row>
    <row r="4" spans="1:43" ht="18" customHeight="1" thickBot="1" x14ac:dyDescent="0.25">
      <c r="A4" s="23" t="s">
        <v>15</v>
      </c>
      <c r="B4" s="13">
        <v>2005</v>
      </c>
      <c r="C4" s="13">
        <v>2006</v>
      </c>
      <c r="D4" s="13">
        <v>2007</v>
      </c>
      <c r="E4" s="29">
        <v>2008</v>
      </c>
      <c r="F4" s="13">
        <v>2009</v>
      </c>
      <c r="G4" s="13">
        <v>2010</v>
      </c>
      <c r="H4" s="13">
        <v>2011</v>
      </c>
      <c r="I4" s="29">
        <v>2012</v>
      </c>
      <c r="J4" s="13">
        <v>2013</v>
      </c>
      <c r="K4" s="13">
        <v>2014</v>
      </c>
      <c r="L4" s="13">
        <v>2015</v>
      </c>
      <c r="M4" s="13">
        <v>2016</v>
      </c>
      <c r="N4" s="13">
        <v>2017</v>
      </c>
      <c r="O4" s="29">
        <v>2018</v>
      </c>
      <c r="P4" s="13">
        <v>2019</v>
      </c>
      <c r="Q4" s="13">
        <v>2020</v>
      </c>
      <c r="R4" s="29">
        <v>2021</v>
      </c>
      <c r="S4" s="14">
        <v>2022</v>
      </c>
      <c r="T4" s="14">
        <v>2023</v>
      </c>
      <c r="W4" s="59" t="s">
        <v>37</v>
      </c>
      <c r="X4" s="52">
        <v>2005</v>
      </c>
      <c r="Y4" s="52">
        <v>2006</v>
      </c>
      <c r="Z4" s="52">
        <v>2007</v>
      </c>
      <c r="AA4" s="52">
        <v>2008</v>
      </c>
      <c r="AB4" s="60">
        <v>2009</v>
      </c>
      <c r="AC4" s="52">
        <v>2010</v>
      </c>
      <c r="AD4" s="52">
        <v>2011</v>
      </c>
      <c r="AE4" s="52">
        <v>2012</v>
      </c>
      <c r="AF4" s="52">
        <v>2013</v>
      </c>
      <c r="AG4" s="52">
        <v>2014</v>
      </c>
      <c r="AH4" s="52">
        <v>2015</v>
      </c>
      <c r="AI4" s="52">
        <v>2016</v>
      </c>
      <c r="AJ4" s="53">
        <v>2017</v>
      </c>
      <c r="AK4" s="52">
        <v>2018</v>
      </c>
      <c r="AL4" s="53">
        <v>2019</v>
      </c>
      <c r="AM4" s="53">
        <v>2020</v>
      </c>
      <c r="AN4" s="53">
        <v>2021</v>
      </c>
      <c r="AO4" s="53">
        <v>2022</v>
      </c>
      <c r="AP4" s="53">
        <v>2023</v>
      </c>
      <c r="AQ4" s="53">
        <v>2024</v>
      </c>
    </row>
    <row r="5" spans="1:43" ht="17.25" customHeight="1" x14ac:dyDescent="0.2">
      <c r="A5" s="4" t="s">
        <v>0</v>
      </c>
      <c r="B5" s="30">
        <f>'2'!B5/'5'!X5*100</f>
        <v>0.42378386958999376</v>
      </c>
      <c r="C5" s="30">
        <f>'2'!C5/'5'!Y5*100</f>
        <v>0.46489495926907398</v>
      </c>
      <c r="D5" s="30">
        <f>'2'!D5/'5'!Z5*100</f>
        <v>0.47653827621853212</v>
      </c>
      <c r="E5" s="30">
        <f>'2'!E5/'5'!AA5*100</f>
        <v>0.48714647637725061</v>
      </c>
      <c r="F5" s="30">
        <f>'2'!F5/'5'!AB5*100</f>
        <v>0.48573486406890454</v>
      </c>
      <c r="G5" s="30">
        <f>'2'!G5/'5'!AC5*100</f>
        <v>0.49718458566200802</v>
      </c>
      <c r="H5" s="30">
        <f>'2'!H5/'5'!AD5*100</f>
        <v>0.5306152490999051</v>
      </c>
      <c r="I5" s="30">
        <f>'2'!I5/'5'!AE5*100</f>
        <v>0.57419044667917307</v>
      </c>
      <c r="J5" s="30">
        <f>'2'!J5/'5'!AF5*100</f>
        <v>0.59011243198090035</v>
      </c>
      <c r="K5" s="30">
        <f>'2'!K5/'5'!AG5*100</f>
        <v>0.61352564845397262</v>
      </c>
      <c r="L5" s="30">
        <f>'2'!L5/'5'!AH5*100</f>
        <v>0.63224443324086022</v>
      </c>
      <c r="M5" s="30">
        <f>'2'!M5/'5'!AI5*100</f>
        <v>0.62569024041580734</v>
      </c>
      <c r="N5" s="30">
        <f>'2'!N5/'5'!AJ5*100</f>
        <v>0.66282670317294423</v>
      </c>
      <c r="O5" s="30">
        <f>'2'!O5/'5'!AK5*100</f>
        <v>0.71167534189078585</v>
      </c>
      <c r="P5" s="30">
        <f>'2'!P5/'5'!AL5*100</f>
        <v>0.75111520008140464</v>
      </c>
      <c r="Q5" s="30">
        <f>'2'!Q5/'5'!AM5*100</f>
        <v>0.77087138649772524</v>
      </c>
      <c r="R5" s="30">
        <f>'2'!R5/'5'!AN5*100</f>
        <v>0.80632057929984446</v>
      </c>
      <c r="S5" s="62">
        <f>'2'!S5/'5'!AO5*100</f>
        <v>0.80044986806424234</v>
      </c>
      <c r="T5" s="62">
        <f>'2'!T5/'5'!AP5*100</f>
        <v>0.78569672618052666</v>
      </c>
      <c r="W5" s="4" t="s">
        <v>0</v>
      </c>
      <c r="X5" s="24">
        <v>10234092</v>
      </c>
      <c r="Y5" s="24">
        <v>10266646</v>
      </c>
      <c r="Z5" s="24">
        <v>10322689</v>
      </c>
      <c r="AA5" s="24">
        <v>10429692</v>
      </c>
      <c r="AB5" s="24">
        <v>10491492</v>
      </c>
      <c r="AC5" s="24">
        <v>10517247</v>
      </c>
      <c r="AD5" s="24">
        <v>10496672</v>
      </c>
      <c r="AE5" s="24">
        <v>10506870</v>
      </c>
      <c r="AF5" s="24">
        <v>10502381</v>
      </c>
      <c r="AG5" s="24">
        <v>10503791</v>
      </c>
      <c r="AH5" s="24">
        <v>10507550</v>
      </c>
      <c r="AI5" s="24">
        <v>10513668</v>
      </c>
      <c r="AJ5" s="25">
        <v>10520948</v>
      </c>
      <c r="AK5" s="25">
        <v>10534226</v>
      </c>
      <c r="AL5" s="25">
        <v>10550313</v>
      </c>
      <c r="AM5" s="25">
        <v>10502151</v>
      </c>
      <c r="AN5" s="25">
        <v>10500850</v>
      </c>
      <c r="AO5" s="25">
        <v>10759525</v>
      </c>
      <c r="AP5" s="25">
        <v>10878042</v>
      </c>
      <c r="AQ5" s="25">
        <v>10886531</v>
      </c>
    </row>
    <row r="6" spans="1:43" ht="15" customHeight="1" x14ac:dyDescent="0.2">
      <c r="A6" s="16" t="s">
        <v>1</v>
      </c>
      <c r="B6" s="61">
        <f>'2'!B6/'5'!X6*100</f>
        <v>1.5046565547105881</v>
      </c>
      <c r="C6" s="61">
        <f>'2'!C6/'5'!Y6*100</f>
        <v>1.6482239801246401</v>
      </c>
      <c r="D6" s="61">
        <f>'2'!D6/'5'!Z6*100</f>
        <v>1.7317196072728267</v>
      </c>
      <c r="E6" s="61">
        <f>'2'!E6/'5'!AA6*100</f>
        <v>1.6562430862797997</v>
      </c>
      <c r="F6" s="61">
        <f>'2'!F6/'5'!AB6*100</f>
        <v>1.5826684025822306</v>
      </c>
      <c r="G6" s="61">
        <f>'2'!G6/'5'!AC6*100</f>
        <v>1.5962137600401352</v>
      </c>
      <c r="H6" s="61">
        <f>'2'!H6/'5'!AD6*100</f>
        <v>1.6959060994730772</v>
      </c>
      <c r="I6" s="61">
        <f>'2'!I6/'5'!AE6*100</f>
        <v>1.7547050064120828</v>
      </c>
      <c r="J6" s="61">
        <f>'2'!J6/'5'!AF6*100</f>
        <v>1.8710616039444552</v>
      </c>
      <c r="K6" s="61">
        <f>'2'!K6/'5'!AG6*100</f>
        <v>1.8640391686650677</v>
      </c>
      <c r="L6" s="61">
        <f>'2'!L6/'5'!AH6*100</f>
        <v>1.8728226154586001</v>
      </c>
      <c r="M6" s="61">
        <f>'2'!M6/'5'!AI6*100</f>
        <v>1.7536210592557406</v>
      </c>
      <c r="N6" s="61">
        <f>'2'!N6/'5'!AJ6*100</f>
        <v>1.9266508718577189</v>
      </c>
      <c r="O6" s="61">
        <f>'2'!O6/'5'!AK6*100</f>
        <v>2.1004057788508184</v>
      </c>
      <c r="P6" s="61">
        <f>'2'!P6/'5'!AL6*100</f>
        <v>2.2209911930914661</v>
      </c>
      <c r="Q6" s="61">
        <f>'2'!Q6/'5'!AM6*100</f>
        <v>2.2946712910542941</v>
      </c>
      <c r="R6" s="61">
        <f>'2'!R6/'5'!AN6*100</f>
        <v>2.3868033781601428</v>
      </c>
      <c r="S6" s="63">
        <f>'2'!S6/'5'!AO6*100</f>
        <v>2.3570231819105198</v>
      </c>
      <c r="T6" s="63">
        <f>'2'!T6/'5'!AP6*100</f>
        <v>2.3223993237114615</v>
      </c>
      <c r="W6" s="16" t="s">
        <v>38</v>
      </c>
      <c r="X6" s="8">
        <v>1176116</v>
      </c>
      <c r="Y6" s="8">
        <v>1183576</v>
      </c>
      <c r="Z6" s="8">
        <v>1196454</v>
      </c>
      <c r="AA6" s="8">
        <v>1225281</v>
      </c>
      <c r="AB6" s="8">
        <v>1242956</v>
      </c>
      <c r="AC6" s="8">
        <v>1251726</v>
      </c>
      <c r="AD6" s="8">
        <v>1237943</v>
      </c>
      <c r="AE6" s="8">
        <v>1242966</v>
      </c>
      <c r="AF6" s="8">
        <v>1242250</v>
      </c>
      <c r="AG6" s="8">
        <v>1244745</v>
      </c>
      <c r="AH6" s="8">
        <v>1251834</v>
      </c>
      <c r="AI6" s="8">
        <v>1257169</v>
      </c>
      <c r="AJ6" s="9">
        <v>1265876</v>
      </c>
      <c r="AK6" s="9">
        <v>1273333</v>
      </c>
      <c r="AL6" s="9">
        <v>1279425</v>
      </c>
      <c r="AM6" s="9">
        <v>1267565</v>
      </c>
      <c r="AN6" s="9">
        <v>1267173</v>
      </c>
      <c r="AO6" s="9">
        <v>1338530</v>
      </c>
      <c r="AP6" s="9">
        <v>1374334</v>
      </c>
      <c r="AQ6" s="9">
        <v>1387354</v>
      </c>
    </row>
    <row r="7" spans="1:43" ht="15" customHeight="1" x14ac:dyDescent="0.2">
      <c r="A7" s="7" t="s">
        <v>2</v>
      </c>
      <c r="B7" s="61">
        <f>'2'!B7/'5'!X7*100</f>
        <v>0.4026949787328018</v>
      </c>
      <c r="C7" s="61">
        <f>'2'!C7/'5'!Y7*100</f>
        <v>0.42694555894926606</v>
      </c>
      <c r="D7" s="61">
        <f>'2'!D7/'5'!Z7*100</f>
        <v>0.42033847402597407</v>
      </c>
      <c r="E7" s="61">
        <f>'2'!E7/'5'!AA7*100</f>
        <v>0.42444739030812684</v>
      </c>
      <c r="F7" s="61">
        <f>'2'!F7/'5'!AB7*100</f>
        <v>0.43536504223291178</v>
      </c>
      <c r="G7" s="61">
        <f>'2'!G7/'5'!AC7*100</f>
        <v>0.4256156225689911</v>
      </c>
      <c r="H7" s="61">
        <f>'2'!H7/'5'!AD7*100</f>
        <v>0.43653296339469011</v>
      </c>
      <c r="I7" s="61">
        <f>'2'!I7/'5'!AE7*100</f>
        <v>0.43159677903553811</v>
      </c>
      <c r="J7" s="61">
        <f>'2'!J7/'5'!AF7*100</f>
        <v>0.43940757852686468</v>
      </c>
      <c r="K7" s="61">
        <f>'2'!K7/'5'!AG7*100</f>
        <v>0.43569154930331344</v>
      </c>
      <c r="L7" s="61">
        <f>'2'!L7/'5'!AH7*100</f>
        <v>0.47121482511818213</v>
      </c>
      <c r="M7" s="61">
        <f>'2'!M7/'5'!AI7*100</f>
        <v>0.51732371373120711</v>
      </c>
      <c r="N7" s="61">
        <f>'2'!N7/'5'!AJ7*100</f>
        <v>0.53812596509377542</v>
      </c>
      <c r="O7" s="61">
        <f>'2'!O7/'5'!AK7*100</f>
        <v>0.58146560351731602</v>
      </c>
      <c r="P7" s="61">
        <f>'2'!P7/'5'!AL7*100</f>
        <v>0.59726811651544121</v>
      </c>
      <c r="Q7" s="61">
        <f>'2'!Q7/'5'!AM7*100</f>
        <v>0.60847934271260318</v>
      </c>
      <c r="R7" s="61">
        <f>'2'!R7/'5'!AN7*100</f>
        <v>0.60761188544630829</v>
      </c>
      <c r="S7" s="63">
        <f>'2'!S7/'5'!AO7*100</f>
        <v>0.60136496793227379</v>
      </c>
      <c r="T7" s="63">
        <f>'2'!T7/'5'!AP7*100</f>
        <v>0.6019445207742502</v>
      </c>
      <c r="W7" s="7" t="s">
        <v>39</v>
      </c>
      <c r="X7" s="8">
        <v>1150128</v>
      </c>
      <c r="Y7" s="8">
        <v>1166537</v>
      </c>
      <c r="Z7" s="8">
        <v>1187032</v>
      </c>
      <c r="AA7" s="8">
        <v>1216772</v>
      </c>
      <c r="AB7" s="8">
        <v>1239673</v>
      </c>
      <c r="AC7" s="8">
        <v>1257194</v>
      </c>
      <c r="AD7" s="8">
        <v>1273094</v>
      </c>
      <c r="AE7" s="8">
        <v>1285795</v>
      </c>
      <c r="AF7" s="8">
        <v>1296690</v>
      </c>
      <c r="AG7" s="8">
        <v>1307833</v>
      </c>
      <c r="AH7" s="8">
        <v>1318519</v>
      </c>
      <c r="AI7" s="8">
        <v>1330037</v>
      </c>
      <c r="AJ7" s="9">
        <v>1341497</v>
      </c>
      <c r="AK7" s="9">
        <v>1355261</v>
      </c>
      <c r="AL7" s="9">
        <v>1370100</v>
      </c>
      <c r="AM7" s="9">
        <v>1380086</v>
      </c>
      <c r="AN7" s="9">
        <v>1380006</v>
      </c>
      <c r="AO7" s="9">
        <v>1427394</v>
      </c>
      <c r="AP7" s="9">
        <v>1450379</v>
      </c>
      <c r="AQ7" s="9">
        <v>1459625</v>
      </c>
    </row>
    <row r="8" spans="1:43" ht="15" customHeight="1" x14ac:dyDescent="0.2">
      <c r="A8" s="7" t="s">
        <v>3</v>
      </c>
      <c r="B8" s="61">
        <f>'2'!B8/'5'!X8*100</f>
        <v>0.2600866224396346</v>
      </c>
      <c r="C8" s="61">
        <f>'2'!C8/'5'!Y8*100</f>
        <v>0.28857353247533907</v>
      </c>
      <c r="D8" s="61">
        <f>'2'!D8/'5'!Z8*100</f>
        <v>0.28749293618652266</v>
      </c>
      <c r="E8" s="61">
        <f>'2'!E8/'5'!AA8*100</f>
        <v>0.29856786960262455</v>
      </c>
      <c r="F8" s="61">
        <f>'2'!F8/'5'!AB8*100</f>
        <v>0.31918039606602661</v>
      </c>
      <c r="G8" s="61">
        <f>'2'!G8/'5'!AC8*100</f>
        <v>0.33169612562900724</v>
      </c>
      <c r="H8" s="61">
        <f>'2'!H8/'5'!AD8*100</f>
        <v>0.3347447771450856</v>
      </c>
      <c r="I8" s="61">
        <f>'2'!I8/'5'!AE8*100</f>
        <v>0.33108757877697303</v>
      </c>
      <c r="J8" s="61">
        <f>'2'!J8/'5'!AF8*100</f>
        <v>0.33339621775423267</v>
      </c>
      <c r="K8" s="61">
        <f>'2'!K8/'5'!AG8*100</f>
        <v>0.34461220060868641</v>
      </c>
      <c r="L8" s="61">
        <f>'2'!L8/'5'!AH8*100</f>
        <v>0.3552161180253629</v>
      </c>
      <c r="M8" s="61">
        <f>'2'!M8/'5'!AI8*100</f>
        <v>0.37363821551712184</v>
      </c>
      <c r="N8" s="61">
        <f>'2'!N8/'5'!AJ8*100</f>
        <v>0.39971502344685556</v>
      </c>
      <c r="O8" s="61">
        <f>'2'!O8/'5'!AK8*100</f>
        <v>0.4048426791299628</v>
      </c>
      <c r="P8" s="61">
        <f>'2'!P8/'5'!AL8*100</f>
        <v>0.42030049690326826</v>
      </c>
      <c r="Q8" s="61">
        <f>'2'!Q8/'5'!AM8*100</f>
        <v>0.43753356123176063</v>
      </c>
      <c r="R8" s="61">
        <f>'2'!R8/'5'!AN8*100</f>
        <v>0.46857471707730464</v>
      </c>
      <c r="S8" s="63">
        <f>'2'!S8/'5'!AO8*100</f>
        <v>0.46121001241833554</v>
      </c>
      <c r="T8" s="63">
        <f>'2'!T8/'5'!AP8*100</f>
        <v>0.44546299396253902</v>
      </c>
      <c r="W8" s="7" t="s">
        <v>40</v>
      </c>
      <c r="X8" s="8">
        <v>626766</v>
      </c>
      <c r="Y8" s="8">
        <v>628831</v>
      </c>
      <c r="Z8" s="8">
        <v>631387</v>
      </c>
      <c r="AA8" s="8">
        <v>634614</v>
      </c>
      <c r="AB8" s="8">
        <v>637015</v>
      </c>
      <c r="AC8" s="8">
        <v>637910</v>
      </c>
      <c r="AD8" s="8">
        <v>635907</v>
      </c>
      <c r="AE8" s="8">
        <v>636290</v>
      </c>
      <c r="AF8" s="8">
        <v>636130</v>
      </c>
      <c r="AG8" s="8">
        <v>636124</v>
      </c>
      <c r="AH8" s="8">
        <v>635965</v>
      </c>
      <c r="AI8" s="8">
        <v>636372</v>
      </c>
      <c r="AJ8" s="9">
        <v>636609</v>
      </c>
      <c r="AK8" s="9">
        <v>637452</v>
      </c>
      <c r="AL8" s="9">
        <v>638683</v>
      </c>
      <c r="AM8" s="9">
        <v>636335</v>
      </c>
      <c r="AN8" s="9">
        <v>636286</v>
      </c>
      <c r="AO8" s="9">
        <v>649455</v>
      </c>
      <c r="AP8" s="9">
        <v>654078</v>
      </c>
      <c r="AQ8" s="9">
        <v>653120</v>
      </c>
    </row>
    <row r="9" spans="1:43" ht="15" customHeight="1" x14ac:dyDescent="0.2">
      <c r="A9" s="7" t="s">
        <v>4</v>
      </c>
      <c r="B9" s="61">
        <f>'2'!B9/'5'!X9*100</f>
        <v>0.26012524733316261</v>
      </c>
      <c r="C9" s="61">
        <f>'2'!C9/'5'!Y9*100</f>
        <v>0.32543552336959075</v>
      </c>
      <c r="D9" s="61">
        <f>'2'!D9/'5'!Z9*100</f>
        <v>0.34610999922844082</v>
      </c>
      <c r="E9" s="61">
        <f>'2'!E9/'5'!AA9*100</f>
        <v>0.31668415594968902</v>
      </c>
      <c r="F9" s="61">
        <f>'2'!F9/'5'!AB9*100</f>
        <v>0.34161733739029654</v>
      </c>
      <c r="G9" s="61">
        <f>'2'!G9/'5'!AC9*100</f>
        <v>0.33800773220657204</v>
      </c>
      <c r="H9" s="61">
        <f>'2'!H9/'5'!AD9*100</f>
        <v>0.38464267004026254</v>
      </c>
      <c r="I9" s="61">
        <f>'2'!I9/'5'!AE9*100</f>
        <v>0.4743092226982597</v>
      </c>
      <c r="J9" s="61">
        <f>'2'!J9/'5'!AF9*100</f>
        <v>0.47321291208071148</v>
      </c>
      <c r="K9" s="61">
        <f>'2'!K9/'5'!AG9*100</f>
        <v>0.55822260675923507</v>
      </c>
      <c r="L9" s="61">
        <f>'2'!L9/'5'!AH9*100</f>
        <v>0.51824549222653316</v>
      </c>
      <c r="M9" s="61">
        <f>'2'!M9/'5'!AI9*100</f>
        <v>0.48553030326116103</v>
      </c>
      <c r="N9" s="61">
        <f>'2'!N9/'5'!AJ9*100</f>
        <v>0.4961370365916461</v>
      </c>
      <c r="O9" s="61">
        <f>'2'!O9/'5'!AK9*100</f>
        <v>0.54364686254508521</v>
      </c>
      <c r="P9" s="61">
        <f>'2'!P9/'5'!AL9*100</f>
        <v>0.64299064826541408</v>
      </c>
      <c r="Q9" s="61">
        <f>'2'!Q9/'5'!AM9*100</f>
        <v>0.62291514522637903</v>
      </c>
      <c r="R9" s="61">
        <f>'2'!R9/'5'!AN9*100</f>
        <v>0.63859863916941406</v>
      </c>
      <c r="S9" s="63">
        <f>'2'!S9/'5'!AO9*100</f>
        <v>0.65985104531267424</v>
      </c>
      <c r="T9" s="63">
        <f>'2'!T9/'5'!AP9*100</f>
        <v>0.62266369323306714</v>
      </c>
      <c r="W9" s="7" t="s">
        <v>41</v>
      </c>
      <c r="X9" s="8">
        <v>550371</v>
      </c>
      <c r="Y9" s="8">
        <v>552898</v>
      </c>
      <c r="Z9" s="8">
        <v>557313</v>
      </c>
      <c r="AA9" s="8">
        <v>566080</v>
      </c>
      <c r="AB9" s="8">
        <v>571199</v>
      </c>
      <c r="AC9" s="8">
        <v>572023</v>
      </c>
      <c r="AD9" s="8">
        <v>571497</v>
      </c>
      <c r="AE9" s="8">
        <v>571850</v>
      </c>
      <c r="AF9" s="8">
        <v>572309</v>
      </c>
      <c r="AG9" s="8">
        <v>572550</v>
      </c>
      <c r="AH9" s="8">
        <v>573232</v>
      </c>
      <c r="AI9" s="8">
        <v>574090</v>
      </c>
      <c r="AJ9" s="9">
        <v>574514</v>
      </c>
      <c r="AK9" s="9">
        <v>576263</v>
      </c>
      <c r="AL9" s="9">
        <v>579351</v>
      </c>
      <c r="AM9" s="9">
        <v>577279</v>
      </c>
      <c r="AN9" s="9">
        <v>577190</v>
      </c>
      <c r="AO9" s="9">
        <v>598258</v>
      </c>
      <c r="AP9" s="9">
        <v>610148</v>
      </c>
      <c r="AQ9" s="9">
        <v>611601</v>
      </c>
    </row>
    <row r="10" spans="1:43" ht="15" customHeight="1" x14ac:dyDescent="0.2">
      <c r="A10" s="7" t="s">
        <v>5</v>
      </c>
      <c r="B10" s="61">
        <f>'2'!B10/'5'!X10*100</f>
        <v>2.294992892014433E-2</v>
      </c>
      <c r="C10" s="61">
        <f>'2'!C10/'5'!Y10*100</f>
        <v>3.081724250015595E-2</v>
      </c>
      <c r="D10" s="61">
        <f>'2'!D10/'5'!Z10*100</f>
        <v>2.2595052679798434E-2</v>
      </c>
      <c r="E10" s="61">
        <f>'2'!E10/'5'!AA10*100</f>
        <v>2.0076026405078797E-2</v>
      </c>
      <c r="F10" s="61">
        <f>'2'!F10/'5'!AB10*100</f>
        <v>3.1664458602035317E-2</v>
      </c>
      <c r="G10" s="61">
        <f>'2'!G10/'5'!AC10*100</f>
        <v>3.0565839561275475E-2</v>
      </c>
      <c r="H10" s="61">
        <f>'2'!H10/'5'!AD10*100</f>
        <v>3.3618488463654665E-2</v>
      </c>
      <c r="I10" s="61">
        <f>'2'!I10/'5'!AE10*100</f>
        <v>3.8243042165387278E-2</v>
      </c>
      <c r="J10" s="61">
        <f>'2'!J10/'5'!AF10*100</f>
        <v>4.4530019064476518E-2</v>
      </c>
      <c r="K10" s="61">
        <f>'2'!K10/'5'!AG10*100</f>
        <v>5.3038929220511899E-2</v>
      </c>
      <c r="L10" s="61">
        <f>'2'!L10/'5'!AH10*100</f>
        <v>6.9859078344120834E-2</v>
      </c>
      <c r="M10" s="61">
        <f>'2'!M10/'5'!AI10*100</f>
        <v>6.9500330962847301E-2</v>
      </c>
      <c r="N10" s="61">
        <f>'2'!N10/'5'!AJ10*100</f>
        <v>8.0910124874388839E-2</v>
      </c>
      <c r="O10" s="61">
        <f>'2'!O10/'5'!AK10*100</f>
        <v>8.1930322322956495E-2</v>
      </c>
      <c r="P10" s="61">
        <f>'2'!P10/'5'!AL10*100</f>
        <v>8.4740764986569905E-2</v>
      </c>
      <c r="Q10" s="61">
        <f>'2'!Q10/'5'!AM10*100</f>
        <v>9.4888209877848489E-2</v>
      </c>
      <c r="R10" s="61">
        <f>'2'!R10/'5'!AN10*100</f>
        <v>9.3036260887547295E-2</v>
      </c>
      <c r="S10" s="63">
        <f>'2'!S10/'5'!AO10*100</f>
        <v>9.421907494217531E-2</v>
      </c>
      <c r="T10" s="63">
        <f>'2'!T10/'5'!AP10*100</f>
        <v>8.9844014862830723E-2</v>
      </c>
      <c r="W10" s="7" t="s">
        <v>42</v>
      </c>
      <c r="X10" s="8">
        <v>304587</v>
      </c>
      <c r="Y10" s="8">
        <v>304573</v>
      </c>
      <c r="Z10" s="8">
        <v>305620</v>
      </c>
      <c r="AA10" s="8">
        <v>308577</v>
      </c>
      <c r="AB10" s="8">
        <v>307962</v>
      </c>
      <c r="AC10" s="8">
        <v>307619</v>
      </c>
      <c r="AD10" s="8">
        <v>303519</v>
      </c>
      <c r="AE10" s="8">
        <v>302357</v>
      </c>
      <c r="AF10" s="8">
        <v>300559</v>
      </c>
      <c r="AG10" s="8">
        <v>298773</v>
      </c>
      <c r="AH10" s="8">
        <v>296640</v>
      </c>
      <c r="AI10" s="8">
        <v>294595</v>
      </c>
      <c r="AJ10" s="9">
        <v>292490</v>
      </c>
      <c r="AK10" s="9">
        <v>290423</v>
      </c>
      <c r="AL10" s="9">
        <v>288531</v>
      </c>
      <c r="AM10" s="9">
        <v>283746</v>
      </c>
      <c r="AN10" s="9">
        <v>283677</v>
      </c>
      <c r="AO10" s="9">
        <v>291398</v>
      </c>
      <c r="AP10" s="9">
        <v>294964</v>
      </c>
      <c r="AQ10" s="9">
        <v>293279</v>
      </c>
    </row>
    <row r="11" spans="1:43" ht="15" customHeight="1" x14ac:dyDescent="0.2">
      <c r="A11" s="7" t="s">
        <v>6</v>
      </c>
      <c r="B11" s="61">
        <f>'2'!B11/'5'!X11*100</f>
        <v>8.4697688999814114E-2</v>
      </c>
      <c r="C11" s="61">
        <f>'2'!C11/'5'!Y11*100</f>
        <v>9.5572119782359674E-2</v>
      </c>
      <c r="D11" s="61">
        <f>'2'!D11/'5'!Z11*100</f>
        <v>0.1002586953967364</v>
      </c>
      <c r="E11" s="61">
        <f>'2'!E11/'5'!AA11*100</f>
        <v>9.6597694067840301E-2</v>
      </c>
      <c r="F11" s="61">
        <f>'2'!F11/'5'!AB11*100</f>
        <v>9.1440394293696659E-2</v>
      </c>
      <c r="G11" s="61">
        <f>'2'!G11/'5'!AC11*100</f>
        <v>9.5793944335699155E-2</v>
      </c>
      <c r="H11" s="61">
        <f>'2'!H11/'5'!AD11*100</f>
        <v>0.11095101225568584</v>
      </c>
      <c r="I11" s="61">
        <f>'2'!I11/'5'!AE11*100</f>
        <v>0.12592676963999636</v>
      </c>
      <c r="J11" s="61">
        <f>'2'!J11/'5'!AF11*100</f>
        <v>0.12799612002821792</v>
      </c>
      <c r="K11" s="61">
        <f>'2'!K11/'5'!AG11*100</f>
        <v>0.13611680959297909</v>
      </c>
      <c r="L11" s="61">
        <f>'2'!L11/'5'!AH11*100</f>
        <v>0.13043821119667059</v>
      </c>
      <c r="M11" s="61">
        <f>'2'!M11/'5'!AI11*100</f>
        <v>0.11781698234502683</v>
      </c>
      <c r="N11" s="61">
        <f>'2'!N11/'5'!AJ11*100</f>
        <v>0.13682078100788395</v>
      </c>
      <c r="O11" s="61">
        <f>'2'!O11/'5'!AK11*100</f>
        <v>0.14674519605549369</v>
      </c>
      <c r="P11" s="61">
        <f>'2'!P11/'5'!AL11*100</f>
        <v>0.14600808401813956</v>
      </c>
      <c r="Q11" s="61">
        <f>'2'!Q11/'5'!AM11*100</f>
        <v>0.13320261875914488</v>
      </c>
      <c r="R11" s="61">
        <f>'2'!R11/'5'!AN11*100</f>
        <v>0.14584505697160813</v>
      </c>
      <c r="S11" s="63">
        <f>'2'!S11/'5'!AO11*100</f>
        <v>0.14300097860464822</v>
      </c>
      <c r="T11" s="63">
        <f>'2'!T11/'5'!AP11*100</f>
        <v>0.14051315524481531</v>
      </c>
      <c r="W11" s="7" t="s">
        <v>43</v>
      </c>
      <c r="X11" s="8">
        <v>822977</v>
      </c>
      <c r="Y11" s="8">
        <v>823193</v>
      </c>
      <c r="Z11" s="8">
        <v>825523</v>
      </c>
      <c r="AA11" s="8">
        <v>834283</v>
      </c>
      <c r="AB11" s="8">
        <v>836128</v>
      </c>
      <c r="AC11" s="8">
        <v>835796</v>
      </c>
      <c r="AD11" s="8">
        <v>828595</v>
      </c>
      <c r="AE11" s="8">
        <v>827075</v>
      </c>
      <c r="AF11" s="8">
        <v>825006</v>
      </c>
      <c r="AG11" s="8">
        <v>822685</v>
      </c>
      <c r="AH11" s="8">
        <v>819833</v>
      </c>
      <c r="AI11" s="8">
        <v>817125</v>
      </c>
      <c r="AJ11" s="9">
        <v>814062</v>
      </c>
      <c r="AK11" s="9">
        <v>811336</v>
      </c>
      <c r="AL11" s="9">
        <v>808606</v>
      </c>
      <c r="AM11" s="9">
        <v>799626</v>
      </c>
      <c r="AN11" s="9">
        <v>799495</v>
      </c>
      <c r="AO11" s="9">
        <v>810107</v>
      </c>
      <c r="AP11" s="9">
        <v>812776</v>
      </c>
      <c r="AQ11" s="9">
        <v>809061</v>
      </c>
    </row>
    <row r="12" spans="1:43" ht="15" customHeight="1" x14ac:dyDescent="0.2">
      <c r="A12" s="7" t="s">
        <v>7</v>
      </c>
      <c r="B12" s="61">
        <f>'2'!B12/'5'!X12*100</f>
        <v>0.30242967020650618</v>
      </c>
      <c r="C12" s="61">
        <f>'2'!C12/'5'!Y12*100</f>
        <v>0.41874282869128426</v>
      </c>
      <c r="D12" s="61">
        <f>'2'!D12/'5'!Z12*100</f>
        <v>0.33978070347990896</v>
      </c>
      <c r="E12" s="61">
        <f>'2'!E12/'5'!AA12*100</f>
        <v>0.32656726863856439</v>
      </c>
      <c r="F12" s="61">
        <f>'2'!F12/'5'!AB12*100</f>
        <v>0.31326700217689946</v>
      </c>
      <c r="G12" s="61">
        <f>'2'!G12/'5'!AC12*100</f>
        <v>0.3056716425891331</v>
      </c>
      <c r="H12" s="61">
        <f>'2'!H12/'5'!AD12*100</f>
        <v>0.40079568143847055</v>
      </c>
      <c r="I12" s="61">
        <f>'2'!I12/'5'!AE12*100</f>
        <v>0.43602716751801529</v>
      </c>
      <c r="J12" s="61">
        <f>'2'!J12/'5'!AF12*100</f>
        <v>0.47182728805785196</v>
      </c>
      <c r="K12" s="61">
        <f>'2'!K12/'5'!AG12*100</f>
        <v>0.48190812637786468</v>
      </c>
      <c r="L12" s="61">
        <f>'2'!L12/'5'!AH12*100</f>
        <v>0.48302094818081603</v>
      </c>
      <c r="M12" s="61">
        <f>'2'!M12/'5'!AI12*100</f>
        <v>0.48705723374871301</v>
      </c>
      <c r="N12" s="61">
        <f>'2'!N12/'5'!AJ12*100</f>
        <v>0.49909808857064247</v>
      </c>
      <c r="O12" s="61">
        <f>'2'!O12/'5'!AK12*100</f>
        <v>0.52892437380555357</v>
      </c>
      <c r="P12" s="61">
        <f>'2'!P12/'5'!AL12*100</f>
        <v>0.52722725303486229</v>
      </c>
      <c r="Q12" s="61">
        <f>'2'!Q12/'5'!AM12*100</f>
        <v>0.50123017107104795</v>
      </c>
      <c r="R12" s="61">
        <f>'2'!R12/'5'!AN12*100</f>
        <v>0.56628988971148098</v>
      </c>
      <c r="S12" s="63">
        <f>'2'!S12/'5'!AO12*100</f>
        <v>0.4986565697310546</v>
      </c>
      <c r="T12" s="63">
        <f>'2'!T12/'5'!AP12*100</f>
        <v>0.51463329269409563</v>
      </c>
      <c r="W12" s="7" t="s">
        <v>44</v>
      </c>
      <c r="X12" s="8">
        <v>428268</v>
      </c>
      <c r="Y12" s="8">
        <v>429803</v>
      </c>
      <c r="Z12" s="8">
        <v>432109</v>
      </c>
      <c r="AA12" s="8">
        <v>435790</v>
      </c>
      <c r="AB12" s="8">
        <v>438238</v>
      </c>
      <c r="AC12" s="8">
        <v>439483</v>
      </c>
      <c r="AD12" s="8">
        <v>438132</v>
      </c>
      <c r="AE12" s="8">
        <v>438520</v>
      </c>
      <c r="AF12" s="8">
        <v>438221</v>
      </c>
      <c r="AG12" s="8">
        <v>438178</v>
      </c>
      <c r="AH12" s="8">
        <v>438081</v>
      </c>
      <c r="AI12" s="8">
        <v>438617</v>
      </c>
      <c r="AJ12" s="9">
        <v>438859</v>
      </c>
      <c r="AK12" s="9">
        <v>438818</v>
      </c>
      <c r="AL12" s="9">
        <v>439346</v>
      </c>
      <c r="AM12" s="9">
        <v>437170</v>
      </c>
      <c r="AN12" s="9">
        <v>437131</v>
      </c>
      <c r="AO12" s="9">
        <v>446850</v>
      </c>
      <c r="AP12" s="9">
        <v>450450</v>
      </c>
      <c r="AQ12" s="9">
        <v>449377</v>
      </c>
    </row>
    <row r="13" spans="1:43" ht="15" customHeight="1" x14ac:dyDescent="0.2">
      <c r="A13" s="7" t="s">
        <v>8</v>
      </c>
      <c r="B13" s="61">
        <f>'2'!B13/'5'!X13*100</f>
        <v>0.19756931198195121</v>
      </c>
      <c r="C13" s="61">
        <f>'2'!C13/'5'!Y13*100</f>
        <v>0.2217879332825857</v>
      </c>
      <c r="D13" s="61">
        <f>'2'!D13/'5'!Z13*100</f>
        <v>0.2626117055963148</v>
      </c>
      <c r="E13" s="61">
        <f>'2'!E13/'5'!AA13*100</f>
        <v>0.27493645135705941</v>
      </c>
      <c r="F13" s="61">
        <f>'2'!F13/'5'!AB13*100</f>
        <v>0.28857813551038669</v>
      </c>
      <c r="G13" s="61">
        <f>'2'!G13/'5'!AC13*100</f>
        <v>0.31122615624143046</v>
      </c>
      <c r="H13" s="61">
        <f>'2'!H13/'5'!AD13*100</f>
        <v>0.33919842884216217</v>
      </c>
      <c r="I13" s="61">
        <f>'2'!I13/'5'!AE13*100</f>
        <v>0.31879241807427544</v>
      </c>
      <c r="J13" s="61">
        <f>'2'!J13/'5'!AF13*100</f>
        <v>0.35441981246646664</v>
      </c>
      <c r="K13" s="61">
        <f>'2'!K13/'5'!AG13*100</f>
        <v>0.32600360921693772</v>
      </c>
      <c r="L13" s="61">
        <f>'2'!L13/'5'!AH13*100</f>
        <v>0.35038221249611162</v>
      </c>
      <c r="M13" s="61">
        <f>'2'!M13/'5'!AI13*100</f>
        <v>0.36189051574351516</v>
      </c>
      <c r="N13" s="61">
        <f>'2'!N13/'5'!AJ13*100</f>
        <v>0.40869696472064188</v>
      </c>
      <c r="O13" s="61">
        <f>'2'!O13/'5'!AK13*100</f>
        <v>0.44242554602422923</v>
      </c>
      <c r="P13" s="61">
        <f>'2'!P13/'5'!AL13*100</f>
        <v>0.44502896187383806</v>
      </c>
      <c r="Q13" s="61">
        <f>'2'!Q13/'5'!AM13*100</f>
        <v>0.42513610290818404</v>
      </c>
      <c r="R13" s="61">
        <f>'2'!R13/'5'!AN13*100</f>
        <v>0.42953269384957476</v>
      </c>
      <c r="S13" s="63">
        <f>'2'!S13/'5'!AO13*100</f>
        <v>0.42333687337622417</v>
      </c>
      <c r="T13" s="63">
        <f>'2'!T13/'5'!AP13*100</f>
        <v>0.39406306299371358</v>
      </c>
      <c r="W13" s="7" t="s">
        <v>45</v>
      </c>
      <c r="X13" s="8">
        <v>547849</v>
      </c>
      <c r="Y13" s="8">
        <v>549122</v>
      </c>
      <c r="Z13" s="8">
        <v>550523</v>
      </c>
      <c r="AA13" s="8">
        <v>553513</v>
      </c>
      <c r="AB13" s="8">
        <v>554511</v>
      </c>
      <c r="AC13" s="8">
        <v>554296</v>
      </c>
      <c r="AD13" s="8">
        <v>554050</v>
      </c>
      <c r="AE13" s="8">
        <v>553184</v>
      </c>
      <c r="AF13" s="8">
        <v>551688</v>
      </c>
      <c r="AG13" s="8">
        <v>550812</v>
      </c>
      <c r="AH13" s="8">
        <v>549723</v>
      </c>
      <c r="AI13" s="8">
        <v>548920</v>
      </c>
      <c r="AJ13" s="9">
        <v>547850</v>
      </c>
      <c r="AK13" s="9">
        <v>546657</v>
      </c>
      <c r="AL13" s="9">
        <v>546005</v>
      </c>
      <c r="AM13" s="9">
        <v>542949</v>
      </c>
      <c r="AN13" s="9">
        <v>542892</v>
      </c>
      <c r="AO13" s="9">
        <v>552724</v>
      </c>
      <c r="AP13" s="9">
        <v>556633</v>
      </c>
      <c r="AQ13" s="9">
        <v>555467</v>
      </c>
    </row>
    <row r="14" spans="1:43" ht="15" customHeight="1" x14ac:dyDescent="0.2">
      <c r="A14" s="7" t="s">
        <v>9</v>
      </c>
      <c r="B14" s="61">
        <f>'2'!B14/'5'!X14*100</f>
        <v>0.39195225426414249</v>
      </c>
      <c r="C14" s="61">
        <f>'2'!C14/'5'!Y14*100</f>
        <v>0.41918645719878139</v>
      </c>
      <c r="D14" s="61">
        <f>'2'!D14/'5'!Z14*100</f>
        <v>0.43179727305416754</v>
      </c>
      <c r="E14" s="61">
        <f>'2'!E14/'5'!AA14*100</f>
        <v>0.43178227497211424</v>
      </c>
      <c r="F14" s="61">
        <f>'2'!F14/'5'!AB14*100</f>
        <v>0.40493145630277494</v>
      </c>
      <c r="G14" s="61">
        <f>'2'!G14/'5'!AC14*100</f>
        <v>0.42802912480455746</v>
      </c>
      <c r="H14" s="61">
        <f>'2'!H14/'5'!AD14*100</f>
        <v>0.46635318541045201</v>
      </c>
      <c r="I14" s="61">
        <f>'2'!I14/'5'!AE14*100</f>
        <v>0.50711860296652678</v>
      </c>
      <c r="J14" s="61">
        <f>'2'!J14/'5'!AF14*100</f>
        <v>0.49710021440282509</v>
      </c>
      <c r="K14" s="61">
        <f>'2'!K14/'5'!AG14*100</f>
        <v>0.5018890476458564</v>
      </c>
      <c r="L14" s="61">
        <f>'2'!L14/'5'!AH14*100</f>
        <v>0.46817130000310953</v>
      </c>
      <c r="M14" s="61">
        <f>'2'!M14/'5'!AI14*100</f>
        <v>0.45763057739074564</v>
      </c>
      <c r="N14" s="61">
        <f>'2'!N14/'5'!AJ14*100</f>
        <v>0.48760920179916312</v>
      </c>
      <c r="O14" s="61">
        <f>'2'!O14/'5'!AK14*100</f>
        <v>0.50039375809099551</v>
      </c>
      <c r="P14" s="61">
        <f>'2'!P14/'5'!AL14*100</f>
        <v>0.52582406048237185</v>
      </c>
      <c r="Q14" s="61">
        <f>'2'!Q14/'5'!AM14*100</f>
        <v>0.52094186518001584</v>
      </c>
      <c r="R14" s="61">
        <f>'2'!R14/'5'!AN14*100</f>
        <v>0.52080889372112593</v>
      </c>
      <c r="S14" s="63">
        <f>'2'!S14/'5'!AO14*100</f>
        <v>0.50675882669162864</v>
      </c>
      <c r="T14" s="63">
        <f>'2'!T14/'5'!AP14*100</f>
        <v>0.5035471635117148</v>
      </c>
      <c r="W14" s="7" t="s">
        <v>46</v>
      </c>
      <c r="X14" s="8">
        <v>505553</v>
      </c>
      <c r="Y14" s="8">
        <v>506808</v>
      </c>
      <c r="Z14" s="8">
        <v>508921</v>
      </c>
      <c r="AA14" s="8">
        <v>513703</v>
      </c>
      <c r="AB14" s="8">
        <v>515868</v>
      </c>
      <c r="AC14" s="8">
        <v>516776</v>
      </c>
      <c r="AD14" s="8">
        <v>516260</v>
      </c>
      <c r="AE14" s="8">
        <v>516294</v>
      </c>
      <c r="AF14" s="8">
        <v>515385</v>
      </c>
      <c r="AG14" s="8">
        <v>515113</v>
      </c>
      <c r="AH14" s="8">
        <v>514568</v>
      </c>
      <c r="AI14" s="8">
        <v>514104</v>
      </c>
      <c r="AJ14" s="9">
        <v>513989</v>
      </c>
      <c r="AK14" s="9">
        <v>514750</v>
      </c>
      <c r="AL14" s="9">
        <v>515500</v>
      </c>
      <c r="AM14" s="9">
        <v>513956</v>
      </c>
      <c r="AN14" s="9">
        <v>513894</v>
      </c>
      <c r="AO14" s="9">
        <v>525863</v>
      </c>
      <c r="AP14" s="9">
        <v>530238</v>
      </c>
      <c r="AQ14" s="9">
        <v>529503</v>
      </c>
    </row>
    <row r="15" spans="1:43" ht="15" customHeight="1" x14ac:dyDescent="0.2">
      <c r="A15" s="7" t="s">
        <v>10</v>
      </c>
      <c r="B15" s="61">
        <f>'2'!B15/'5'!X15*100</f>
        <v>0.13437928235294119</v>
      </c>
      <c r="C15" s="61">
        <f>'2'!C15/'5'!Y15*100</f>
        <v>0.11589388570847206</v>
      </c>
      <c r="D15" s="61">
        <f>'2'!D15/'5'!Z15*100</f>
        <v>0.10802999678083326</v>
      </c>
      <c r="E15" s="61">
        <f>'2'!E15/'5'!AA15*100</f>
        <v>0.13201813031822338</v>
      </c>
      <c r="F15" s="61">
        <f>'2'!F15/'5'!AB15*100</f>
        <v>0.12828053049605198</v>
      </c>
      <c r="G15" s="61">
        <f>'2'!G15/'5'!AC15*100</f>
        <v>0.13522192307692307</v>
      </c>
      <c r="H15" s="61">
        <f>'2'!H15/'5'!AD15*100</f>
        <v>0.14159555210050553</v>
      </c>
      <c r="I15" s="61">
        <f>'2'!I15/'5'!AE15*100</f>
        <v>0.14951829917916618</v>
      </c>
      <c r="J15" s="61">
        <f>'2'!J15/'5'!AF15*100</f>
        <v>0.17601634343656053</v>
      </c>
      <c r="K15" s="61">
        <f>'2'!K15/'5'!AG15*100</f>
        <v>0.19540680007538833</v>
      </c>
      <c r="L15" s="61">
        <f>'2'!L15/'5'!AH15*100</f>
        <v>0.1963062068639965</v>
      </c>
      <c r="M15" s="61">
        <f>'2'!M15/'5'!AI15*100</f>
        <v>0.18913230185233315</v>
      </c>
      <c r="N15" s="61">
        <f>'2'!N15/'5'!AJ15*100</f>
        <v>0.20499740178287224</v>
      </c>
      <c r="O15" s="61">
        <f>'2'!O15/'5'!AK15*100</f>
        <v>0.22275552174899324</v>
      </c>
      <c r="P15" s="61">
        <f>'2'!P15/'5'!AL15*100</f>
        <v>0.22858086860874671</v>
      </c>
      <c r="Q15" s="61">
        <f>'2'!Q15/'5'!AM15*100</f>
        <v>0.24279136360823139</v>
      </c>
      <c r="R15" s="61">
        <f>'2'!R15/'5'!AN15*100</f>
        <v>0.22711204855990075</v>
      </c>
      <c r="S15" s="63">
        <f>'2'!S15/'5'!AO15*100</f>
        <v>0.22584531556337911</v>
      </c>
      <c r="T15" s="63">
        <f>'2'!T15/'5'!AP15*100</f>
        <v>0.2163356626074476</v>
      </c>
      <c r="W15" s="7" t="s">
        <v>10</v>
      </c>
      <c r="X15" s="8">
        <v>510000</v>
      </c>
      <c r="Y15" s="8">
        <v>511114</v>
      </c>
      <c r="Z15" s="8">
        <v>512555</v>
      </c>
      <c r="AA15" s="8">
        <v>514387</v>
      </c>
      <c r="AB15" s="8">
        <v>515329</v>
      </c>
      <c r="AC15" s="8">
        <v>514800</v>
      </c>
      <c r="AD15" s="8">
        <v>511972</v>
      </c>
      <c r="AE15" s="8">
        <v>511553</v>
      </c>
      <c r="AF15" s="8">
        <v>510266</v>
      </c>
      <c r="AG15" s="8">
        <v>509362</v>
      </c>
      <c r="AH15" s="8">
        <v>508421</v>
      </c>
      <c r="AI15" s="8">
        <v>507603</v>
      </c>
      <c r="AJ15" s="9">
        <v>506559</v>
      </c>
      <c r="AK15" s="9">
        <v>506189</v>
      </c>
      <c r="AL15" s="9">
        <v>505717</v>
      </c>
      <c r="AM15" s="9">
        <v>503778</v>
      </c>
      <c r="AN15" s="9">
        <v>503738</v>
      </c>
      <c r="AO15" s="9">
        <v>512701</v>
      </c>
      <c r="AP15" s="9">
        <v>517019</v>
      </c>
      <c r="AQ15" s="9">
        <v>516973</v>
      </c>
    </row>
    <row r="16" spans="1:43" ht="15" customHeight="1" x14ac:dyDescent="0.2">
      <c r="A16" s="7" t="s">
        <v>11</v>
      </c>
      <c r="B16" s="61">
        <f>'2'!B16/'5'!X16*100</f>
        <v>0.53636347743306534</v>
      </c>
      <c r="C16" s="61">
        <f>'2'!C16/'5'!Y16*100</f>
        <v>0.58109456228613887</v>
      </c>
      <c r="D16" s="61">
        <f>'2'!D16/'5'!Z16*100</f>
        <v>0.59598966594769709</v>
      </c>
      <c r="E16" s="61">
        <f>'2'!E16/'5'!AA16*100</f>
        <v>0.71397091110207533</v>
      </c>
      <c r="F16" s="61">
        <f>'2'!F16/'5'!AB16*100</f>
        <v>0.7278288143831918</v>
      </c>
      <c r="G16" s="61">
        <f>'2'!G16/'5'!AC16*100</f>
        <v>0.75739918630423364</v>
      </c>
      <c r="H16" s="61">
        <f>'2'!H16/'5'!AD16*100</f>
        <v>0.76181171965760952</v>
      </c>
      <c r="I16" s="61">
        <f>'2'!I16/'5'!AE16*100</f>
        <v>0.91063965516798229</v>
      </c>
      <c r="J16" s="61">
        <f>'2'!J16/'5'!AF16*100</f>
        <v>0.93176125292784273</v>
      </c>
      <c r="K16" s="61">
        <f>'2'!K16/'5'!AG16*100</f>
        <v>1.0297124617453939</v>
      </c>
      <c r="L16" s="61">
        <f>'2'!L16/'5'!AH16*100</f>
        <v>1.1137656877122237</v>
      </c>
      <c r="M16" s="61">
        <f>'2'!M16/'5'!AI16*100</f>
        <v>1.1155064307836853</v>
      </c>
      <c r="N16" s="61">
        <f>'2'!N16/'5'!AJ16*100</f>
        <v>1.1065680659789914</v>
      </c>
      <c r="O16" s="61">
        <f>'2'!O16/'5'!AK16*100</f>
        <v>1.1676824242006163</v>
      </c>
      <c r="P16" s="61">
        <f>'2'!P16/'5'!AL16*100</f>
        <v>1.2661535870141756</v>
      </c>
      <c r="Q16" s="61">
        <f>'2'!Q16/'5'!AM16*100</f>
        <v>1.367614041080164</v>
      </c>
      <c r="R16" s="61">
        <f>'2'!R16/'5'!AN16*100</f>
        <v>1.4829257144448298</v>
      </c>
      <c r="S16" s="63">
        <f>'2'!S16/'5'!AO16*100</f>
        <v>1.4444797215067573</v>
      </c>
      <c r="T16" s="63">
        <f>'2'!T16/'5'!AP16*100</f>
        <v>1.3700305806371695</v>
      </c>
      <c r="W16" s="7" t="s">
        <v>47</v>
      </c>
      <c r="X16" s="8">
        <v>1130282</v>
      </c>
      <c r="Y16" s="8">
        <v>1130990</v>
      </c>
      <c r="Z16" s="8">
        <v>1135421</v>
      </c>
      <c r="AA16" s="8">
        <v>1143615</v>
      </c>
      <c r="AB16" s="8">
        <v>1150009</v>
      </c>
      <c r="AC16" s="8">
        <v>1152765</v>
      </c>
      <c r="AD16" s="8">
        <v>1164633</v>
      </c>
      <c r="AE16" s="8">
        <v>1167003</v>
      </c>
      <c r="AF16" s="8">
        <v>1168096</v>
      </c>
      <c r="AG16" s="8">
        <v>1169467</v>
      </c>
      <c r="AH16" s="8">
        <v>1171522</v>
      </c>
      <c r="AI16" s="8">
        <v>1173995</v>
      </c>
      <c r="AJ16" s="9">
        <v>1176521</v>
      </c>
      <c r="AK16" s="9">
        <v>1179411</v>
      </c>
      <c r="AL16" s="9">
        <v>1182665</v>
      </c>
      <c r="AM16" s="9">
        <v>1182563</v>
      </c>
      <c r="AN16" s="9">
        <v>1182488</v>
      </c>
      <c r="AO16" s="9">
        <v>1209381</v>
      </c>
      <c r="AP16" s="9">
        <v>1223124</v>
      </c>
      <c r="AQ16" s="9">
        <v>1225888</v>
      </c>
    </row>
    <row r="17" spans="1:43" ht="15" customHeight="1" x14ac:dyDescent="0.2">
      <c r="A17" s="7" t="s">
        <v>12</v>
      </c>
      <c r="B17" s="61">
        <f>'2'!B17/'5'!X17*100</f>
        <v>0.31699358040379921</v>
      </c>
      <c r="C17" s="61">
        <f>'2'!C17/'5'!Y17*100</f>
        <v>0.31827410258936567</v>
      </c>
      <c r="D17" s="61">
        <f>'2'!D17/'5'!Z17*100</f>
        <v>0.31392917808989107</v>
      </c>
      <c r="E17" s="61">
        <f>'2'!E17/'5'!AA17*100</f>
        <v>0.31477951830881468</v>
      </c>
      <c r="F17" s="61">
        <f>'2'!F17/'5'!AB17*100</f>
        <v>0.31052465553902608</v>
      </c>
      <c r="G17" s="61">
        <f>'2'!G17/'5'!AC17*100</f>
        <v>0.33596227291357894</v>
      </c>
      <c r="H17" s="61">
        <f>'2'!H17/'5'!AD17*100</f>
        <v>0.36481591004432956</v>
      </c>
      <c r="I17" s="61">
        <f>'2'!I17/'5'!AE17*100</f>
        <v>0.40503746360188086</v>
      </c>
      <c r="J17" s="61">
        <f>'2'!J17/'5'!AF17*100</f>
        <v>0.44732672581920113</v>
      </c>
      <c r="K17" s="61">
        <f>'2'!K17/'5'!AG17*100</f>
        <v>0.49253104644097362</v>
      </c>
      <c r="L17" s="61">
        <f>'2'!L17/'5'!AH17*100</f>
        <v>0.53694213054655582</v>
      </c>
      <c r="M17" s="61">
        <f>'2'!M17/'5'!AI17*100</f>
        <v>0.54102113793102058</v>
      </c>
      <c r="N17" s="61">
        <f>'2'!N17/'5'!AJ17*100</f>
        <v>0.49607615837912544</v>
      </c>
      <c r="O17" s="61">
        <f>'2'!O17/'5'!AK17*100</f>
        <v>0.53126218906947908</v>
      </c>
      <c r="P17" s="61">
        <f>'2'!P17/'5'!AL17*100</f>
        <v>0.57365820832511361</v>
      </c>
      <c r="Q17" s="61">
        <f>'2'!Q17/'5'!AM17*100</f>
        <v>0.55521212780439555</v>
      </c>
      <c r="R17" s="61">
        <f>'2'!R17/'5'!AN17*100</f>
        <v>0.62464436774605492</v>
      </c>
      <c r="S17" s="63">
        <f>'2'!S17/'5'!AO17*100</f>
        <v>0.60555476147065224</v>
      </c>
      <c r="T17" s="63">
        <f>'2'!T17/'5'!AP17*100</f>
        <v>0.62134327355715335</v>
      </c>
      <c r="W17" s="7" t="s">
        <v>48</v>
      </c>
      <c r="X17" s="8">
        <v>638981</v>
      </c>
      <c r="Y17" s="8">
        <v>639423</v>
      </c>
      <c r="Z17" s="8">
        <v>640508</v>
      </c>
      <c r="AA17" s="8">
        <v>641822</v>
      </c>
      <c r="AB17" s="8">
        <v>641945</v>
      </c>
      <c r="AC17" s="8">
        <v>641661</v>
      </c>
      <c r="AD17" s="8">
        <v>638848</v>
      </c>
      <c r="AE17" s="8">
        <v>637739</v>
      </c>
      <c r="AF17" s="8">
        <v>636321</v>
      </c>
      <c r="AG17" s="8">
        <v>635258</v>
      </c>
      <c r="AH17" s="8">
        <v>633659</v>
      </c>
      <c r="AI17" s="8">
        <v>631988</v>
      </c>
      <c r="AJ17" s="9">
        <v>630352</v>
      </c>
      <c r="AK17" s="9">
        <v>628808</v>
      </c>
      <c r="AL17" s="9">
        <v>627315</v>
      </c>
      <c r="AM17" s="9">
        <v>623739</v>
      </c>
      <c r="AN17" s="9">
        <v>623686</v>
      </c>
      <c r="AO17" s="9">
        <v>629823</v>
      </c>
      <c r="AP17" s="9">
        <v>632790</v>
      </c>
      <c r="AQ17" s="9">
        <v>631453</v>
      </c>
    </row>
    <row r="18" spans="1:43" ht="15" customHeight="1" x14ac:dyDescent="0.2">
      <c r="A18" s="7" t="s">
        <v>13</v>
      </c>
      <c r="B18" s="61">
        <f>'2'!B18/'5'!X18*100</f>
        <v>0.28954983004401752</v>
      </c>
      <c r="C18" s="61">
        <f>'2'!C18/'5'!Y18*100</f>
        <v>0.31432962403516718</v>
      </c>
      <c r="D18" s="61">
        <f>'2'!D18/'5'!Z18*100</f>
        <v>0.28071828474576271</v>
      </c>
      <c r="E18" s="61">
        <f>'2'!E18/'5'!AA18*100</f>
        <v>0.31129607570459172</v>
      </c>
      <c r="F18" s="61">
        <f>'2'!F18/'5'!AB18*100</f>
        <v>0.29715882297231705</v>
      </c>
      <c r="G18" s="61">
        <f>'2'!G18/'5'!AC18*100</f>
        <v>0.29457668271632748</v>
      </c>
      <c r="H18" s="61">
        <f>'2'!H18/'5'!AD18*100</f>
        <v>0.32251299788329635</v>
      </c>
      <c r="I18" s="61">
        <f>'2'!I18/'5'!AE18*100</f>
        <v>0.33508944777098887</v>
      </c>
      <c r="J18" s="61">
        <f>'2'!J18/'5'!AF18*100</f>
        <v>0.35726986971295221</v>
      </c>
      <c r="K18" s="61">
        <f>'2'!K18/'5'!AG18*100</f>
        <v>0.33442006639906452</v>
      </c>
      <c r="L18" s="61">
        <f>'2'!L18/'5'!AH18*100</f>
        <v>0.36047103590854784</v>
      </c>
      <c r="M18" s="61">
        <f>'2'!M18/'5'!AI18*100</f>
        <v>0.39854897734739692</v>
      </c>
      <c r="N18" s="61">
        <f>'2'!N18/'5'!AJ18*100</f>
        <v>0.45981747879246415</v>
      </c>
      <c r="O18" s="61">
        <f>'2'!O18/'5'!AK18*100</f>
        <v>0.46270035406439708</v>
      </c>
      <c r="P18" s="61">
        <f>'2'!P18/'5'!AL18*100</f>
        <v>0.49146040557544118</v>
      </c>
      <c r="Q18" s="61">
        <f>'2'!Q18/'5'!AM18*100</f>
        <v>0.49445585673970288</v>
      </c>
      <c r="R18" s="61">
        <f>'2'!R18/'5'!AN18*100</f>
        <v>0.52581384136470233</v>
      </c>
      <c r="S18" s="63">
        <f>'2'!S18/'5'!AO18*100</f>
        <v>0.54727196508054199</v>
      </c>
      <c r="T18" s="63">
        <f>'2'!T18/'5'!AP18*100</f>
        <v>0.54033689882706482</v>
      </c>
      <c r="W18" s="7" t="s">
        <v>49</v>
      </c>
      <c r="X18" s="8">
        <v>590447</v>
      </c>
      <c r="Y18" s="8">
        <v>589869</v>
      </c>
      <c r="Z18" s="8">
        <v>590000</v>
      </c>
      <c r="AA18" s="8">
        <v>591087</v>
      </c>
      <c r="AB18" s="8">
        <v>591303</v>
      </c>
      <c r="AC18" s="8">
        <v>590459</v>
      </c>
      <c r="AD18" s="8">
        <v>589596</v>
      </c>
      <c r="AE18" s="8">
        <v>588198</v>
      </c>
      <c r="AF18" s="8">
        <v>586244</v>
      </c>
      <c r="AG18" s="8">
        <v>584948</v>
      </c>
      <c r="AH18" s="8">
        <v>583343</v>
      </c>
      <c r="AI18" s="8">
        <v>581990</v>
      </c>
      <c r="AJ18" s="9">
        <v>580162</v>
      </c>
      <c r="AK18" s="9">
        <v>578992</v>
      </c>
      <c r="AL18" s="9">
        <v>577718</v>
      </c>
      <c r="AM18" s="9">
        <v>573068</v>
      </c>
      <c r="AN18" s="9">
        <v>573014</v>
      </c>
      <c r="AO18" s="9">
        <v>579265</v>
      </c>
      <c r="AP18" s="9">
        <v>580966</v>
      </c>
      <c r="AQ18" s="9">
        <v>579168</v>
      </c>
    </row>
    <row r="19" spans="1:43" ht="15" customHeight="1" x14ac:dyDescent="0.2">
      <c r="A19" s="7" t="s">
        <v>14</v>
      </c>
      <c r="B19" s="61">
        <f>'2'!B19/'5'!X19*100</f>
        <v>0.18946376322430603</v>
      </c>
      <c r="C19" s="61">
        <f>'2'!C19/'5'!Y19*100</f>
        <v>0.20403404367837977</v>
      </c>
      <c r="D19" s="61">
        <f>'2'!D19/'5'!Z19*100</f>
        <v>0.21954359961355069</v>
      </c>
      <c r="E19" s="61">
        <f>'2'!E19/'5'!AA19*100</f>
        <v>0.23411641835337332</v>
      </c>
      <c r="F19" s="61">
        <f>'2'!F19/'5'!AB19*100</f>
        <v>0.25626083078001799</v>
      </c>
      <c r="G19" s="61">
        <f>'2'!G19/'5'!AC19*100</f>
        <v>0.27414034227255668</v>
      </c>
      <c r="H19" s="61">
        <f>'2'!H19/'5'!AD19*100</f>
        <v>0.31838818181670653</v>
      </c>
      <c r="I19" s="61">
        <f>'2'!I19/'5'!AE19*100</f>
        <v>0.38708052589235276</v>
      </c>
      <c r="J19" s="61">
        <f>'2'!J19/'5'!AF19*100</f>
        <v>0.30314422064459579</v>
      </c>
      <c r="K19" s="61">
        <f>'2'!K19/'5'!AG19*100</f>
        <v>0.34986667725829562</v>
      </c>
      <c r="L19" s="61">
        <f>'2'!L19/'5'!AH19*100</f>
        <v>0.35198991882594599</v>
      </c>
      <c r="M19" s="61">
        <f>'2'!M19/'5'!AI19*100</f>
        <v>0.35239369086738603</v>
      </c>
      <c r="N19" s="61">
        <f>'2'!N19/'5'!AJ19*100</f>
        <v>0.38235830242525487</v>
      </c>
      <c r="O19" s="61">
        <f>'2'!O19/'5'!AK19*100</f>
        <v>0.41516609440206298</v>
      </c>
      <c r="P19" s="61">
        <f>'2'!P19/'5'!AL19*100</f>
        <v>0.40174066048068063</v>
      </c>
      <c r="Q19" s="61">
        <f>'2'!Q19/'5'!AM19*100</f>
        <v>0.41430501216482157</v>
      </c>
      <c r="R19" s="61">
        <f>'2'!R19/'5'!AN19*100</f>
        <v>0.41274629518206885</v>
      </c>
      <c r="S19" s="63">
        <f>'2'!S19/'5'!AO19*100</f>
        <v>0.4016814662419656</v>
      </c>
      <c r="T19" s="63">
        <f>'2'!T19/'5'!AP19*100</f>
        <v>0.38417391830633241</v>
      </c>
      <c r="W19" s="7" t="s">
        <v>50</v>
      </c>
      <c r="X19" s="8">
        <v>1251767</v>
      </c>
      <c r="Y19" s="8">
        <v>1249909</v>
      </c>
      <c r="Z19" s="8">
        <v>1249323</v>
      </c>
      <c r="AA19" s="8">
        <v>1250168</v>
      </c>
      <c r="AB19" s="8">
        <v>1249356</v>
      </c>
      <c r="AC19" s="8">
        <v>1244739</v>
      </c>
      <c r="AD19" s="8">
        <v>1232626</v>
      </c>
      <c r="AE19" s="8">
        <v>1228046</v>
      </c>
      <c r="AF19" s="8">
        <v>1223216</v>
      </c>
      <c r="AG19" s="8">
        <v>1217943</v>
      </c>
      <c r="AH19" s="8">
        <v>1212210</v>
      </c>
      <c r="AI19" s="8">
        <v>1207063</v>
      </c>
      <c r="AJ19" s="9">
        <v>1201608</v>
      </c>
      <c r="AK19" s="9">
        <v>1196533</v>
      </c>
      <c r="AL19" s="9">
        <v>1191351</v>
      </c>
      <c r="AM19" s="9">
        <v>1180291</v>
      </c>
      <c r="AN19" s="9">
        <v>1180180</v>
      </c>
      <c r="AO19" s="9">
        <v>1187776</v>
      </c>
      <c r="AP19" s="9">
        <v>1190143</v>
      </c>
      <c r="AQ19" s="9">
        <v>1184662</v>
      </c>
    </row>
    <row r="20" spans="1:43" ht="7.5" customHeight="1" x14ac:dyDescent="0.25"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3" ht="13.5" customHeight="1" x14ac:dyDescent="0.25">
      <c r="A21" s="43" t="s">
        <v>32</v>
      </c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3" ht="15" x14ac:dyDescent="0.25"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3" ht="15" x14ac:dyDescent="0.25">
      <c r="A23" s="10" t="s">
        <v>129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20"/>
      <c r="Q23" s="20"/>
      <c r="R23" s="20"/>
      <c r="S23" s="20"/>
      <c r="T23" s="20"/>
      <c r="V23" s="81"/>
      <c r="W23" s="10" t="s">
        <v>158</v>
      </c>
      <c r="X23" s="20"/>
      <c r="Y23" s="20"/>
      <c r="Z23" s="20"/>
      <c r="AA23" s="56"/>
      <c r="AB23" s="56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3"/>
      <c r="AN23" s="83"/>
      <c r="AO23" s="58"/>
      <c r="AP23" s="58"/>
    </row>
    <row r="24" spans="1:43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V24" s="81"/>
      <c r="W24" s="84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</row>
    <row r="25" spans="1:43" ht="15.75" customHeight="1" thickBot="1" x14ac:dyDescent="0.3">
      <c r="A25" s="22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6"/>
      <c r="R25" s="106" t="s">
        <v>16</v>
      </c>
      <c r="S25" s="106"/>
      <c r="T25" s="106"/>
      <c r="V25" s="81"/>
      <c r="W25" s="56" t="s">
        <v>156</v>
      </c>
      <c r="X25" s="85"/>
      <c r="Y25" s="85"/>
      <c r="Z25" s="85"/>
      <c r="AA25" s="85"/>
      <c r="AB25" s="85"/>
      <c r="AC25" s="85"/>
      <c r="AD25" s="85"/>
      <c r="AE25" s="90" t="s">
        <v>154</v>
      </c>
      <c r="AF25" s="85"/>
      <c r="AG25" s="85"/>
      <c r="AH25" s="85"/>
      <c r="AI25" s="85"/>
      <c r="AJ25" s="85"/>
      <c r="AK25" s="85"/>
      <c r="AL25" s="85"/>
      <c r="AM25" s="85"/>
      <c r="AN25" s="93"/>
      <c r="AP25" s="93"/>
      <c r="AQ25" s="93" t="s">
        <v>36</v>
      </c>
    </row>
    <row r="26" spans="1:43" ht="18" customHeight="1" thickBot="1" x14ac:dyDescent="0.25">
      <c r="A26" s="23" t="s">
        <v>15</v>
      </c>
      <c r="B26" s="13">
        <v>2005</v>
      </c>
      <c r="C26" s="13">
        <v>2006</v>
      </c>
      <c r="D26" s="13">
        <v>2007</v>
      </c>
      <c r="E26" s="29">
        <v>2008</v>
      </c>
      <c r="F26" s="13">
        <v>2009</v>
      </c>
      <c r="G26" s="13">
        <v>2010</v>
      </c>
      <c r="H26" s="13">
        <v>2011</v>
      </c>
      <c r="I26" s="29">
        <v>2012</v>
      </c>
      <c r="J26" s="13">
        <v>2013</v>
      </c>
      <c r="K26" s="13">
        <v>2014</v>
      </c>
      <c r="L26" s="13">
        <v>2015</v>
      </c>
      <c r="M26" s="13">
        <v>2016</v>
      </c>
      <c r="N26" s="13">
        <v>2017</v>
      </c>
      <c r="O26" s="29">
        <v>2018</v>
      </c>
      <c r="P26" s="13">
        <v>2019</v>
      </c>
      <c r="Q26" s="13">
        <v>2020</v>
      </c>
      <c r="R26" s="29">
        <v>2021</v>
      </c>
      <c r="S26" s="14">
        <v>2022</v>
      </c>
      <c r="T26" s="14">
        <v>2023</v>
      </c>
      <c r="V26" s="81"/>
      <c r="W26" s="59" t="s">
        <v>37</v>
      </c>
      <c r="X26" s="52">
        <v>2005</v>
      </c>
      <c r="Y26" s="52">
        <v>2006</v>
      </c>
      <c r="Z26" s="52">
        <v>2007</v>
      </c>
      <c r="AA26" s="52">
        <v>2008</v>
      </c>
      <c r="AB26" s="60">
        <v>2009</v>
      </c>
      <c r="AC26" s="52">
        <v>2010</v>
      </c>
      <c r="AD26" s="52">
        <v>2011</v>
      </c>
      <c r="AE26" s="52">
        <v>2012</v>
      </c>
      <c r="AF26" s="52">
        <v>2013</v>
      </c>
      <c r="AG26" s="52">
        <v>2014</v>
      </c>
      <c r="AH26" s="52">
        <v>2015</v>
      </c>
      <c r="AI26" s="52">
        <v>2016</v>
      </c>
      <c r="AJ26" s="53">
        <v>2017</v>
      </c>
      <c r="AK26" s="52">
        <v>2018</v>
      </c>
      <c r="AL26" s="53">
        <v>2019</v>
      </c>
      <c r="AM26" s="53">
        <v>2020</v>
      </c>
      <c r="AN26" s="53">
        <v>2021</v>
      </c>
      <c r="AO26" s="53">
        <v>2022</v>
      </c>
      <c r="AP26" s="53">
        <v>2023</v>
      </c>
      <c r="AQ26" s="53">
        <v>2024</v>
      </c>
    </row>
    <row r="27" spans="1:43" ht="22.5" x14ac:dyDescent="0.2">
      <c r="A27" s="4" t="s">
        <v>0</v>
      </c>
      <c r="B27" s="30">
        <f>'2'!B27/'5'!X27*100</f>
        <v>0.58570850440123534</v>
      </c>
      <c r="C27" s="30">
        <f>'2'!C27/'5'!Y27*100</f>
        <v>0.65176714638223543</v>
      </c>
      <c r="D27" s="30">
        <f>'2'!D27/'5'!Z27*100</f>
        <v>0.664438816596578</v>
      </c>
      <c r="E27" s="30">
        <f>'2'!E27/'5'!AA27*100</f>
        <v>0.68646085018535852</v>
      </c>
      <c r="F27" s="30">
        <f>'2'!F27/'5'!AB27*100</f>
        <v>0.68223339343742517</v>
      </c>
      <c r="G27" s="30">
        <f>'2'!G27/'5'!AC27*100</f>
        <v>0.70438098964459195</v>
      </c>
      <c r="H27" s="30">
        <f>'2'!H27/'5'!AD27*100</f>
        <v>0.75537716545808475</v>
      </c>
      <c r="I27" s="30">
        <f>'2'!I27/'5'!AE27*100</f>
        <v>0.8176123944542375</v>
      </c>
      <c r="J27" s="30">
        <f>'2'!J27/'5'!AF27*100</f>
        <v>0.84204249336981063</v>
      </c>
      <c r="K27" s="30">
        <f>'2'!K27/'5'!AG27*100</f>
        <v>0.88065998010116198</v>
      </c>
      <c r="L27" s="30">
        <f>'2'!L27/'5'!AH27*100</f>
        <v>0.90761988764231483</v>
      </c>
      <c r="M27" s="30">
        <f>'2'!M27/'5'!AI27*100</f>
        <v>0.90743015126155435</v>
      </c>
      <c r="N27" s="30">
        <f>'2'!N27/'5'!AJ27*100</f>
        <v>0.96293826984636743</v>
      </c>
      <c r="O27" s="30">
        <f>'2'!O27/'5'!AK27*100</f>
        <v>1.0235905221377275</v>
      </c>
      <c r="P27" s="30">
        <f>'2'!P27/'5'!AL27*100</f>
        <v>1.0733854364648288</v>
      </c>
      <c r="Q27" s="30">
        <f>'2'!Q27/'5'!AM27*100</f>
        <v>1.0958820157362865</v>
      </c>
      <c r="R27" s="30">
        <f>'2'!R27/'5'!AN27*100</f>
        <v>1.1693101522736986</v>
      </c>
      <c r="S27" s="62">
        <f>'2'!S27/'5'!AO27*100</f>
        <v>1.1630788248512962</v>
      </c>
      <c r="T27" s="62">
        <f>'2'!T27/'5'!AP27*100</f>
        <v>1.141260646172398</v>
      </c>
      <c r="V27" s="81"/>
      <c r="W27" s="4" t="s">
        <v>0</v>
      </c>
      <c r="X27" s="24">
        <v>4991439</v>
      </c>
      <c r="Y27" s="24">
        <v>5013040</v>
      </c>
      <c r="Z27" s="24">
        <v>5048101</v>
      </c>
      <c r="AA27" s="24">
        <v>5113332</v>
      </c>
      <c r="AB27" s="24">
        <v>5150509</v>
      </c>
      <c r="AC27" s="24">
        <v>5160782</v>
      </c>
      <c r="AD27" s="24">
        <v>5153009</v>
      </c>
      <c r="AE27" s="24">
        <v>5160913</v>
      </c>
      <c r="AF27" s="24">
        <v>5161617</v>
      </c>
      <c r="AG27" s="24">
        <v>5169146</v>
      </c>
      <c r="AH27" s="24">
        <v>5180242</v>
      </c>
      <c r="AI27" s="24">
        <v>5193012</v>
      </c>
      <c r="AJ27" s="25">
        <v>5207575</v>
      </c>
      <c r="AK27" s="25">
        <v>5230373</v>
      </c>
      <c r="AL27" s="25">
        <v>5256864</v>
      </c>
      <c r="AM27" s="25">
        <v>5274160</v>
      </c>
      <c r="AN27" s="25">
        <v>5173956</v>
      </c>
      <c r="AO27" s="25">
        <v>5278577</v>
      </c>
      <c r="AP27" s="25">
        <v>5330852</v>
      </c>
      <c r="AQ27" s="25">
        <v>5342713</v>
      </c>
    </row>
    <row r="28" spans="1:43" ht="15" customHeight="1" x14ac:dyDescent="0.2">
      <c r="A28" s="16" t="s">
        <v>1</v>
      </c>
      <c r="B28" s="61">
        <f>'2'!B28/'5'!X28*100</f>
        <v>1.95478697391622</v>
      </c>
      <c r="C28" s="61">
        <f>'2'!C28/'5'!Y28*100</f>
        <v>2.2061082537485848</v>
      </c>
      <c r="D28" s="61">
        <f>'2'!D28/'5'!Z28*100</f>
        <v>2.2890794854618002</v>
      </c>
      <c r="E28" s="61">
        <f>'2'!E28/'5'!AA28*100</f>
        <v>2.1925422400064627</v>
      </c>
      <c r="F28" s="61">
        <f>'2'!F28/'5'!AB28*100</f>
        <v>2.0446979749463225</v>
      </c>
      <c r="G28" s="61">
        <f>'2'!G28/'5'!AC28*100</f>
        <v>2.0942697631977527</v>
      </c>
      <c r="H28" s="61">
        <f>'2'!H28/'5'!AD28*100</f>
        <v>2.2280319389932508</v>
      </c>
      <c r="I28" s="61">
        <f>'2'!I28/'5'!AE28*100</f>
        <v>2.3185158473517413</v>
      </c>
      <c r="J28" s="61">
        <f>'2'!J28/'5'!AF28*100</f>
        <v>2.4757390052993102</v>
      </c>
      <c r="K28" s="61">
        <f>'2'!K28/'5'!AG28*100</f>
        <v>2.4825386124834279</v>
      </c>
      <c r="L28" s="61">
        <f>'2'!L28/'5'!AH28*100</f>
        <v>2.4884714087359936</v>
      </c>
      <c r="M28" s="61">
        <f>'2'!M28/'5'!AI28*100</f>
        <v>2.3389568669891134</v>
      </c>
      <c r="N28" s="61">
        <f>'2'!N28/'5'!AJ28*100</f>
        <v>2.5854681828663999</v>
      </c>
      <c r="O28" s="61">
        <f>'2'!O28/'5'!AK28*100</f>
        <v>2.8137433584789893</v>
      </c>
      <c r="P28" s="61">
        <f>'2'!P28/'5'!AL28*100</f>
        <v>2.946178436052989</v>
      </c>
      <c r="Q28" s="61">
        <f>'2'!Q28/'5'!AM28*100</f>
        <v>3.0273071680862711</v>
      </c>
      <c r="R28" s="61">
        <f>'2'!R28/'5'!AN28*100</f>
        <v>3.2951751601657571</v>
      </c>
      <c r="S28" s="63">
        <f>'2'!S28/'5'!AO28*100</f>
        <v>3.273558229388343</v>
      </c>
      <c r="T28" s="63">
        <f>'2'!T28/'5'!AP28*100</f>
        <v>3.220979434672222</v>
      </c>
      <c r="V28" s="81"/>
      <c r="W28" s="16" t="s">
        <v>38</v>
      </c>
      <c r="X28" s="8">
        <v>563147</v>
      </c>
      <c r="Y28" s="8">
        <v>567948</v>
      </c>
      <c r="Z28" s="8">
        <v>576206</v>
      </c>
      <c r="AA28" s="8">
        <v>594034</v>
      </c>
      <c r="AB28" s="8">
        <v>605021</v>
      </c>
      <c r="AC28" s="8">
        <v>609327</v>
      </c>
      <c r="AD28" s="8">
        <v>600786</v>
      </c>
      <c r="AE28" s="8">
        <v>604265</v>
      </c>
      <c r="AF28" s="8">
        <v>604041</v>
      </c>
      <c r="AG28" s="8">
        <v>606436</v>
      </c>
      <c r="AH28" s="8">
        <v>612180</v>
      </c>
      <c r="AI28" s="8">
        <v>617339</v>
      </c>
      <c r="AJ28" s="9">
        <v>625058</v>
      </c>
      <c r="AK28" s="9">
        <v>633673</v>
      </c>
      <c r="AL28" s="9">
        <v>642014</v>
      </c>
      <c r="AM28" s="9">
        <v>649037</v>
      </c>
      <c r="AN28" s="9">
        <v>618261</v>
      </c>
      <c r="AO28" s="9">
        <v>647414</v>
      </c>
      <c r="AP28" s="9">
        <v>664998</v>
      </c>
      <c r="AQ28" s="9">
        <v>673437</v>
      </c>
    </row>
    <row r="29" spans="1:43" ht="15" customHeight="1" x14ac:dyDescent="0.2">
      <c r="A29" s="7" t="s">
        <v>2</v>
      </c>
      <c r="B29" s="61">
        <f>'2'!B29/'5'!X29*100</f>
        <v>0.60995461539007556</v>
      </c>
      <c r="C29" s="61">
        <f>'2'!C29/'5'!Y29*100</f>
        <v>0.64499662207585617</v>
      </c>
      <c r="D29" s="61">
        <f>'2'!D29/'5'!Z29*100</f>
        <v>0.63219024353062914</v>
      </c>
      <c r="E29" s="61">
        <f>'2'!E29/'5'!AA29*100</f>
        <v>0.63244198795662265</v>
      </c>
      <c r="F29" s="61">
        <f>'2'!F29/'5'!AB29*100</f>
        <v>0.65995757278495037</v>
      </c>
      <c r="G29" s="61">
        <f>'2'!G29/'5'!AC29*100</f>
        <v>0.65047083705905595</v>
      </c>
      <c r="H29" s="61">
        <f>'2'!H29/'5'!AD29*100</f>
        <v>0.66158516800287492</v>
      </c>
      <c r="I29" s="61">
        <f>'2'!I29/'5'!AE29*100</f>
        <v>0.65720477156273271</v>
      </c>
      <c r="J29" s="61">
        <f>'2'!J29/'5'!AF29*100</f>
        <v>0.67424856422150903</v>
      </c>
      <c r="K29" s="61">
        <f>'2'!K29/'5'!AG29*100</f>
        <v>0.67141690630001027</v>
      </c>
      <c r="L29" s="61">
        <f>'2'!L29/'5'!AH29*100</f>
        <v>0.69997031771549145</v>
      </c>
      <c r="M29" s="61">
        <f>'2'!M29/'5'!AI29*100</f>
        <v>0.78253117674360084</v>
      </c>
      <c r="N29" s="61">
        <f>'2'!N29/'5'!AJ29*100</f>
        <v>0.82263836905491061</v>
      </c>
      <c r="O29" s="61">
        <f>'2'!O29/'5'!AK29*100</f>
        <v>0.89053207230476317</v>
      </c>
      <c r="P29" s="61">
        <f>'2'!P29/'5'!AL29*100</f>
        <v>0.9142298917633036</v>
      </c>
      <c r="Q29" s="61">
        <f>'2'!Q29/'5'!AM29*100</f>
        <v>0.92847249213391847</v>
      </c>
      <c r="R29" s="61">
        <f>'2'!R29/'5'!AN29*100</f>
        <v>0.92669892515252028</v>
      </c>
      <c r="S29" s="63">
        <f>'2'!S29/'5'!AO29*100</f>
        <v>0.93402459488001277</v>
      </c>
      <c r="T29" s="63">
        <f>'2'!T29/'5'!AP29*100</f>
        <v>0.92466178328471216</v>
      </c>
      <c r="V29" s="81"/>
      <c r="W29" s="7" t="s">
        <v>39</v>
      </c>
      <c r="X29" s="8">
        <v>563506</v>
      </c>
      <c r="Y29" s="8">
        <v>572689</v>
      </c>
      <c r="Z29" s="8">
        <v>583828</v>
      </c>
      <c r="AA29" s="8">
        <v>600496</v>
      </c>
      <c r="AB29" s="8">
        <v>612661</v>
      </c>
      <c r="AC29" s="8">
        <v>620685</v>
      </c>
      <c r="AD29" s="8">
        <v>628769</v>
      </c>
      <c r="AE29" s="8">
        <v>635054</v>
      </c>
      <c r="AF29" s="8">
        <v>640245</v>
      </c>
      <c r="AG29" s="8">
        <v>646126</v>
      </c>
      <c r="AH29" s="8">
        <v>651904</v>
      </c>
      <c r="AI29" s="8">
        <v>658111</v>
      </c>
      <c r="AJ29" s="9">
        <v>664332</v>
      </c>
      <c r="AK29" s="9">
        <v>672319</v>
      </c>
      <c r="AL29" s="9">
        <v>681154</v>
      </c>
      <c r="AM29" s="9">
        <v>688825</v>
      </c>
      <c r="AN29" s="9">
        <v>681811</v>
      </c>
      <c r="AO29" s="9">
        <v>701910</v>
      </c>
      <c r="AP29" s="9">
        <v>711897</v>
      </c>
      <c r="AQ29" s="9">
        <v>717461</v>
      </c>
    </row>
    <row r="30" spans="1:43" ht="15" customHeight="1" x14ac:dyDescent="0.2">
      <c r="A30" s="7" t="s">
        <v>3</v>
      </c>
      <c r="B30" s="61">
        <f>'2'!B30/'5'!X30*100</f>
        <v>0.34816143506493513</v>
      </c>
      <c r="C30" s="61">
        <f>'2'!C30/'5'!Y30*100</f>
        <v>0.39108726036208696</v>
      </c>
      <c r="D30" s="61">
        <f>'2'!D30/'5'!Z30*100</f>
        <v>0.3711579158935307</v>
      </c>
      <c r="E30" s="61">
        <f>'2'!E30/'5'!AA30*100</f>
        <v>0.41043321184218934</v>
      </c>
      <c r="F30" s="61">
        <f>'2'!F30/'5'!AB30*100</f>
        <v>0.42989787152810904</v>
      </c>
      <c r="G30" s="61">
        <f>'2'!G30/'5'!AC30*100</f>
        <v>0.44936468517794287</v>
      </c>
      <c r="H30" s="61">
        <f>'2'!H30/'5'!AD30*100</f>
        <v>0.47305240798628279</v>
      </c>
      <c r="I30" s="61">
        <f>'2'!I30/'5'!AE30*100</f>
        <v>0.47132215699724095</v>
      </c>
      <c r="J30" s="61">
        <f>'2'!J30/'5'!AF30*100</f>
        <v>0.46889215523728156</v>
      </c>
      <c r="K30" s="61">
        <f>'2'!K30/'5'!AG30*100</f>
        <v>0.47508796765375</v>
      </c>
      <c r="L30" s="61">
        <f>'2'!L30/'5'!AH30*100</f>
        <v>0.49802889032500425</v>
      </c>
      <c r="M30" s="61">
        <f>'2'!M30/'5'!AI30*100</f>
        <v>0.52023756156197487</v>
      </c>
      <c r="N30" s="61">
        <f>'2'!N30/'5'!AJ30*100</f>
        <v>0.55526308994754747</v>
      </c>
      <c r="O30" s="61">
        <f>'2'!O30/'5'!AK30*100</f>
        <v>0.54808777512206452</v>
      </c>
      <c r="P30" s="61">
        <f>'2'!P30/'5'!AL30*100</f>
        <v>0.55828244990023301</v>
      </c>
      <c r="Q30" s="61">
        <f>'2'!Q30/'5'!AM30*100</f>
        <v>0.57732366274412883</v>
      </c>
      <c r="R30" s="61">
        <f>'2'!R30/'5'!AN30*100</f>
        <v>0.63063261626082656</v>
      </c>
      <c r="S30" s="63">
        <f>'2'!S30/'5'!AO30*100</f>
        <v>0.62110731369034911</v>
      </c>
      <c r="T30" s="63">
        <f>'2'!T30/'5'!AP30*100</f>
        <v>0.60390832052374954</v>
      </c>
      <c r="V30" s="81"/>
      <c r="W30" s="7" t="s">
        <v>40</v>
      </c>
      <c r="X30" s="8">
        <v>308000</v>
      </c>
      <c r="Y30" s="8">
        <v>309373</v>
      </c>
      <c r="Z30" s="8">
        <v>310963</v>
      </c>
      <c r="AA30" s="8">
        <v>312780</v>
      </c>
      <c r="AB30" s="8">
        <v>314310</v>
      </c>
      <c r="AC30" s="8">
        <v>314511</v>
      </c>
      <c r="AD30" s="8">
        <v>313187</v>
      </c>
      <c r="AE30" s="8">
        <v>313445</v>
      </c>
      <c r="AF30" s="8">
        <v>313636</v>
      </c>
      <c r="AG30" s="8">
        <v>313854</v>
      </c>
      <c r="AH30" s="8">
        <v>314119</v>
      </c>
      <c r="AI30" s="8">
        <v>314823</v>
      </c>
      <c r="AJ30" s="9">
        <v>315356</v>
      </c>
      <c r="AK30" s="9">
        <v>316521</v>
      </c>
      <c r="AL30" s="9">
        <v>317941</v>
      </c>
      <c r="AM30" s="9">
        <v>318115</v>
      </c>
      <c r="AN30" s="9">
        <v>314730</v>
      </c>
      <c r="AO30" s="9">
        <v>320135</v>
      </c>
      <c r="AP30" s="9">
        <v>322137</v>
      </c>
      <c r="AQ30" s="9">
        <v>321973</v>
      </c>
    </row>
    <row r="31" spans="1:43" ht="15" customHeight="1" x14ac:dyDescent="0.2">
      <c r="A31" s="7" t="s">
        <v>4</v>
      </c>
      <c r="B31" s="61">
        <f>'2'!B31/'5'!X31*100</f>
        <v>0.42318207822447013</v>
      </c>
      <c r="C31" s="61">
        <f>'2'!C31/'5'!Y31*100</f>
        <v>0.50242702344095536</v>
      </c>
      <c r="D31" s="61">
        <f>'2'!D31/'5'!Z31*100</f>
        <v>0.53331202493075813</v>
      </c>
      <c r="E31" s="61">
        <f>'2'!E31/'5'!AA31*100</f>
        <v>0.4777928849710753</v>
      </c>
      <c r="F31" s="61">
        <f>'2'!F31/'5'!AB31*100</f>
        <v>0.53960573888244112</v>
      </c>
      <c r="G31" s="61">
        <f>'2'!G31/'5'!AC31*100</f>
        <v>0.55212412950799961</v>
      </c>
      <c r="H31" s="61">
        <f>'2'!H31/'5'!AD31*100</f>
        <v>0.60340443774113317</v>
      </c>
      <c r="I31" s="61">
        <f>'2'!I31/'5'!AE31*100</f>
        <v>0.7674637108176503</v>
      </c>
      <c r="J31" s="61">
        <f>'2'!J31/'5'!AF31*100</f>
        <v>0.73799261923587345</v>
      </c>
      <c r="K31" s="61">
        <f>'2'!K31/'5'!AG31*100</f>
        <v>0.8549436372022281</v>
      </c>
      <c r="L31" s="61">
        <f>'2'!L31/'5'!AH31*100</f>
        <v>0.81813155974630958</v>
      </c>
      <c r="M31" s="61">
        <f>'2'!M31/'5'!AI31*100</f>
        <v>0.77180539727651465</v>
      </c>
      <c r="N31" s="61">
        <f>'2'!N31/'5'!AJ31*100</f>
        <v>0.78032924223127209</v>
      </c>
      <c r="O31" s="61">
        <f>'2'!O31/'5'!AK31*100</f>
        <v>0.85689201957253147</v>
      </c>
      <c r="P31" s="61">
        <f>'2'!P31/'5'!AL31*100</f>
        <v>1.0145380660701622</v>
      </c>
      <c r="Q31" s="61">
        <f>'2'!Q31/'5'!AM31*100</f>
        <v>0.95764279774334038</v>
      </c>
      <c r="R31" s="61">
        <f>'2'!R31/'5'!AN31*100</f>
        <v>1.0094443717688788</v>
      </c>
      <c r="S31" s="63">
        <f>'2'!S31/'5'!AO31*100</f>
        <v>1.0508819570162113</v>
      </c>
      <c r="T31" s="63">
        <f>'2'!T31/'5'!AP31*100</f>
        <v>1.0177336902186145</v>
      </c>
      <c r="V31" s="81"/>
      <c r="W31" s="7" t="s">
        <v>41</v>
      </c>
      <c r="X31" s="8">
        <v>269711</v>
      </c>
      <c r="Y31" s="8">
        <v>271320</v>
      </c>
      <c r="Z31" s="8">
        <v>274039</v>
      </c>
      <c r="AA31" s="8">
        <v>279521</v>
      </c>
      <c r="AB31" s="8">
        <v>282616</v>
      </c>
      <c r="AC31" s="8">
        <v>282886</v>
      </c>
      <c r="AD31" s="8">
        <v>282779</v>
      </c>
      <c r="AE31" s="8">
        <v>282908</v>
      </c>
      <c r="AF31" s="8">
        <v>283304</v>
      </c>
      <c r="AG31" s="8">
        <v>284026</v>
      </c>
      <c r="AH31" s="8">
        <v>285072</v>
      </c>
      <c r="AI31" s="8">
        <v>286193</v>
      </c>
      <c r="AJ31" s="9">
        <v>286934</v>
      </c>
      <c r="AK31" s="9">
        <v>289030</v>
      </c>
      <c r="AL31" s="9">
        <v>291908</v>
      </c>
      <c r="AM31" s="9">
        <v>293904</v>
      </c>
      <c r="AN31" s="9">
        <v>285838</v>
      </c>
      <c r="AO31" s="9">
        <v>294421</v>
      </c>
      <c r="AP31" s="9">
        <v>299455</v>
      </c>
      <c r="AQ31" s="9">
        <v>301063</v>
      </c>
    </row>
    <row r="32" spans="1:43" ht="15" customHeight="1" x14ac:dyDescent="0.2">
      <c r="A32" s="7" t="s">
        <v>5</v>
      </c>
      <c r="B32" s="61">
        <f>'2'!B32/'5'!X32*100</f>
        <v>2.6670847698643738E-2</v>
      </c>
      <c r="C32" s="61">
        <f>'2'!C32/'5'!Y32*100</f>
        <v>4.0579826695349722E-2</v>
      </c>
      <c r="D32" s="61">
        <f>'2'!D32/'5'!Z32*100</f>
        <v>3.1003115555763096E-2</v>
      </c>
      <c r="E32" s="61">
        <f>'2'!E32/'5'!AA32*100</f>
        <v>2.3971124850708354E-2</v>
      </c>
      <c r="F32" s="61">
        <f>'2'!F32/'5'!AB32*100</f>
        <v>4.9175319092652603E-2</v>
      </c>
      <c r="G32" s="61">
        <f>'2'!G32/'5'!AC32*100</f>
        <v>4.3321951187212805E-2</v>
      </c>
      <c r="H32" s="61">
        <f>'2'!H32/'5'!AD32*100</f>
        <v>4.8617768774611075E-2</v>
      </c>
      <c r="I32" s="61">
        <f>'2'!I32/'5'!AE32*100</f>
        <v>5.9424118577923221E-2</v>
      </c>
      <c r="J32" s="61">
        <f>'2'!J32/'5'!AF32*100</f>
        <v>4.7531571109958148E-2</v>
      </c>
      <c r="K32" s="61">
        <f>'2'!K32/'5'!AG32*100</f>
        <v>8.5598584176005299E-2</v>
      </c>
      <c r="L32" s="61">
        <f>'2'!L32/'5'!AH32*100</f>
        <v>0.11673101602827163</v>
      </c>
      <c r="M32" s="61">
        <f>'2'!M32/'5'!AI32*100</f>
        <v>0.11513187471901692</v>
      </c>
      <c r="N32" s="61">
        <f>'2'!N32/'5'!AJ32*100</f>
        <v>0.13091588782776095</v>
      </c>
      <c r="O32" s="61">
        <f>'2'!O32/'5'!AK32*100</f>
        <v>0.13771678976279136</v>
      </c>
      <c r="P32" s="61">
        <f>'2'!P32/'5'!AL32*100</f>
        <v>0.13353155642908635</v>
      </c>
      <c r="Q32" s="61">
        <f>'2'!Q32/'5'!AM32*100</f>
        <v>0.13206707946336432</v>
      </c>
      <c r="R32" s="61">
        <f>'2'!R32/'5'!AN32*100</f>
        <v>0.14983045227195224</v>
      </c>
      <c r="S32" s="63">
        <f>'2'!S32/'5'!AO32*100</f>
        <v>0.15087671328916458</v>
      </c>
      <c r="T32" s="63">
        <f>'2'!T32/'5'!AP32*100</f>
        <v>0.1479835313607161</v>
      </c>
      <c r="V32" s="81"/>
      <c r="W32" s="7" t="s">
        <v>42</v>
      </c>
      <c r="X32" s="8">
        <v>149086</v>
      </c>
      <c r="Y32" s="8">
        <v>149217</v>
      </c>
      <c r="Z32" s="8">
        <v>149893</v>
      </c>
      <c r="AA32" s="8">
        <v>151549</v>
      </c>
      <c r="AB32" s="8">
        <v>151210</v>
      </c>
      <c r="AC32" s="8">
        <v>151026</v>
      </c>
      <c r="AD32" s="8">
        <v>149577</v>
      </c>
      <c r="AE32" s="8">
        <v>149134</v>
      </c>
      <c r="AF32" s="8">
        <v>148411</v>
      </c>
      <c r="AG32" s="8">
        <v>148041</v>
      </c>
      <c r="AH32" s="8">
        <v>147427</v>
      </c>
      <c r="AI32" s="8">
        <v>146806</v>
      </c>
      <c r="AJ32" s="9">
        <v>146227</v>
      </c>
      <c r="AK32" s="9">
        <v>145821</v>
      </c>
      <c r="AL32" s="9">
        <v>145649</v>
      </c>
      <c r="AM32" s="9">
        <v>145350</v>
      </c>
      <c r="AN32" s="9">
        <v>140058</v>
      </c>
      <c r="AO32" s="9">
        <v>142635</v>
      </c>
      <c r="AP32" s="9">
        <v>143667</v>
      </c>
      <c r="AQ32" s="9">
        <v>143025</v>
      </c>
    </row>
    <row r="33" spans="1:43" ht="15" customHeight="1" x14ac:dyDescent="0.2">
      <c r="A33" s="7" t="s">
        <v>6</v>
      </c>
      <c r="B33" s="61">
        <f>'2'!B33/'5'!X33*100</f>
        <v>0.10949194879343417</v>
      </c>
      <c r="C33" s="61">
        <f>'2'!C33/'5'!Y33*100</f>
        <v>0.12373329207920795</v>
      </c>
      <c r="D33" s="61">
        <f>'2'!D33/'5'!Z33*100</f>
        <v>0.13348907248678302</v>
      </c>
      <c r="E33" s="61">
        <f>'2'!E33/'5'!AA33*100</f>
        <v>0.12974870262199245</v>
      </c>
      <c r="F33" s="61">
        <f>'2'!F33/'5'!AB33*100</f>
        <v>0.11523790500477546</v>
      </c>
      <c r="G33" s="61">
        <f>'2'!G33/'5'!AC33*100</f>
        <v>0.12759944709177548</v>
      </c>
      <c r="H33" s="61">
        <f>'2'!H33/'5'!AD33*100</f>
        <v>0.15262416529944084</v>
      </c>
      <c r="I33" s="61">
        <f>'2'!I33/'5'!AE33*100</f>
        <v>0.17604667115161149</v>
      </c>
      <c r="J33" s="61">
        <f>'2'!J33/'5'!AF33*100</f>
        <v>0.17860335639308297</v>
      </c>
      <c r="K33" s="61">
        <f>'2'!K33/'5'!AG33*100</f>
        <v>0.18998687599461378</v>
      </c>
      <c r="L33" s="61">
        <f>'2'!L33/'5'!AH33*100</f>
        <v>0.16795610297522648</v>
      </c>
      <c r="M33" s="61">
        <f>'2'!M33/'5'!AI33*100</f>
        <v>0.1475942585739439</v>
      </c>
      <c r="N33" s="61">
        <f>'2'!N33/'5'!AJ33*100</f>
        <v>0.17968059793488858</v>
      </c>
      <c r="O33" s="61">
        <f>'2'!O33/'5'!AK33*100</f>
        <v>0.18470945365196084</v>
      </c>
      <c r="P33" s="61">
        <f>'2'!P33/'5'!AL33*100</f>
        <v>0.1905695536360732</v>
      </c>
      <c r="Q33" s="61">
        <f>'2'!Q33/'5'!AM33*100</f>
        <v>0.17121509173870275</v>
      </c>
      <c r="R33" s="61">
        <f>'2'!R33/'5'!AN33*100</f>
        <v>0.1923082335177384</v>
      </c>
      <c r="S33" s="63">
        <f>'2'!S33/'5'!AO33*100</f>
        <v>0.18997907594949121</v>
      </c>
      <c r="T33" s="63">
        <f>'2'!T33/'5'!AP33*100</f>
        <v>0.1893061306283077</v>
      </c>
      <c r="V33" s="81"/>
      <c r="W33" s="7" t="s">
        <v>43</v>
      </c>
      <c r="X33" s="8">
        <v>403542</v>
      </c>
      <c r="Y33" s="8">
        <v>404000</v>
      </c>
      <c r="Z33" s="8">
        <v>405536</v>
      </c>
      <c r="AA33" s="8">
        <v>411214</v>
      </c>
      <c r="AB33" s="8">
        <v>412526</v>
      </c>
      <c r="AC33" s="8">
        <v>412365</v>
      </c>
      <c r="AD33" s="8">
        <v>408979</v>
      </c>
      <c r="AE33" s="8">
        <v>408775</v>
      </c>
      <c r="AF33" s="8">
        <v>408504</v>
      </c>
      <c r="AG33" s="8">
        <v>408450</v>
      </c>
      <c r="AH33" s="8">
        <v>408137</v>
      </c>
      <c r="AI33" s="8">
        <v>407789</v>
      </c>
      <c r="AJ33" s="9">
        <v>407179</v>
      </c>
      <c r="AK33" s="9">
        <v>407121</v>
      </c>
      <c r="AL33" s="9">
        <v>407444</v>
      </c>
      <c r="AM33" s="9">
        <v>406625</v>
      </c>
      <c r="AN33" s="9">
        <v>395081</v>
      </c>
      <c r="AO33" s="9">
        <v>398997</v>
      </c>
      <c r="AP33" s="9">
        <v>400011</v>
      </c>
      <c r="AQ33" s="9">
        <v>398656</v>
      </c>
    </row>
    <row r="34" spans="1:43" ht="15" customHeight="1" x14ac:dyDescent="0.2">
      <c r="A34" s="7" t="s">
        <v>7</v>
      </c>
      <c r="B34" s="61">
        <f>'2'!B34/'5'!X34*100</f>
        <v>0.46764421234189341</v>
      </c>
      <c r="C34" s="61">
        <f>'2'!C34/'5'!Y34*100</f>
        <v>0.64966454548491326</v>
      </c>
      <c r="D34" s="61">
        <f>'2'!D34/'5'!Z34*100</f>
        <v>0.52893985999402804</v>
      </c>
      <c r="E34" s="61">
        <f>'2'!E34/'5'!AA34*100</f>
        <v>0.53248434992350924</v>
      </c>
      <c r="F34" s="61">
        <f>'2'!F34/'5'!AB34*100</f>
        <v>0.50696634337540325</v>
      </c>
      <c r="G34" s="61">
        <f>'2'!G34/'5'!AC34*100</f>
        <v>0.48355910189100021</v>
      </c>
      <c r="H34" s="61">
        <f>'2'!H34/'5'!AD34*100</f>
        <v>0.60191650053565593</v>
      </c>
      <c r="I34" s="61">
        <f>'2'!I34/'5'!AE34*100</f>
        <v>0.68415010370260176</v>
      </c>
      <c r="J34" s="61">
        <f>'2'!J34/'5'!AF34*100</f>
        <v>0.73889058764430615</v>
      </c>
      <c r="K34" s="61">
        <f>'2'!K34/'5'!AG34*100</f>
        <v>0.75398802866617753</v>
      </c>
      <c r="L34" s="61">
        <f>'2'!L34/'5'!AH34*100</f>
        <v>0.74621893362148506</v>
      </c>
      <c r="M34" s="61">
        <f>'2'!M34/'5'!AI34*100</f>
        <v>0.76209601351805778</v>
      </c>
      <c r="N34" s="61">
        <f>'2'!N34/'5'!AJ34*100</f>
        <v>0.78258440557820097</v>
      </c>
      <c r="O34" s="61">
        <f>'2'!O34/'5'!AK34*100</f>
        <v>0.81386699857361811</v>
      </c>
      <c r="P34" s="61">
        <f>'2'!P34/'5'!AL34*100</f>
        <v>0.83154625867430731</v>
      </c>
      <c r="Q34" s="61">
        <f>'2'!Q34/'5'!AM34*100</f>
        <v>0.7881511229614937</v>
      </c>
      <c r="R34" s="61">
        <f>'2'!R34/'5'!AN34*100</f>
        <v>0.89752174980392341</v>
      </c>
      <c r="S34" s="63">
        <f>'2'!S34/'5'!AO34*100</f>
        <v>0.76729155185457132</v>
      </c>
      <c r="T34" s="63">
        <f>'2'!T34/'5'!AP34*100</f>
        <v>0.80167875711932379</v>
      </c>
      <c r="V34" s="81"/>
      <c r="W34" s="7" t="s">
        <v>44</v>
      </c>
      <c r="X34" s="8">
        <v>208720</v>
      </c>
      <c r="Y34" s="8">
        <v>209553</v>
      </c>
      <c r="Z34" s="8">
        <v>210991</v>
      </c>
      <c r="AA34" s="8">
        <v>213098</v>
      </c>
      <c r="AB34" s="8">
        <v>214564</v>
      </c>
      <c r="AC34" s="8">
        <v>215230</v>
      </c>
      <c r="AD34" s="8">
        <v>214690</v>
      </c>
      <c r="AE34" s="8">
        <v>215038</v>
      </c>
      <c r="AF34" s="8">
        <v>214994</v>
      </c>
      <c r="AG34" s="8">
        <v>215306</v>
      </c>
      <c r="AH34" s="8">
        <v>215627</v>
      </c>
      <c r="AI34" s="8">
        <v>216208</v>
      </c>
      <c r="AJ34" s="9">
        <v>216822</v>
      </c>
      <c r="AK34" s="9">
        <v>217241</v>
      </c>
      <c r="AL34" s="9">
        <v>218169</v>
      </c>
      <c r="AM34" s="9">
        <v>218302</v>
      </c>
      <c r="AN34" s="9">
        <v>215733</v>
      </c>
      <c r="AO34" s="9">
        <v>219420</v>
      </c>
      <c r="AP34" s="9">
        <v>220773</v>
      </c>
      <c r="AQ34" s="9">
        <v>220602</v>
      </c>
    </row>
    <row r="35" spans="1:43" ht="15" customHeight="1" x14ac:dyDescent="0.2">
      <c r="A35" s="7" t="s">
        <v>8</v>
      </c>
      <c r="B35" s="61">
        <f>'2'!B35/'5'!X35*100</f>
        <v>0.29869322160190803</v>
      </c>
      <c r="C35" s="61">
        <f>'2'!C35/'5'!Y35*100</f>
        <v>0.33203570962339674</v>
      </c>
      <c r="D35" s="61">
        <f>'2'!D35/'5'!Z35*100</f>
        <v>0.39008275552155336</v>
      </c>
      <c r="E35" s="61">
        <f>'2'!E35/'5'!AA35*100</f>
        <v>0.42045328003952798</v>
      </c>
      <c r="F35" s="61">
        <f>'2'!F35/'5'!AB35*100</f>
        <v>0.4393667243060283</v>
      </c>
      <c r="G35" s="61">
        <f>'2'!G35/'5'!AC35*100</f>
        <v>0.47706504473655131</v>
      </c>
      <c r="H35" s="61">
        <f>'2'!H35/'5'!AD35*100</f>
        <v>0.50936318845583151</v>
      </c>
      <c r="I35" s="61">
        <f>'2'!I35/'5'!AE35*100</f>
        <v>0.46763114374289771</v>
      </c>
      <c r="J35" s="61">
        <f>'2'!J35/'5'!AF35*100</f>
        <v>0.51670359039759395</v>
      </c>
      <c r="K35" s="61">
        <f>'2'!K35/'5'!AG35*100</f>
        <v>0.47404904083416582</v>
      </c>
      <c r="L35" s="61">
        <f>'2'!L35/'5'!AH35*100</f>
        <v>0.52421524523874541</v>
      </c>
      <c r="M35" s="61">
        <f>'2'!M35/'5'!AI35*100</f>
        <v>0.54404654954096099</v>
      </c>
      <c r="N35" s="61">
        <f>'2'!N35/'5'!AJ35*100</f>
        <v>0.60305325758993633</v>
      </c>
      <c r="O35" s="61">
        <f>'2'!O35/'5'!AK35*100</f>
        <v>0.65370555452419354</v>
      </c>
      <c r="P35" s="61">
        <f>'2'!P35/'5'!AL35*100</f>
        <v>0.66217797570515757</v>
      </c>
      <c r="Q35" s="61">
        <f>'2'!Q35/'5'!AM35*100</f>
        <v>0.61155993737145187</v>
      </c>
      <c r="R35" s="61">
        <f>'2'!R35/'5'!AN35*100</f>
        <v>0.6093091219057557</v>
      </c>
      <c r="S35" s="63">
        <f>'2'!S35/'5'!AO35*100</f>
        <v>0.60422464714866686</v>
      </c>
      <c r="T35" s="63">
        <f>'2'!T35/'5'!AP35*100</f>
        <v>0.55960189279324524</v>
      </c>
      <c r="V35" s="81"/>
      <c r="W35" s="7" t="s">
        <v>45</v>
      </c>
      <c r="X35" s="8">
        <v>267069</v>
      </c>
      <c r="Y35" s="8">
        <v>268107</v>
      </c>
      <c r="Z35" s="8">
        <v>269263</v>
      </c>
      <c r="AA35" s="8">
        <v>271201</v>
      </c>
      <c r="AB35" s="8">
        <v>271805</v>
      </c>
      <c r="AC35" s="8">
        <v>271590</v>
      </c>
      <c r="AD35" s="8">
        <v>272276</v>
      </c>
      <c r="AE35" s="8">
        <v>271923</v>
      </c>
      <c r="AF35" s="8">
        <v>271307</v>
      </c>
      <c r="AG35" s="8">
        <v>271121</v>
      </c>
      <c r="AH35" s="8">
        <v>271042</v>
      </c>
      <c r="AI35" s="8">
        <v>271117</v>
      </c>
      <c r="AJ35" s="9">
        <v>271154</v>
      </c>
      <c r="AK35" s="9">
        <v>271345</v>
      </c>
      <c r="AL35" s="9">
        <v>271804</v>
      </c>
      <c r="AM35" s="9">
        <v>272115</v>
      </c>
      <c r="AN35" s="9">
        <v>267878</v>
      </c>
      <c r="AO35" s="9">
        <v>271715</v>
      </c>
      <c r="AP35" s="9">
        <v>273406</v>
      </c>
      <c r="AQ35" s="9">
        <v>273151</v>
      </c>
    </row>
    <row r="36" spans="1:43" ht="15" customHeight="1" x14ac:dyDescent="0.2">
      <c r="A36" s="7" t="s">
        <v>9</v>
      </c>
      <c r="B36" s="61">
        <f>'2'!B36/'5'!X36*100</f>
        <v>0.58587507467626831</v>
      </c>
      <c r="C36" s="61">
        <f>'2'!C36/'5'!Y36*100</f>
        <v>0.6292266422139372</v>
      </c>
      <c r="D36" s="61">
        <f>'2'!D36/'5'!Z36*100</f>
        <v>0.6462653369017759</v>
      </c>
      <c r="E36" s="61">
        <f>'2'!E36/'5'!AA36*100</f>
        <v>0.66207904241782389</v>
      </c>
      <c r="F36" s="61">
        <f>'2'!F36/'5'!AB36*100</f>
        <v>0.6218167150237065</v>
      </c>
      <c r="G36" s="61">
        <f>'2'!G36/'5'!AC36*100</f>
        <v>0.65337566080462162</v>
      </c>
      <c r="H36" s="61">
        <f>'2'!H36/'5'!AD36*100</f>
        <v>0.73003441592580076</v>
      </c>
      <c r="I36" s="61">
        <f>'2'!I36/'5'!AE36*100</f>
        <v>0.78906828432256881</v>
      </c>
      <c r="J36" s="61">
        <f>'2'!J36/'5'!AF36*100</f>
        <v>0.757269594562759</v>
      </c>
      <c r="K36" s="61">
        <f>'2'!K36/'5'!AG36*100</f>
        <v>0.76284586455840231</v>
      </c>
      <c r="L36" s="61">
        <f>'2'!L36/'5'!AH36*100</f>
        <v>0.70535469698573028</v>
      </c>
      <c r="M36" s="61">
        <f>'2'!M36/'5'!AI36*100</f>
        <v>0.69829097755746805</v>
      </c>
      <c r="N36" s="61">
        <f>'2'!N36/'5'!AJ36*100</f>
        <v>0.72484886996765752</v>
      </c>
      <c r="O36" s="61">
        <f>'2'!O36/'5'!AK36*100</f>
        <v>0.75304675775890162</v>
      </c>
      <c r="P36" s="61">
        <f>'2'!P36/'5'!AL36*100</f>
        <v>0.79870002072552715</v>
      </c>
      <c r="Q36" s="61">
        <f>'2'!Q36/'5'!AM36*100</f>
        <v>0.77984354480446871</v>
      </c>
      <c r="R36" s="61">
        <f>'2'!R36/'5'!AN36*100</f>
        <v>0.79971786948717216</v>
      </c>
      <c r="S36" s="63">
        <f>'2'!S36/'5'!AO36*100</f>
        <v>0.78077415244203185</v>
      </c>
      <c r="T36" s="63">
        <f>'2'!T36/'5'!AP36*100</f>
        <v>0.79470991635059818</v>
      </c>
      <c r="V36" s="81"/>
      <c r="W36" s="7" t="s">
        <v>46</v>
      </c>
      <c r="X36" s="8">
        <v>247736</v>
      </c>
      <c r="Y36" s="8">
        <v>248643</v>
      </c>
      <c r="Z36" s="8">
        <v>249969</v>
      </c>
      <c r="AA36" s="8">
        <v>253054</v>
      </c>
      <c r="AB36" s="8">
        <v>254358</v>
      </c>
      <c r="AC36" s="8">
        <v>254803</v>
      </c>
      <c r="AD36" s="8">
        <v>254882</v>
      </c>
      <c r="AE36" s="8">
        <v>254978</v>
      </c>
      <c r="AF36" s="8">
        <v>254688</v>
      </c>
      <c r="AG36" s="8">
        <v>254870</v>
      </c>
      <c r="AH36" s="8">
        <v>255153</v>
      </c>
      <c r="AI36" s="8">
        <v>255474</v>
      </c>
      <c r="AJ36" s="9">
        <v>255898</v>
      </c>
      <c r="AK36" s="9">
        <v>257227</v>
      </c>
      <c r="AL36" s="9">
        <v>258640</v>
      </c>
      <c r="AM36" s="9">
        <v>260083</v>
      </c>
      <c r="AN36" s="9">
        <v>254906</v>
      </c>
      <c r="AO36" s="9">
        <v>259972</v>
      </c>
      <c r="AP36" s="9">
        <v>261878</v>
      </c>
      <c r="AQ36" s="9">
        <v>261904</v>
      </c>
    </row>
    <row r="37" spans="1:43" ht="15" customHeight="1" x14ac:dyDescent="0.2">
      <c r="A37" s="7" t="s">
        <v>10</v>
      </c>
      <c r="B37" s="61">
        <f>'2'!B37/'5'!X37*100</f>
        <v>0.222076096263468</v>
      </c>
      <c r="C37" s="61">
        <f>'2'!C37/'5'!Y37*100</f>
        <v>0.19545072673959085</v>
      </c>
      <c r="D37" s="61">
        <f>'2'!D37/'5'!Z37*100</f>
        <v>0.17956270061005145</v>
      </c>
      <c r="E37" s="61">
        <f>'2'!E37/'5'!AA37*100</f>
        <v>0.21567371618972939</v>
      </c>
      <c r="F37" s="61">
        <f>'2'!F37/'5'!AB37*100</f>
        <v>0.21767444829865187</v>
      </c>
      <c r="G37" s="61">
        <f>'2'!G37/'5'!AC37*100</f>
        <v>0.22883449557161761</v>
      </c>
      <c r="H37" s="61">
        <f>'2'!H37/'5'!AD37*100</f>
        <v>0.24285259742305398</v>
      </c>
      <c r="I37" s="61">
        <f>'2'!I37/'5'!AE37*100</f>
        <v>0.25545491178521207</v>
      </c>
      <c r="J37" s="61">
        <f>'2'!J37/'5'!AF37*100</f>
        <v>0.30213757119119689</v>
      </c>
      <c r="K37" s="61">
        <f>'2'!K37/'5'!AG37*100</f>
        <v>0.33816238808210125</v>
      </c>
      <c r="L37" s="61">
        <f>'2'!L37/'5'!AH37*100</f>
        <v>0.34465887726704925</v>
      </c>
      <c r="M37" s="61">
        <f>'2'!M37/'5'!AI37*100</f>
        <v>0.33305973130948713</v>
      </c>
      <c r="N37" s="61">
        <f>'2'!N37/'5'!AJ37*100</f>
        <v>0.35686273052357315</v>
      </c>
      <c r="O37" s="61">
        <f>'2'!O37/'5'!AK37*100</f>
        <v>0.39227767240479999</v>
      </c>
      <c r="P37" s="61">
        <f>'2'!P37/'5'!AL37*100</f>
        <v>0.39886236008531661</v>
      </c>
      <c r="Q37" s="61">
        <f>'2'!Q37/'5'!AM37*100</f>
        <v>0.41366148564699268</v>
      </c>
      <c r="R37" s="61">
        <f>'2'!R37/'5'!AN37*100</f>
        <v>0.3962778613784132</v>
      </c>
      <c r="S37" s="63">
        <f>'2'!S37/'5'!AO37*100</f>
        <v>0.39418981972463957</v>
      </c>
      <c r="T37" s="63">
        <f>'2'!T37/'5'!AP37*100</f>
        <v>0.37707879039218128</v>
      </c>
      <c r="V37" s="81"/>
      <c r="W37" s="7" t="s">
        <v>10</v>
      </c>
      <c r="X37" s="8">
        <v>252266</v>
      </c>
      <c r="Y37" s="8">
        <v>253048</v>
      </c>
      <c r="Z37" s="8">
        <v>253913</v>
      </c>
      <c r="AA37" s="8">
        <v>255100</v>
      </c>
      <c r="AB37" s="8">
        <v>255709</v>
      </c>
      <c r="AC37" s="8">
        <v>255398</v>
      </c>
      <c r="AD37" s="8">
        <v>253944</v>
      </c>
      <c r="AE37" s="8">
        <v>253869</v>
      </c>
      <c r="AF37" s="8">
        <v>253367</v>
      </c>
      <c r="AG37" s="8">
        <v>253199</v>
      </c>
      <c r="AH37" s="8">
        <v>252972</v>
      </c>
      <c r="AI37" s="8">
        <v>252788</v>
      </c>
      <c r="AJ37" s="9">
        <v>252534</v>
      </c>
      <c r="AK37" s="9">
        <v>252844</v>
      </c>
      <c r="AL37" s="9">
        <v>253236</v>
      </c>
      <c r="AM37" s="9">
        <v>253723</v>
      </c>
      <c r="AN37" s="9">
        <v>250720</v>
      </c>
      <c r="AO37" s="9">
        <v>254757</v>
      </c>
      <c r="AP37" s="9">
        <v>256616</v>
      </c>
      <c r="AQ37" s="9">
        <v>256829</v>
      </c>
    </row>
    <row r="38" spans="1:43" ht="15" customHeight="1" x14ac:dyDescent="0.2">
      <c r="A38" s="7" t="s">
        <v>11</v>
      </c>
      <c r="B38" s="61">
        <f>'2'!B38/'5'!X38*100</f>
        <v>0.73096972945380279</v>
      </c>
      <c r="C38" s="61">
        <f>'2'!C38/'5'!Y38*100</f>
        <v>0.82444712069816317</v>
      </c>
      <c r="D38" s="61">
        <f>'2'!D38/'5'!Z38*100</f>
        <v>0.84474460203045154</v>
      </c>
      <c r="E38" s="61">
        <f>'2'!E38/'5'!AA38*100</f>
        <v>1.0156826537535133</v>
      </c>
      <c r="F38" s="61">
        <f>'2'!F38/'5'!AB38*100</f>
        <v>1.0360151542691776</v>
      </c>
      <c r="G38" s="61">
        <f>'2'!G38/'5'!AC38*100</f>
        <v>1.0966032001578832</v>
      </c>
      <c r="H38" s="61">
        <f>'2'!H38/'5'!AD38*100</f>
        <v>1.1070874947136431</v>
      </c>
      <c r="I38" s="61">
        <f>'2'!I38/'5'!AE38*100</f>
        <v>1.3167683544015745</v>
      </c>
      <c r="J38" s="61">
        <f>'2'!J38/'5'!AF38*100</f>
        <v>1.3438626788886889</v>
      </c>
      <c r="K38" s="61">
        <f>'2'!K38/'5'!AG38*100</f>
        <v>1.4967046598660838</v>
      </c>
      <c r="L38" s="61">
        <f>'2'!L38/'5'!AH38*100</f>
        <v>1.6543939448248259</v>
      </c>
      <c r="M38" s="61">
        <f>'2'!M38/'5'!AI38*100</f>
        <v>1.6792346123864832</v>
      </c>
      <c r="N38" s="61">
        <f>'2'!N38/'5'!AJ38*100</f>
        <v>1.6611417963273707</v>
      </c>
      <c r="O38" s="61">
        <f>'2'!O38/'5'!AK38*100</f>
        <v>1.6943332191691671</v>
      </c>
      <c r="P38" s="61">
        <f>'2'!P38/'5'!AL38*100</f>
        <v>1.8101570623707937</v>
      </c>
      <c r="Q38" s="61">
        <f>'2'!Q38/'5'!AM38*100</f>
        <v>1.9752008854427117</v>
      </c>
      <c r="R38" s="61">
        <f>'2'!R38/'5'!AN38*100</f>
        <v>2.1682271728276747</v>
      </c>
      <c r="S38" s="63">
        <f>'2'!S38/'5'!AO38*100</f>
        <v>2.106779673123965</v>
      </c>
      <c r="T38" s="63">
        <f>'2'!T38/'5'!AP38*100</f>
        <v>1.9882218875365767</v>
      </c>
      <c r="V38" s="81"/>
      <c r="W38" s="7" t="s">
        <v>47</v>
      </c>
      <c r="X38" s="8">
        <v>548520</v>
      </c>
      <c r="Y38" s="8">
        <v>549213</v>
      </c>
      <c r="Z38" s="8">
        <v>552291</v>
      </c>
      <c r="AA38" s="8">
        <v>557158</v>
      </c>
      <c r="AB38" s="8">
        <v>561162</v>
      </c>
      <c r="AC38" s="8">
        <v>562441</v>
      </c>
      <c r="AD38" s="8">
        <v>569863</v>
      </c>
      <c r="AE38" s="8">
        <v>571239</v>
      </c>
      <c r="AF38" s="8">
        <v>571864</v>
      </c>
      <c r="AG38" s="8">
        <v>572892</v>
      </c>
      <c r="AH38" s="8">
        <v>574715</v>
      </c>
      <c r="AI38" s="8">
        <v>576654</v>
      </c>
      <c r="AJ38" s="9">
        <v>578722</v>
      </c>
      <c r="AK38" s="9">
        <v>580967</v>
      </c>
      <c r="AL38" s="9">
        <v>583786</v>
      </c>
      <c r="AM38" s="9">
        <v>586513</v>
      </c>
      <c r="AN38" s="9">
        <v>581452</v>
      </c>
      <c r="AO38" s="9">
        <v>592794</v>
      </c>
      <c r="AP38" s="9">
        <v>598912</v>
      </c>
      <c r="AQ38" s="9">
        <v>600926</v>
      </c>
    </row>
    <row r="39" spans="1:43" ht="15" customHeight="1" x14ac:dyDescent="0.2">
      <c r="A39" s="7" t="s">
        <v>12</v>
      </c>
      <c r="B39" s="61">
        <f>'2'!B39/'5'!X39*100</f>
        <v>0.38599936648411554</v>
      </c>
      <c r="C39" s="61">
        <f>'2'!C39/'5'!Y39*100</f>
        <v>0.38953744545025409</v>
      </c>
      <c r="D39" s="61">
        <f>'2'!D39/'5'!Z39*100</f>
        <v>0.3936589441604213</v>
      </c>
      <c r="E39" s="61">
        <f>'2'!E39/'5'!AA39*100</f>
        <v>0.40973310512261824</v>
      </c>
      <c r="F39" s="61">
        <f>'2'!F39/'5'!AB39*100</f>
        <v>0.41431948983658862</v>
      </c>
      <c r="G39" s="61">
        <f>'2'!G39/'5'!AC39*100</f>
        <v>0.42539776976580934</v>
      </c>
      <c r="H39" s="61">
        <f>'2'!H39/'5'!AD39*100</f>
        <v>0.49107974060593579</v>
      </c>
      <c r="I39" s="61">
        <f>'2'!I39/'5'!AE39*100</f>
        <v>0.53921805970915493</v>
      </c>
      <c r="J39" s="61">
        <f>'2'!J39/'5'!AF39*100</f>
        <v>0.59849339866655904</v>
      </c>
      <c r="K39" s="61">
        <f>'2'!K39/'5'!AG39*100</f>
        <v>0.66195690132146146</v>
      </c>
      <c r="L39" s="61">
        <f>'2'!L39/'5'!AH39*100</f>
        <v>0.69477217261329527</v>
      </c>
      <c r="M39" s="61">
        <f>'2'!M39/'5'!AI39*100</f>
        <v>0.70687326713458998</v>
      </c>
      <c r="N39" s="61">
        <f>'2'!N39/'5'!AJ39*100</f>
        <v>0.65139491901876689</v>
      </c>
      <c r="O39" s="61">
        <f>'2'!O39/'5'!AK39*100</f>
        <v>0.70874562844745337</v>
      </c>
      <c r="P39" s="61">
        <f>'2'!P39/'5'!AL39*100</f>
        <v>0.77555390288718085</v>
      </c>
      <c r="Q39" s="61">
        <f>'2'!Q39/'5'!AM39*100</f>
        <v>0.723240357456161</v>
      </c>
      <c r="R39" s="61">
        <f>'2'!R39/'5'!AN39*100</f>
        <v>0.85544372308244165</v>
      </c>
      <c r="S39" s="63">
        <f>'2'!S39/'5'!AO39*100</f>
        <v>0.84242403404401911</v>
      </c>
      <c r="T39" s="63">
        <f>'2'!T39/'5'!AP39*100</f>
        <v>0.85508282754264953</v>
      </c>
      <c r="V39" s="81"/>
      <c r="W39" s="7" t="s">
        <v>48</v>
      </c>
      <c r="X39" s="8">
        <v>310963</v>
      </c>
      <c r="Y39" s="8">
        <v>311413</v>
      </c>
      <c r="Z39" s="8">
        <v>312377</v>
      </c>
      <c r="AA39" s="8">
        <v>313453</v>
      </c>
      <c r="AB39" s="8">
        <v>313625</v>
      </c>
      <c r="AC39" s="8">
        <v>313420</v>
      </c>
      <c r="AD39" s="8">
        <v>312112</v>
      </c>
      <c r="AE39" s="8">
        <v>311644</v>
      </c>
      <c r="AF39" s="8">
        <v>311225</v>
      </c>
      <c r="AG39" s="8">
        <v>310868</v>
      </c>
      <c r="AH39" s="8">
        <v>310428</v>
      </c>
      <c r="AI39" s="8">
        <v>310008</v>
      </c>
      <c r="AJ39" s="9">
        <v>309749</v>
      </c>
      <c r="AK39" s="9">
        <v>309683</v>
      </c>
      <c r="AL39" s="9">
        <v>309550</v>
      </c>
      <c r="AM39" s="9">
        <v>309460</v>
      </c>
      <c r="AN39" s="9">
        <v>305900</v>
      </c>
      <c r="AO39" s="9">
        <v>308160</v>
      </c>
      <c r="AP39" s="9">
        <v>309391</v>
      </c>
      <c r="AQ39" s="9">
        <v>308927</v>
      </c>
    </row>
    <row r="40" spans="1:43" ht="15" customHeight="1" x14ac:dyDescent="0.2">
      <c r="A40" s="7" t="s">
        <v>13</v>
      </c>
      <c r="B40" s="61">
        <f>'2'!B40/'5'!X40*100</f>
        <v>0.45492291187046607</v>
      </c>
      <c r="C40" s="61">
        <f>'2'!C40/'5'!Y40*100</f>
        <v>0.48519655117217003</v>
      </c>
      <c r="D40" s="61">
        <f>'2'!D40/'5'!Z40*100</f>
        <v>0.46728664860465746</v>
      </c>
      <c r="E40" s="61">
        <f>'2'!E40/'5'!AA40*100</f>
        <v>0.5206140842433048</v>
      </c>
      <c r="F40" s="61">
        <f>'2'!F40/'5'!AB40*100</f>
        <v>0.49297515933721264</v>
      </c>
      <c r="G40" s="61">
        <f>'2'!G40/'5'!AC40*100</f>
        <v>0.49664646983668481</v>
      </c>
      <c r="H40" s="61">
        <f>'2'!H40/'5'!AD40*100</f>
        <v>0.53523421656068637</v>
      </c>
      <c r="I40" s="61">
        <f>'2'!I40/'5'!AE40*100</f>
        <v>0.55567550731592019</v>
      </c>
      <c r="J40" s="61">
        <f>'2'!J40/'5'!AF40*100</f>
        <v>0.59715858752806927</v>
      </c>
      <c r="K40" s="61">
        <f>'2'!K40/'5'!AG40*100</f>
        <v>0.55574942604533017</v>
      </c>
      <c r="L40" s="61">
        <f>'2'!L40/'5'!AH40*100</f>
        <v>0.60238734343063771</v>
      </c>
      <c r="M40" s="61">
        <f>'2'!M40/'5'!AI40*100</f>
        <v>0.67263055954206274</v>
      </c>
      <c r="N40" s="61">
        <f>'2'!N40/'5'!AJ40*100</f>
        <v>0.79591617906594625</v>
      </c>
      <c r="O40" s="61">
        <f>'2'!O40/'5'!AK40*100</f>
        <v>0.78383354279709916</v>
      </c>
      <c r="P40" s="61">
        <f>'2'!P40/'5'!AL40*100</f>
        <v>0.81489377940390484</v>
      </c>
      <c r="Q40" s="61">
        <f>'2'!Q40/'5'!AM40*100</f>
        <v>0.80772768432992859</v>
      </c>
      <c r="R40" s="61">
        <f>'2'!R40/'5'!AN40*100</f>
        <v>0.88456318119910782</v>
      </c>
      <c r="S40" s="63">
        <f>'2'!S40/'5'!AO40*100</f>
        <v>0.91444289081005548</v>
      </c>
      <c r="T40" s="63">
        <f>'2'!T40/'5'!AP40*100</f>
        <v>0.87994567703994808</v>
      </c>
      <c r="V40" s="81"/>
      <c r="W40" s="7" t="s">
        <v>49</v>
      </c>
      <c r="X40" s="8">
        <v>287554</v>
      </c>
      <c r="Y40" s="8">
        <v>287373</v>
      </c>
      <c r="Z40" s="8">
        <v>287528</v>
      </c>
      <c r="AA40" s="8">
        <v>288379</v>
      </c>
      <c r="AB40" s="8">
        <v>288539</v>
      </c>
      <c r="AC40" s="8">
        <v>288032</v>
      </c>
      <c r="AD40" s="8">
        <v>288261</v>
      </c>
      <c r="AE40" s="8">
        <v>287592</v>
      </c>
      <c r="AF40" s="8">
        <v>286788</v>
      </c>
      <c r="AG40" s="8">
        <v>286608</v>
      </c>
      <c r="AH40" s="8">
        <v>286215</v>
      </c>
      <c r="AI40" s="8">
        <v>286023</v>
      </c>
      <c r="AJ40" s="9">
        <v>285637</v>
      </c>
      <c r="AK40" s="9">
        <v>285784</v>
      </c>
      <c r="AL40" s="9">
        <v>285916</v>
      </c>
      <c r="AM40" s="9">
        <v>285230</v>
      </c>
      <c r="AN40" s="9">
        <v>281802</v>
      </c>
      <c r="AO40" s="9">
        <v>284314</v>
      </c>
      <c r="AP40" s="9">
        <v>284968</v>
      </c>
      <c r="AQ40" s="9">
        <v>284230</v>
      </c>
    </row>
    <row r="41" spans="1:43" ht="15" customHeight="1" x14ac:dyDescent="0.2">
      <c r="A41" s="7" t="s">
        <v>14</v>
      </c>
      <c r="B41" s="61">
        <f>'2'!B41/'5'!X41*100</f>
        <v>0.29284635778155993</v>
      </c>
      <c r="C41" s="61">
        <f>'2'!C41/'5'!Y41*100</f>
        <v>0.30604259232290965</v>
      </c>
      <c r="D41" s="61">
        <f>'2'!D41/'5'!Z41*100</f>
        <v>0.3240405166660123</v>
      </c>
      <c r="E41" s="61">
        <f>'2'!E41/'5'!AA41*100</f>
        <v>0.35022695269437121</v>
      </c>
      <c r="F41" s="61">
        <f>'2'!F41/'5'!AB41*100</f>
        <v>0.38252080656038617</v>
      </c>
      <c r="G41" s="61">
        <f>'2'!G41/'5'!AC41*100</f>
        <v>0.40541319113793522</v>
      </c>
      <c r="H41" s="61">
        <f>'2'!H41/'5'!AD41*100</f>
        <v>0.48984729907248875</v>
      </c>
      <c r="I41" s="61">
        <f>'2'!I41/'5'!AE41*100</f>
        <v>0.5577260680909546</v>
      </c>
      <c r="J41" s="61">
        <f>'2'!J41/'5'!AF41*100</f>
        <v>0.4814814240633597</v>
      </c>
      <c r="K41" s="61">
        <f>'2'!K41/'5'!AG41*100</f>
        <v>0.56467376943796743</v>
      </c>
      <c r="L41" s="61">
        <f>'2'!L41/'5'!AH41*100</f>
        <v>0.56701103904067363</v>
      </c>
      <c r="M41" s="61">
        <f>'2'!M41/'5'!AI41*100</f>
        <v>0.5674696742797205</v>
      </c>
      <c r="N41" s="61">
        <f>'2'!N41/'5'!AJ41*100</f>
        <v>0.61054482160720602</v>
      </c>
      <c r="O41" s="61">
        <f>'2'!O41/'5'!AK41*100</f>
        <v>0.64437740963767665</v>
      </c>
      <c r="P41" s="61">
        <f>'2'!P41/'5'!AL41*100</f>
        <v>0.60863548627674113</v>
      </c>
      <c r="Q41" s="61">
        <f>'2'!Q41/'5'!AM41*100</f>
        <v>0.61786062325738078</v>
      </c>
      <c r="R41" s="61">
        <f>'2'!R41/'5'!AN41*100</f>
        <v>0.62979004234328018</v>
      </c>
      <c r="S41" s="63">
        <f>'2'!S41/'5'!AO41*100</f>
        <v>0.60913629768938127</v>
      </c>
      <c r="T41" s="63">
        <f>'2'!T41/'5'!AP41*100</f>
        <v>0.59450041179274637</v>
      </c>
      <c r="V41" s="81"/>
      <c r="W41" s="7" t="s">
        <v>50</v>
      </c>
      <c r="X41" s="8">
        <v>611619</v>
      </c>
      <c r="Y41" s="8">
        <v>611143</v>
      </c>
      <c r="Z41" s="8">
        <v>611304</v>
      </c>
      <c r="AA41" s="8">
        <v>612295</v>
      </c>
      <c r="AB41" s="8">
        <v>612403</v>
      </c>
      <c r="AC41" s="8">
        <v>609068</v>
      </c>
      <c r="AD41" s="8">
        <v>602904</v>
      </c>
      <c r="AE41" s="8">
        <v>601049</v>
      </c>
      <c r="AF41" s="8">
        <v>599243</v>
      </c>
      <c r="AG41" s="8">
        <v>597349</v>
      </c>
      <c r="AH41" s="8">
        <v>595251</v>
      </c>
      <c r="AI41" s="8">
        <v>593679</v>
      </c>
      <c r="AJ41" s="9">
        <v>591973</v>
      </c>
      <c r="AK41" s="9">
        <v>590797</v>
      </c>
      <c r="AL41" s="9">
        <v>589653</v>
      </c>
      <c r="AM41" s="9">
        <v>586878</v>
      </c>
      <c r="AN41" s="9">
        <v>579786</v>
      </c>
      <c r="AO41" s="9">
        <v>581933</v>
      </c>
      <c r="AP41" s="9">
        <v>582743</v>
      </c>
      <c r="AQ41" s="9">
        <v>580529</v>
      </c>
    </row>
    <row r="42" spans="1:43" x14ac:dyDescent="0.2"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</row>
    <row r="43" spans="1:43" ht="14.25" x14ac:dyDescent="0.2">
      <c r="A43" s="10" t="s">
        <v>130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20"/>
      <c r="Q43" s="20"/>
      <c r="R43" s="20"/>
      <c r="S43" s="20"/>
      <c r="T43" s="20"/>
      <c r="V43" s="81"/>
      <c r="W43" s="10" t="s">
        <v>158</v>
      </c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</row>
    <row r="44" spans="1:43" x14ac:dyDescent="0.2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</row>
    <row r="45" spans="1:43" ht="15.75" customHeight="1" thickBot="1" x14ac:dyDescent="0.3">
      <c r="A45" s="22" t="s">
        <v>18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6"/>
      <c r="R45" s="106" t="s">
        <v>16</v>
      </c>
      <c r="S45" s="106"/>
      <c r="T45" s="106"/>
      <c r="V45" s="81"/>
      <c r="W45" s="56" t="s">
        <v>157</v>
      </c>
      <c r="X45" s="81"/>
      <c r="Y45" s="81"/>
      <c r="Z45" s="81"/>
      <c r="AA45" s="81"/>
      <c r="AB45" s="81"/>
      <c r="AC45" s="81"/>
      <c r="AD45" s="81"/>
      <c r="AE45" s="90" t="s">
        <v>154</v>
      </c>
      <c r="AF45" s="81"/>
      <c r="AG45" s="81"/>
      <c r="AH45" s="81"/>
      <c r="AI45" s="81"/>
      <c r="AJ45" s="81"/>
      <c r="AK45" s="81"/>
      <c r="AL45" s="81"/>
      <c r="AM45" s="81"/>
      <c r="AN45" s="81"/>
      <c r="AP45" s="93"/>
      <c r="AQ45" s="96" t="s">
        <v>36</v>
      </c>
    </row>
    <row r="46" spans="1:43" ht="18" customHeight="1" thickBot="1" x14ac:dyDescent="0.25">
      <c r="A46" s="23" t="s">
        <v>15</v>
      </c>
      <c r="B46" s="13">
        <v>2005</v>
      </c>
      <c r="C46" s="13">
        <v>2006</v>
      </c>
      <c r="D46" s="13">
        <v>2007</v>
      </c>
      <c r="E46" s="29">
        <v>2008</v>
      </c>
      <c r="F46" s="13">
        <v>2009</v>
      </c>
      <c r="G46" s="13">
        <v>2010</v>
      </c>
      <c r="H46" s="13">
        <v>2011</v>
      </c>
      <c r="I46" s="29">
        <v>2012</v>
      </c>
      <c r="J46" s="13">
        <v>2013</v>
      </c>
      <c r="K46" s="13">
        <v>2014</v>
      </c>
      <c r="L46" s="13">
        <v>2015</v>
      </c>
      <c r="M46" s="13">
        <v>2016</v>
      </c>
      <c r="N46" s="13">
        <v>2017</v>
      </c>
      <c r="O46" s="29">
        <v>2018</v>
      </c>
      <c r="P46" s="13">
        <v>2019</v>
      </c>
      <c r="Q46" s="13">
        <v>2020</v>
      </c>
      <c r="R46" s="29">
        <v>2021</v>
      </c>
      <c r="S46" s="14">
        <v>2022</v>
      </c>
      <c r="T46" s="14">
        <v>2023</v>
      </c>
      <c r="W46" s="59" t="s">
        <v>37</v>
      </c>
      <c r="X46" s="52">
        <v>2005</v>
      </c>
      <c r="Y46" s="52">
        <v>2006</v>
      </c>
      <c r="Z46" s="52">
        <v>2007</v>
      </c>
      <c r="AA46" s="52">
        <v>2008</v>
      </c>
      <c r="AB46" s="60">
        <v>2009</v>
      </c>
      <c r="AC46" s="52">
        <v>2010</v>
      </c>
      <c r="AD46" s="52">
        <v>2011</v>
      </c>
      <c r="AE46" s="52">
        <v>2012</v>
      </c>
      <c r="AF46" s="52">
        <v>2013</v>
      </c>
      <c r="AG46" s="52">
        <v>2014</v>
      </c>
      <c r="AH46" s="52">
        <v>2015</v>
      </c>
      <c r="AI46" s="52">
        <v>2016</v>
      </c>
      <c r="AJ46" s="53">
        <v>2017</v>
      </c>
      <c r="AK46" s="52">
        <v>2018</v>
      </c>
      <c r="AL46" s="53">
        <v>2019</v>
      </c>
      <c r="AM46" s="53">
        <v>2020</v>
      </c>
      <c r="AN46" s="53">
        <v>2021</v>
      </c>
      <c r="AO46" s="53">
        <v>2022</v>
      </c>
      <c r="AP46" s="53">
        <v>2023</v>
      </c>
      <c r="AQ46" s="53">
        <v>2024</v>
      </c>
    </row>
    <row r="47" spans="1:43" ht="22.5" x14ac:dyDescent="0.2">
      <c r="A47" s="4" t="s">
        <v>0</v>
      </c>
      <c r="B47" s="30">
        <f>'2'!B47/'5'!X47*100</f>
        <v>0.26961823298242327</v>
      </c>
      <c r="C47" s="30">
        <f>'2'!C47/'5'!Y47*100</f>
        <v>0.28657976987615735</v>
      </c>
      <c r="D47" s="30">
        <f>'2'!D47/'5'!Z47*100</f>
        <v>0.29670604936347644</v>
      </c>
      <c r="E47" s="30">
        <f>'2'!E47/'5'!AA47*100</f>
        <v>0.29544377647488129</v>
      </c>
      <c r="F47" s="30">
        <f>'2'!F47/'5'!AB47*100</f>
        <v>0.29624400742335255</v>
      </c>
      <c r="G47" s="30">
        <f>'2'!G47/'5'!AC47*100</f>
        <v>0.29755750471626363</v>
      </c>
      <c r="H47" s="30">
        <f>'2'!H47/'5'!AD47*100</f>
        <v>0.31387250580734605</v>
      </c>
      <c r="I47" s="30">
        <f>'2'!I47/'5'!AE47*100</f>
        <v>0.3390410397704125</v>
      </c>
      <c r="J47" s="30">
        <f>'2'!J47/'5'!AF47*100</f>
        <v>0.34609262358429499</v>
      </c>
      <c r="K47" s="30">
        <f>'2'!K47/'5'!AG47*100</f>
        <v>0.3532885389730484</v>
      </c>
      <c r="L47" s="30">
        <f>'2'!L47/'5'!AH47*100</f>
        <v>0.36206562599063885</v>
      </c>
      <c r="M47" s="30">
        <f>'2'!M47/'5'!AI47*100</f>
        <v>0.34733978359787337</v>
      </c>
      <c r="N47" s="30">
        <f>'2'!N47/'5'!AJ47*100</f>
        <v>0.36399291195679528</v>
      </c>
      <c r="O47" s="30">
        <f>'2'!O47/'5'!AK47*100</f>
        <v>0.3971768015163174</v>
      </c>
      <c r="P47" s="30">
        <f>'2'!P47/'5'!AL47*100</f>
        <v>0.4215937301781818</v>
      </c>
      <c r="Q47" s="30">
        <f>'2'!Q47/'5'!AM47*100</f>
        <v>0.42682505429193651</v>
      </c>
      <c r="R47" s="30">
        <f>'2'!R47/'5'!AN47*100</f>
        <v>0.45375263275810546</v>
      </c>
      <c r="S47" s="62">
        <f>'2'!S47/'5'!AO47*100</f>
        <v>0.45121012507997449</v>
      </c>
      <c r="T47" s="62">
        <f>'2'!T47/'5'!AP47*100</f>
        <v>0.44399964459210023</v>
      </c>
      <c r="W47" s="4" t="s">
        <v>0</v>
      </c>
      <c r="X47" s="24">
        <v>5242653</v>
      </c>
      <c r="Y47" s="24">
        <v>5253606</v>
      </c>
      <c r="Z47" s="24">
        <v>5274588</v>
      </c>
      <c r="AA47" s="24">
        <v>5316360</v>
      </c>
      <c r="AB47" s="24">
        <v>5340983</v>
      </c>
      <c r="AC47" s="24">
        <v>5356465</v>
      </c>
      <c r="AD47" s="24">
        <v>5343663</v>
      </c>
      <c r="AE47" s="24">
        <v>5348373</v>
      </c>
      <c r="AF47" s="24">
        <v>5349102</v>
      </c>
      <c r="AG47" s="24">
        <v>5355637</v>
      </c>
      <c r="AH47" s="24">
        <v>5362700</v>
      </c>
      <c r="AI47" s="24">
        <v>5372272</v>
      </c>
      <c r="AJ47" s="25">
        <v>5381951</v>
      </c>
      <c r="AK47" s="25">
        <v>5396057</v>
      </c>
      <c r="AL47" s="25">
        <v>5412460</v>
      </c>
      <c r="AM47" s="25">
        <v>5425995</v>
      </c>
      <c r="AN47" s="25">
        <v>5326894</v>
      </c>
      <c r="AO47" s="25">
        <v>5480948</v>
      </c>
      <c r="AP47" s="25">
        <v>5547190</v>
      </c>
      <c r="AQ47" s="25">
        <v>5543818</v>
      </c>
    </row>
    <row r="48" spans="1:43" ht="15" customHeight="1" x14ac:dyDescent="0.2">
      <c r="A48" s="16" t="s">
        <v>1</v>
      </c>
      <c r="B48" s="61">
        <f>'2'!B48/'5'!X48*100</f>
        <v>1.0911126476216586</v>
      </c>
      <c r="C48" s="61">
        <f>'2'!C48/'5'!Y48*100</f>
        <v>1.1335474913421741</v>
      </c>
      <c r="D48" s="61">
        <f>'2'!D48/'5'!Z48*100</f>
        <v>1.2139362271220555</v>
      </c>
      <c r="E48" s="61">
        <f>'2'!E48/'5'!AA48*100</f>
        <v>1.1515596082040787</v>
      </c>
      <c r="F48" s="61">
        <f>'2'!F48/'5'!AB48*100</f>
        <v>1.1444770603588146</v>
      </c>
      <c r="G48" s="61">
        <f>'2'!G48/'5'!AC48*100</f>
        <v>1.1237986874201249</v>
      </c>
      <c r="H48" s="61">
        <f>'2'!H48/'5'!AD48*100</f>
        <v>1.1941557386954869</v>
      </c>
      <c r="I48" s="61">
        <f>'2'!I48/'5'!AE48*100</f>
        <v>1.2199000430070543</v>
      </c>
      <c r="J48" s="61">
        <f>'2'!J48/'5'!AF48*100</f>
        <v>1.2936651256943332</v>
      </c>
      <c r="K48" s="61">
        <f>'2'!K48/'5'!AG48*100</f>
        <v>1.2638897879278166</v>
      </c>
      <c r="L48" s="61">
        <f>'2'!L48/'5'!AH48*100</f>
        <v>1.262550376964203</v>
      </c>
      <c r="M48" s="61">
        <f>'2'!M48/'5'!AI48*100</f>
        <v>1.1606299428484705</v>
      </c>
      <c r="N48" s="61">
        <f>'2'!N48/'5'!AJ48*100</f>
        <v>1.2438979640355423</v>
      </c>
      <c r="O48" s="61">
        <f>'2'!O48/'5'!AK48*100</f>
        <v>1.3356907155823015</v>
      </c>
      <c r="P48" s="61">
        <f>'2'!P48/'5'!AL48*100</f>
        <v>1.411121473550196</v>
      </c>
      <c r="Q48" s="61">
        <f>'2'!Q48/'5'!AM48*100</f>
        <v>1.3915687816052329</v>
      </c>
      <c r="R48" s="61">
        <f>'2'!R48/'5'!AN48*100</f>
        <v>1.5213380356875539</v>
      </c>
      <c r="S48" s="63">
        <f>'2'!S48/'5'!AO48*100</f>
        <v>1.4984442729751073</v>
      </c>
      <c r="T48" s="63">
        <f>'2'!T48/'5'!AP48*100</f>
        <v>1.4799861702430337</v>
      </c>
      <c r="W48" s="16" t="s">
        <v>38</v>
      </c>
      <c r="X48" s="8">
        <v>612969</v>
      </c>
      <c r="Y48" s="8">
        <v>615628</v>
      </c>
      <c r="Z48" s="8">
        <v>620248</v>
      </c>
      <c r="AA48" s="8">
        <v>631247</v>
      </c>
      <c r="AB48" s="8">
        <v>637935</v>
      </c>
      <c r="AC48" s="8">
        <v>642399</v>
      </c>
      <c r="AD48" s="8">
        <v>637157</v>
      </c>
      <c r="AE48" s="8">
        <v>639430</v>
      </c>
      <c r="AF48" s="8">
        <v>640721</v>
      </c>
      <c r="AG48" s="8">
        <v>644639</v>
      </c>
      <c r="AH48" s="8">
        <v>650327</v>
      </c>
      <c r="AI48" s="8">
        <v>655393</v>
      </c>
      <c r="AJ48" s="9">
        <v>661496</v>
      </c>
      <c r="AK48" s="9">
        <v>667462</v>
      </c>
      <c r="AL48" s="9">
        <v>673297</v>
      </c>
      <c r="AM48" s="9">
        <v>678235</v>
      </c>
      <c r="AN48" s="9">
        <v>648912</v>
      </c>
      <c r="AO48" s="9">
        <v>691116</v>
      </c>
      <c r="AP48" s="9">
        <v>709336</v>
      </c>
      <c r="AQ48" s="9">
        <v>713917</v>
      </c>
    </row>
    <row r="49" spans="1:43" ht="15" customHeight="1" x14ac:dyDescent="0.2">
      <c r="A49" s="7" t="s">
        <v>2</v>
      </c>
      <c r="B49" s="61">
        <f>'2'!B49/'5'!X49*100</f>
        <v>0.20360246461946532</v>
      </c>
      <c r="C49" s="61">
        <f>'2'!C49/'5'!Y49*100</f>
        <v>0.21666372708167747</v>
      </c>
      <c r="D49" s="61">
        <f>'2'!D49/'5'!Z49*100</f>
        <v>0.21529176530659613</v>
      </c>
      <c r="E49" s="61">
        <f>'2'!E49/'5'!AA49*100</f>
        <v>0.22177857972726506</v>
      </c>
      <c r="F49" s="61">
        <f>'2'!F49/'5'!AB49*100</f>
        <v>0.21591296737542495</v>
      </c>
      <c r="G49" s="61">
        <f>'2'!G49/'5'!AC49*100</f>
        <v>0.20635044516259779</v>
      </c>
      <c r="H49" s="61">
        <f>'2'!H49/'5'!AD49*100</f>
        <v>0.21691421565203906</v>
      </c>
      <c r="I49" s="61">
        <f>'2'!I49/'5'!AE49*100</f>
        <v>0.21137865095691913</v>
      </c>
      <c r="J49" s="61">
        <f>'2'!J49/'5'!AF49*100</f>
        <v>0.21019590266742175</v>
      </c>
      <c r="K49" s="61">
        <f>'2'!K49/'5'!AG49*100</f>
        <v>0.20511191484933167</v>
      </c>
      <c r="L49" s="61">
        <f>'2'!L49/'5'!AH49*100</f>
        <v>0.24669266780001101</v>
      </c>
      <c r="M49" s="61">
        <f>'2'!M49/'5'!AI49*100</f>
        <v>0.25634359935599205</v>
      </c>
      <c r="N49" s="61">
        <f>'2'!N49/'5'!AJ49*100</f>
        <v>0.25738353174552625</v>
      </c>
      <c r="O49" s="61">
        <f>'2'!O49/'5'!AK49*100</f>
        <v>0.27489733673977995</v>
      </c>
      <c r="P49" s="61">
        <f>'2'!P49/'5'!AL49*100</f>
        <v>0.28087228817602689</v>
      </c>
      <c r="Q49" s="61">
        <f>'2'!Q49/'5'!AM49*100</f>
        <v>0.28454218239340895</v>
      </c>
      <c r="R49" s="61">
        <f>'2'!R49/'5'!AN49*100</f>
        <v>0.29601261356791869</v>
      </c>
      <c r="S49" s="63">
        <f>'2'!S49/'5'!AO49*100</f>
        <v>0.27951483925832954</v>
      </c>
      <c r="T49" s="63">
        <f>'2'!T49/'5'!AP49*100</f>
        <v>0.29084492588986544</v>
      </c>
      <c r="W49" s="7" t="s">
        <v>39</v>
      </c>
      <c r="X49" s="8">
        <v>586622</v>
      </c>
      <c r="Y49" s="8">
        <v>593848</v>
      </c>
      <c r="Z49" s="8">
        <v>603204</v>
      </c>
      <c r="AA49" s="8">
        <v>616276</v>
      </c>
      <c r="AB49" s="8">
        <v>627012</v>
      </c>
      <c r="AC49" s="8">
        <v>636509</v>
      </c>
      <c r="AD49" s="8">
        <v>644325</v>
      </c>
      <c r="AE49" s="8">
        <v>650891</v>
      </c>
      <c r="AF49" s="8">
        <v>656964</v>
      </c>
      <c r="AG49" s="8">
        <v>663013</v>
      </c>
      <c r="AH49" s="8">
        <v>668817</v>
      </c>
      <c r="AI49" s="8">
        <v>675138</v>
      </c>
      <c r="AJ49" s="9">
        <v>681432</v>
      </c>
      <c r="AK49" s="9">
        <v>688679</v>
      </c>
      <c r="AL49" s="9">
        <v>696351</v>
      </c>
      <c r="AM49" s="9">
        <v>703582</v>
      </c>
      <c r="AN49" s="9">
        <v>698195</v>
      </c>
      <c r="AO49" s="9">
        <v>725484</v>
      </c>
      <c r="AP49" s="9">
        <v>738482</v>
      </c>
      <c r="AQ49" s="9">
        <v>742164</v>
      </c>
    </row>
    <row r="50" spans="1:43" ht="15" customHeight="1" x14ac:dyDescent="0.2">
      <c r="A50" s="7" t="s">
        <v>3</v>
      </c>
      <c r="B50" s="61">
        <f>'2'!B50/'5'!X50*100</f>
        <v>0.17498644773909386</v>
      </c>
      <c r="C50" s="61">
        <f>'2'!C50/'5'!Y50*100</f>
        <v>0.18929607021893333</v>
      </c>
      <c r="D50" s="61">
        <f>'2'!D50/'5'!Z50*100</f>
        <v>0.20629829070231942</v>
      </c>
      <c r="E50" s="61">
        <f>'2'!E50/'5'!AA50*100</f>
        <v>0.18984958083981188</v>
      </c>
      <c r="F50" s="61">
        <f>'2'!F50/'5'!AB50*100</f>
        <v>0.21134317720518736</v>
      </c>
      <c r="G50" s="61">
        <f>'2'!G50/'5'!AC50*100</f>
        <v>0.21726146030136151</v>
      </c>
      <c r="H50" s="61">
        <f>'2'!H50/'5'!AD50*100</f>
        <v>0.20052268994794251</v>
      </c>
      <c r="I50" s="61">
        <f>'2'!I50/'5'!AE50*100</f>
        <v>0.19488115911511869</v>
      </c>
      <c r="J50" s="61">
        <f>'2'!J50/'5'!AF50*100</f>
        <v>0.20142647464274324</v>
      </c>
      <c r="K50" s="61">
        <f>'2'!K50/'5'!AG50*100</f>
        <v>0.21701381644725232</v>
      </c>
      <c r="L50" s="61">
        <f>'2'!L50/'5'!AH50*100</f>
        <v>0.21494580766338772</v>
      </c>
      <c r="M50" s="61">
        <f>'2'!M50/'5'!AI50*100</f>
        <v>0.2287289282976479</v>
      </c>
      <c r="N50" s="61">
        <f>'2'!N50/'5'!AJ50*100</f>
        <v>0.24506100340919829</v>
      </c>
      <c r="O50" s="61">
        <f>'2'!O50/'5'!AK50*100</f>
        <v>0.26075713290054492</v>
      </c>
      <c r="P50" s="61">
        <f>'2'!P50/'5'!AL50*100</f>
        <v>0.27963340506248391</v>
      </c>
      <c r="Q50" s="61">
        <f>'2'!Q50/'5'!AM50*100</f>
        <v>0.29100060714327236</v>
      </c>
      <c r="R50" s="61">
        <f>'2'!R50/'5'!AN50*100</f>
        <v>0.30995698763039714</v>
      </c>
      <c r="S50" s="63">
        <f>'2'!S50/'5'!AO50*100</f>
        <v>0.30577237564341664</v>
      </c>
      <c r="T50" s="63">
        <f>'2'!T50/'5'!AP50*100</f>
        <v>0.29169740862523896</v>
      </c>
      <c r="W50" s="7" t="s">
        <v>40</v>
      </c>
      <c r="X50" s="8">
        <v>318766</v>
      </c>
      <c r="Y50" s="8">
        <v>319458</v>
      </c>
      <c r="Z50" s="8">
        <v>320424</v>
      </c>
      <c r="AA50" s="8">
        <v>321834</v>
      </c>
      <c r="AB50" s="8">
        <v>322705</v>
      </c>
      <c r="AC50" s="8">
        <v>323399</v>
      </c>
      <c r="AD50" s="8">
        <v>322720</v>
      </c>
      <c r="AE50" s="8">
        <v>322936</v>
      </c>
      <c r="AF50" s="8">
        <v>322807</v>
      </c>
      <c r="AG50" s="8">
        <v>323057</v>
      </c>
      <c r="AH50" s="8">
        <v>323173</v>
      </c>
      <c r="AI50" s="8">
        <v>323484</v>
      </c>
      <c r="AJ50" s="9">
        <v>323824</v>
      </c>
      <c r="AK50" s="9">
        <v>324388</v>
      </c>
      <c r="AL50" s="9">
        <v>325204</v>
      </c>
      <c r="AM50" s="9">
        <v>325644</v>
      </c>
      <c r="AN50" s="9">
        <v>321556</v>
      </c>
      <c r="AO50" s="9">
        <v>329320</v>
      </c>
      <c r="AP50" s="9">
        <v>331941</v>
      </c>
      <c r="AQ50" s="9">
        <v>331147</v>
      </c>
    </row>
    <row r="51" spans="1:43" ht="15" customHeight="1" x14ac:dyDescent="0.2">
      <c r="A51" s="7" t="s">
        <v>4</v>
      </c>
      <c r="B51" s="61">
        <f>'2'!B51/'5'!X51*100</f>
        <v>0.1034295268296159</v>
      </c>
      <c r="C51" s="61">
        <f>'2'!C51/'5'!Y51*100</f>
        <v>0.1548918949633849</v>
      </c>
      <c r="D51" s="61">
        <f>'2'!D51/'5'!Z51*100</f>
        <v>0.16501093640785952</v>
      </c>
      <c r="E51" s="61">
        <f>'2'!E51/'5'!AA51*100</f>
        <v>0.15953231969681636</v>
      </c>
      <c r="F51" s="61">
        <f>'2'!F51/'5'!AB51*100</f>
        <v>0.14772272101960265</v>
      </c>
      <c r="G51" s="61">
        <f>'2'!G51/'5'!AC51*100</f>
        <v>0.12852042630310201</v>
      </c>
      <c r="H51" s="61">
        <f>'2'!H51/'5'!AD51*100</f>
        <v>0.17038088550073083</v>
      </c>
      <c r="I51" s="61">
        <f>'2'!I51/'5'!AE51*100</f>
        <v>0.18716917380356132</v>
      </c>
      <c r="J51" s="61">
        <f>'2'!J51/'5'!AF51*100</f>
        <v>0.21323355883388931</v>
      </c>
      <c r="K51" s="61">
        <f>'2'!K51/'5'!AG51*100</f>
        <v>0.26480300172088544</v>
      </c>
      <c r="L51" s="61">
        <f>'2'!L51/'5'!AH51*100</f>
        <v>0.21971795604161151</v>
      </c>
      <c r="M51" s="61">
        <f>'2'!M51/'5'!AI51*100</f>
        <v>0.19850328444969872</v>
      </c>
      <c r="N51" s="61">
        <f>'2'!N51/'5'!AJ51*100</f>
        <v>0.20915476421009332</v>
      </c>
      <c r="O51" s="61">
        <f>'2'!O51/'5'!AK51*100</f>
        <v>0.22351005901049345</v>
      </c>
      <c r="P51" s="61">
        <f>'2'!P51/'5'!AL51*100</f>
        <v>0.2583205544656777</v>
      </c>
      <c r="Q51" s="61">
        <f>'2'!Q51/'5'!AM51*100</f>
        <v>0.26311356901250943</v>
      </c>
      <c r="R51" s="61">
        <f>'2'!R51/'5'!AN51*100</f>
        <v>0.27477137004215274</v>
      </c>
      <c r="S51" s="63">
        <f>'2'!S51/'5'!AO51*100</f>
        <v>0.28093829915382262</v>
      </c>
      <c r="T51" s="63">
        <f>'2'!T51/'5'!AP51*100</f>
        <v>0.24188367582904802</v>
      </c>
      <c r="W51" s="7" t="s">
        <v>41</v>
      </c>
      <c r="X51" s="8">
        <v>280660</v>
      </c>
      <c r="Y51" s="8">
        <v>281578</v>
      </c>
      <c r="Z51" s="8">
        <v>283274</v>
      </c>
      <c r="AA51" s="8">
        <v>286559</v>
      </c>
      <c r="AB51" s="8">
        <v>288583</v>
      </c>
      <c r="AC51" s="8">
        <v>289137</v>
      </c>
      <c r="AD51" s="8">
        <v>288718</v>
      </c>
      <c r="AE51" s="8">
        <v>289108</v>
      </c>
      <c r="AF51" s="8">
        <v>289578</v>
      </c>
      <c r="AG51" s="8">
        <v>289967</v>
      </c>
      <c r="AH51" s="8">
        <v>290593</v>
      </c>
      <c r="AI51" s="8">
        <v>291445</v>
      </c>
      <c r="AJ51" s="9">
        <v>292294</v>
      </c>
      <c r="AK51" s="9">
        <v>293571</v>
      </c>
      <c r="AL51" s="9">
        <v>295623</v>
      </c>
      <c r="AM51" s="9">
        <v>296985</v>
      </c>
      <c r="AN51" s="9">
        <v>291352</v>
      </c>
      <c r="AO51" s="9">
        <v>303837</v>
      </c>
      <c r="AP51" s="9">
        <v>310693</v>
      </c>
      <c r="AQ51" s="9">
        <v>310538</v>
      </c>
    </row>
    <row r="52" spans="1:43" ht="15" customHeight="1" x14ac:dyDescent="0.2">
      <c r="A52" s="7" t="s">
        <v>5</v>
      </c>
      <c r="B52" s="61">
        <f>'2'!B52/'5'!X52*100</f>
        <v>1.9382512009569065E-2</v>
      </c>
      <c r="C52" s="61">
        <f>'2'!C52/'5'!Y52*100</f>
        <v>2.1440433584798784E-2</v>
      </c>
      <c r="D52" s="61">
        <f>'2'!D52/'5'!Z52*100</f>
        <v>1.4501981030906651E-2</v>
      </c>
      <c r="E52" s="61">
        <f>'2'!E52/'5'!AA52*100</f>
        <v>1.6316835214101939E-2</v>
      </c>
      <c r="F52" s="61">
        <f>'2'!F52/'5'!AB52*100</f>
        <v>1.4772698274982137E-2</v>
      </c>
      <c r="G52" s="61">
        <f>'2'!G52/'5'!AC52*100</f>
        <v>1.8263217385196019E-2</v>
      </c>
      <c r="H52" s="61">
        <f>'2'!H52/'5'!AD52*100</f>
        <v>1.904451027010173E-2</v>
      </c>
      <c r="I52" s="61">
        <f>'2'!I52/'5'!AE52*100</f>
        <v>1.7612618193674601E-2</v>
      </c>
      <c r="J52" s="61">
        <f>'2'!J52/'5'!AF52*100</f>
        <v>4.1482226649539947E-2</v>
      </c>
      <c r="K52" s="61">
        <f>'2'!K52/'5'!AG52*100</f>
        <v>2.0907013349666426E-2</v>
      </c>
      <c r="L52" s="61">
        <f>'2'!L52/'5'!AH52*100</f>
        <v>2.3257325637580338E-2</v>
      </c>
      <c r="M52" s="61">
        <f>'2'!M52/'5'!AI52*100</f>
        <v>2.373514228195946E-2</v>
      </c>
      <c r="N52" s="61">
        <f>'2'!N52/'5'!AJ52*100</f>
        <v>3.0170770388913727E-2</v>
      </c>
      <c r="O52" s="61">
        <f>'2'!O52/'5'!AK52*100</f>
        <v>2.4838422630198576E-2</v>
      </c>
      <c r="P52" s="61">
        <f>'2'!P52/'5'!AL52*100</f>
        <v>3.3532227570763892E-2</v>
      </c>
      <c r="Q52" s="61">
        <f>'2'!Q52/'5'!AM52*100</f>
        <v>5.1923916768007956E-2</v>
      </c>
      <c r="R52" s="61">
        <f>'2'!R52/'5'!AN52*100</f>
        <v>3.7650268387133076E-2</v>
      </c>
      <c r="S52" s="63">
        <f>'2'!S52/'5'!AO52*100</f>
        <v>3.9895336878121579E-2</v>
      </c>
      <c r="T52" s="63">
        <f>'2'!T52/'5'!AP52*100</f>
        <v>3.463650964658916E-2</v>
      </c>
      <c r="W52" s="7" t="s">
        <v>42</v>
      </c>
      <c r="X52" s="8">
        <v>155501</v>
      </c>
      <c r="Y52" s="8">
        <v>155356</v>
      </c>
      <c r="Z52" s="8">
        <v>155727</v>
      </c>
      <c r="AA52" s="8">
        <v>157028</v>
      </c>
      <c r="AB52" s="8">
        <v>156752</v>
      </c>
      <c r="AC52" s="8">
        <v>156593</v>
      </c>
      <c r="AD52" s="8">
        <v>153942</v>
      </c>
      <c r="AE52" s="8">
        <v>153350</v>
      </c>
      <c r="AF52" s="8">
        <v>152588</v>
      </c>
      <c r="AG52" s="8">
        <v>151839</v>
      </c>
      <c r="AH52" s="8">
        <v>151079</v>
      </c>
      <c r="AI52" s="8">
        <v>150511</v>
      </c>
      <c r="AJ52" s="9">
        <v>149879</v>
      </c>
      <c r="AK52" s="9">
        <v>149464</v>
      </c>
      <c r="AL52" s="9">
        <v>149158</v>
      </c>
      <c r="AM52" s="9">
        <v>148837</v>
      </c>
      <c r="AN52" s="9">
        <v>143619</v>
      </c>
      <c r="AO52" s="9">
        <v>148763</v>
      </c>
      <c r="AP52" s="9">
        <v>151297</v>
      </c>
      <c r="AQ52" s="9">
        <v>150254</v>
      </c>
    </row>
    <row r="53" spans="1:43" ht="15" customHeight="1" x14ac:dyDescent="0.2">
      <c r="A53" s="7" t="s">
        <v>6</v>
      </c>
      <c r="B53" s="61">
        <f>'2'!B53/'5'!X53*100</f>
        <v>6.0842919641899217E-2</v>
      </c>
      <c r="C53" s="61">
        <f>'2'!C53/'5'!Y53*100</f>
        <v>6.8431605489595468E-2</v>
      </c>
      <c r="D53" s="61">
        <f>'2'!D53/'5'!Z53*100</f>
        <v>6.8171716029305662E-2</v>
      </c>
      <c r="E53" s="61">
        <f>'2'!E53/'5'!AA53*100</f>
        <v>6.437562430714612E-2</v>
      </c>
      <c r="F53" s="61">
        <f>'2'!F53/'5'!AB53*100</f>
        <v>6.82651215055642E-2</v>
      </c>
      <c r="G53" s="61">
        <f>'2'!G53/'5'!AC53*100</f>
        <v>6.4819650663272207E-2</v>
      </c>
      <c r="H53" s="61">
        <f>'2'!H53/'5'!AD53*100</f>
        <v>7.0334247264165317E-2</v>
      </c>
      <c r="I53" s="61">
        <f>'2'!I53/'5'!AE53*100</f>
        <v>7.690364407873046E-2</v>
      </c>
      <c r="J53" s="61">
        <f>'2'!J53/'5'!AF53*100</f>
        <v>7.8203713776363495E-2</v>
      </c>
      <c r="K53" s="61">
        <f>'2'!K53/'5'!AG53*100</f>
        <v>8.2579623816169026E-2</v>
      </c>
      <c r="L53" s="61">
        <f>'2'!L53/'5'!AH53*100</f>
        <v>9.2447934226623341E-2</v>
      </c>
      <c r="M53" s="61">
        <f>'2'!M53/'5'!AI53*100</f>
        <v>8.7051698481029435E-2</v>
      </c>
      <c r="N53" s="61">
        <f>'2'!N53/'5'!AJ53*100</f>
        <v>9.2369047709796551E-2</v>
      </c>
      <c r="O53" s="61">
        <f>'2'!O53/'5'!AK53*100</f>
        <v>0.10608201274283544</v>
      </c>
      <c r="P53" s="61">
        <f>'2'!P53/'5'!AL53*100</f>
        <v>9.7838965012419787E-2</v>
      </c>
      <c r="Q53" s="61">
        <f>'2'!Q53/'5'!AM53*100</f>
        <v>8.9358971032285239E-2</v>
      </c>
      <c r="R53" s="61">
        <f>'2'!R53/'5'!AN53*100</f>
        <v>0.10045414999751301</v>
      </c>
      <c r="S53" s="63">
        <f>'2'!S53/'5'!AO53*100</f>
        <v>9.7407050200327444E-2</v>
      </c>
      <c r="T53" s="63">
        <f>'2'!T53/'5'!AP53*100</f>
        <v>9.3227830965561559E-2</v>
      </c>
      <c r="W53" s="7" t="s">
        <v>43</v>
      </c>
      <c r="X53" s="8">
        <v>419435</v>
      </c>
      <c r="Y53" s="8">
        <v>419193</v>
      </c>
      <c r="Z53" s="8">
        <v>419987</v>
      </c>
      <c r="AA53" s="8">
        <v>423069</v>
      </c>
      <c r="AB53" s="8">
        <v>423602</v>
      </c>
      <c r="AC53" s="8">
        <v>423431</v>
      </c>
      <c r="AD53" s="8">
        <v>419616</v>
      </c>
      <c r="AE53" s="8">
        <v>418542</v>
      </c>
      <c r="AF53" s="8">
        <v>417338</v>
      </c>
      <c r="AG53" s="8">
        <v>416339</v>
      </c>
      <c r="AH53" s="8">
        <v>415244</v>
      </c>
      <c r="AI53" s="8">
        <v>414511</v>
      </c>
      <c r="AJ53" s="9">
        <v>413758</v>
      </c>
      <c r="AK53" s="9">
        <v>413459</v>
      </c>
      <c r="AL53" s="9">
        <v>413093</v>
      </c>
      <c r="AM53" s="9">
        <v>412851</v>
      </c>
      <c r="AN53" s="9">
        <v>404414</v>
      </c>
      <c r="AO53" s="9">
        <v>411110</v>
      </c>
      <c r="AP53" s="9">
        <v>412765</v>
      </c>
      <c r="AQ53" s="9">
        <v>410405</v>
      </c>
    </row>
    <row r="54" spans="1:43" ht="15" customHeight="1" x14ac:dyDescent="0.2">
      <c r="A54" s="7" t="s">
        <v>7</v>
      </c>
      <c r="B54" s="61">
        <f>'2'!B54/'5'!X54*100</f>
        <v>0.14536342849855155</v>
      </c>
      <c r="C54" s="61">
        <f>'2'!C54/'5'!Y54*100</f>
        <v>0.19903641089670829</v>
      </c>
      <c r="D54" s="61">
        <f>'2'!D54/'5'!Z54*100</f>
        <v>0.15928486147667764</v>
      </c>
      <c r="E54" s="61">
        <f>'2'!E54/'5'!AA54*100</f>
        <v>0.12952149156682771</v>
      </c>
      <c r="F54" s="61">
        <f>'2'!F54/'5'!AB54*100</f>
        <v>0.1274568255586255</v>
      </c>
      <c r="G54" s="61">
        <f>'2'!G54/'5'!AC54*100</f>
        <v>0.13494162842860519</v>
      </c>
      <c r="H54" s="61">
        <f>'2'!H54/'5'!AD54*100</f>
        <v>0.2075525639763339</v>
      </c>
      <c r="I54" s="61">
        <f>'2'!I54/'5'!AE54*100</f>
        <v>0.19721483974860771</v>
      </c>
      <c r="J54" s="61">
        <f>'2'!J54/'5'!AF54*100</f>
        <v>0.21437174410123544</v>
      </c>
      <c r="K54" s="61">
        <f>'2'!K54/'5'!AG54*100</f>
        <v>0.21844234185059075</v>
      </c>
      <c r="L54" s="61">
        <f>'2'!L54/'5'!AH54*100</f>
        <v>0.2268084106923163</v>
      </c>
      <c r="M54" s="61">
        <f>'2'!M54/'5'!AI54*100</f>
        <v>0.2181547066559823</v>
      </c>
      <c r="N54" s="61">
        <f>'2'!N54/'5'!AJ54*100</f>
        <v>0.22021209067674685</v>
      </c>
      <c r="O54" s="61">
        <f>'2'!O54/'5'!AK54*100</f>
        <v>0.24645449298459279</v>
      </c>
      <c r="P54" s="61">
        <f>'2'!P54/'5'!AL54*100</f>
        <v>0.22340962640089163</v>
      </c>
      <c r="Q54" s="61">
        <f>'2'!Q54/'5'!AM54*100</f>
        <v>0.20932151900697771</v>
      </c>
      <c r="R54" s="61">
        <f>'2'!R54/'5'!AN54*100</f>
        <v>0.24353339293498466</v>
      </c>
      <c r="S54" s="63">
        <f>'2'!S54/'5'!AO54*100</f>
        <v>0.23948281175039179</v>
      </c>
      <c r="T54" s="63">
        <f>'2'!T54/'5'!AP54*100</f>
        <v>0.23871585943978207</v>
      </c>
      <c r="W54" s="7" t="s">
        <v>44</v>
      </c>
      <c r="X54" s="8">
        <v>219548</v>
      </c>
      <c r="Y54" s="8">
        <v>220250</v>
      </c>
      <c r="Z54" s="8">
        <v>221118</v>
      </c>
      <c r="AA54" s="8">
        <v>222692</v>
      </c>
      <c r="AB54" s="8">
        <v>223674</v>
      </c>
      <c r="AC54" s="8">
        <v>224253</v>
      </c>
      <c r="AD54" s="8">
        <v>223442</v>
      </c>
      <c r="AE54" s="8">
        <v>223555</v>
      </c>
      <c r="AF54" s="8">
        <v>223479</v>
      </c>
      <c r="AG54" s="8">
        <v>223507</v>
      </c>
      <c r="AH54" s="8">
        <v>223525</v>
      </c>
      <c r="AI54" s="8">
        <v>223971</v>
      </c>
      <c r="AJ54" s="9">
        <v>224112</v>
      </c>
      <c r="AK54" s="9">
        <v>224367</v>
      </c>
      <c r="AL54" s="9">
        <v>224778</v>
      </c>
      <c r="AM54" s="9">
        <v>224859</v>
      </c>
      <c r="AN54" s="9">
        <v>221398</v>
      </c>
      <c r="AO54" s="9">
        <v>227430</v>
      </c>
      <c r="AP54" s="9">
        <v>229677</v>
      </c>
      <c r="AQ54" s="9">
        <v>228775</v>
      </c>
    </row>
    <row r="55" spans="1:43" ht="15" customHeight="1" x14ac:dyDescent="0.2">
      <c r="A55" s="7" t="s">
        <v>8</v>
      </c>
      <c r="B55" s="61">
        <f>'2'!B55/'5'!X55*100</f>
        <v>0.10138346748343903</v>
      </c>
      <c r="C55" s="61">
        <f>'2'!C55/'5'!Y55*100</f>
        <v>0.11660422219454475</v>
      </c>
      <c r="D55" s="61">
        <f>'2'!D55/'5'!Z55*100</f>
        <v>0.14057786745360162</v>
      </c>
      <c r="E55" s="61">
        <f>'2'!E55/'5'!AA55*100</f>
        <v>0.13514675252911673</v>
      </c>
      <c r="F55" s="61">
        <f>'2'!F55/'5'!AB55*100</f>
        <v>0.14360387823392498</v>
      </c>
      <c r="G55" s="61">
        <f>'2'!G55/'5'!AC55*100</f>
        <v>0.15190805288886677</v>
      </c>
      <c r="H55" s="61">
        <f>'2'!H55/'5'!AD55*100</f>
        <v>0.1747695600019874</v>
      </c>
      <c r="I55" s="61">
        <f>'2'!I55/'5'!AE55*100</f>
        <v>0.17482932078033314</v>
      </c>
      <c r="J55" s="61">
        <f>'2'!J55/'5'!AF55*100</f>
        <v>0.19713141594181227</v>
      </c>
      <c r="K55" s="61">
        <f>'2'!K55/'5'!AG55*100</f>
        <v>0.18189740885003691</v>
      </c>
      <c r="L55" s="61">
        <f>'2'!L55/'5'!AH55*100</f>
        <v>0.18031321816520826</v>
      </c>
      <c r="M55" s="61">
        <f>'2'!M55/'5'!AI55*100</f>
        <v>0.1826346980291137</v>
      </c>
      <c r="N55" s="61">
        <f>'2'!N55/'5'!AJ55*100</f>
        <v>0.2158942598470544</v>
      </c>
      <c r="O55" s="61">
        <f>'2'!O55/'5'!AK55*100</f>
        <v>0.2308104660600043</v>
      </c>
      <c r="P55" s="61">
        <f>'2'!P55/'5'!AL55*100</f>
        <v>0.22549933365077238</v>
      </c>
      <c r="Q55" s="61">
        <f>'2'!Q55/'5'!AM55*100</f>
        <v>0.23046473784415536</v>
      </c>
      <c r="R55" s="61">
        <f>'2'!R55/'5'!AN55*100</f>
        <v>0.25442106318774071</v>
      </c>
      <c r="S55" s="63">
        <f>'2'!S55/'5'!AO55*100</f>
        <v>0.24843172282738268</v>
      </c>
      <c r="T55" s="63">
        <f>'2'!T55/'5'!AP55*100</f>
        <v>0.23426435277127483</v>
      </c>
      <c r="W55" s="7" t="s">
        <v>45</v>
      </c>
      <c r="X55" s="8">
        <v>280780</v>
      </c>
      <c r="Y55" s="8">
        <v>281015</v>
      </c>
      <c r="Z55" s="8">
        <v>281260</v>
      </c>
      <c r="AA55" s="8">
        <v>282312</v>
      </c>
      <c r="AB55" s="8">
        <v>282706</v>
      </c>
      <c r="AC55" s="8">
        <v>282706</v>
      </c>
      <c r="AD55" s="8">
        <v>281774</v>
      </c>
      <c r="AE55" s="8">
        <v>281367</v>
      </c>
      <c r="AF55" s="8">
        <v>280746</v>
      </c>
      <c r="AG55" s="8">
        <v>280609</v>
      </c>
      <c r="AH55" s="8">
        <v>280228</v>
      </c>
      <c r="AI55" s="8">
        <v>280060</v>
      </c>
      <c r="AJ55" s="9">
        <v>279694</v>
      </c>
      <c r="AK55" s="9">
        <v>279343</v>
      </c>
      <c r="AL55" s="9">
        <v>279404</v>
      </c>
      <c r="AM55" s="9">
        <v>279490</v>
      </c>
      <c r="AN55" s="9">
        <v>275014</v>
      </c>
      <c r="AO55" s="9">
        <v>281009</v>
      </c>
      <c r="AP55" s="9">
        <v>283227</v>
      </c>
      <c r="AQ55" s="9">
        <v>282316</v>
      </c>
    </row>
    <row r="56" spans="1:43" ht="15" customHeight="1" x14ac:dyDescent="0.2">
      <c r="A56" s="7" t="s">
        <v>9</v>
      </c>
      <c r="B56" s="61">
        <f>'2'!B56/'5'!X56*100</f>
        <v>0.2056120833769689</v>
      </c>
      <c r="C56" s="61">
        <f>'2'!C56/'5'!Y56*100</f>
        <v>0.21689326593457675</v>
      </c>
      <c r="D56" s="61">
        <f>'2'!D56/'5'!Z56*100</f>
        <v>0.22476906917112049</v>
      </c>
      <c r="E56" s="61">
        <f>'2'!E56/'5'!AA56*100</f>
        <v>0.20819607978545862</v>
      </c>
      <c r="F56" s="61">
        <f>'2'!F56/'5'!AB56*100</f>
        <v>0.19397776184467133</v>
      </c>
      <c r="G56" s="61">
        <f>'2'!G56/'5'!AC56*100</f>
        <v>0.20885015058803771</v>
      </c>
      <c r="H56" s="61">
        <f>'2'!H56/'5'!AD56*100</f>
        <v>0.20922519684135632</v>
      </c>
      <c r="I56" s="61">
        <f>'2'!I56/'5'!AE56*100</f>
        <v>0.23190531727300895</v>
      </c>
      <c r="J56" s="61">
        <f>'2'!J56/'5'!AF56*100</f>
        <v>0.24255922410788508</v>
      </c>
      <c r="K56" s="61">
        <f>'2'!K56/'5'!AG56*100</f>
        <v>0.24538084857161463</v>
      </c>
      <c r="L56" s="61">
        <f>'2'!L56/'5'!AH56*100</f>
        <v>0.23337419664948245</v>
      </c>
      <c r="M56" s="61">
        <f>'2'!M56/'5'!AI56*100</f>
        <v>0.21784410526459558</v>
      </c>
      <c r="N56" s="61">
        <f>'2'!N56/'5'!AJ56*100</f>
        <v>0.24924291605565957</v>
      </c>
      <c r="O56" s="61">
        <f>'2'!O56/'5'!AK56*100</f>
        <v>0.24388780601337492</v>
      </c>
      <c r="P56" s="61">
        <f>'2'!P56/'5'!AL56*100</f>
        <v>0.24565735571077332</v>
      </c>
      <c r="Q56" s="61">
        <f>'2'!Q56/'5'!AM56*100</f>
        <v>0.24658293138554999</v>
      </c>
      <c r="R56" s="61">
        <f>'2'!R56/'5'!AN56*100</f>
        <v>0.24629589938694924</v>
      </c>
      <c r="S56" s="63">
        <f>'2'!S56/'5'!AO56*100</f>
        <v>0.23884335657047431</v>
      </c>
      <c r="T56" s="63">
        <f>'2'!T56/'5'!AP56*100</f>
        <v>0.21941719113155017</v>
      </c>
      <c r="W56" s="7" t="s">
        <v>46</v>
      </c>
      <c r="X56" s="8">
        <v>257817</v>
      </c>
      <c r="Y56" s="8">
        <v>258165</v>
      </c>
      <c r="Z56" s="8">
        <v>258952</v>
      </c>
      <c r="AA56" s="8">
        <v>260649</v>
      </c>
      <c r="AB56" s="8">
        <v>261510</v>
      </c>
      <c r="AC56" s="8">
        <v>261973</v>
      </c>
      <c r="AD56" s="8">
        <v>261378</v>
      </c>
      <c r="AE56" s="8">
        <v>261431</v>
      </c>
      <c r="AF56" s="8">
        <v>261093</v>
      </c>
      <c r="AG56" s="8">
        <v>261239</v>
      </c>
      <c r="AH56" s="8">
        <v>261094</v>
      </c>
      <c r="AI56" s="8">
        <v>261079</v>
      </c>
      <c r="AJ56" s="9">
        <v>261345</v>
      </c>
      <c r="AK56" s="9">
        <v>261898</v>
      </c>
      <c r="AL56" s="9">
        <v>262506</v>
      </c>
      <c r="AM56" s="9">
        <v>263267</v>
      </c>
      <c r="AN56" s="9">
        <v>258988</v>
      </c>
      <c r="AO56" s="9">
        <v>265891</v>
      </c>
      <c r="AP56" s="9">
        <v>268360</v>
      </c>
      <c r="AQ56" s="9">
        <v>267599</v>
      </c>
    </row>
    <row r="57" spans="1:43" ht="15" customHeight="1" x14ac:dyDescent="0.2">
      <c r="A57" s="7" t="s">
        <v>10</v>
      </c>
      <c r="B57" s="61">
        <f>'2'!B57/'5'!X57*100</f>
        <v>4.8543015279318993E-2</v>
      </c>
      <c r="C57" s="61">
        <f>'2'!C57/'5'!Y57*100</f>
        <v>3.7883998667007666E-2</v>
      </c>
      <c r="D57" s="61">
        <f>'2'!D57/'5'!Z57*100</f>
        <v>3.7805194052010112E-2</v>
      </c>
      <c r="E57" s="61">
        <f>'2'!E57/'5'!AA57*100</f>
        <v>4.9713425663453999E-2</v>
      </c>
      <c r="F57" s="61">
        <f>'2'!F57/'5'!AB57*100</f>
        <v>4.0233271704799317E-2</v>
      </c>
      <c r="G57" s="61">
        <f>'2'!G57/'5'!AC57*100</f>
        <v>4.3054307599787213E-2</v>
      </c>
      <c r="H57" s="61">
        <f>'2'!H57/'5'!AD57*100</f>
        <v>4.1941176926535102E-2</v>
      </c>
      <c r="I57" s="61">
        <f>'2'!I57/'5'!AE57*100</f>
        <v>4.5137111166287769E-2</v>
      </c>
      <c r="J57" s="61">
        <f>'2'!J57/'5'!AF57*100</f>
        <v>5.1577707997122371E-2</v>
      </c>
      <c r="K57" s="61">
        <f>'2'!K57/'5'!AG57*100</f>
        <v>5.4166825670639802E-2</v>
      </c>
      <c r="L57" s="61">
        <f>'2'!L57/'5'!AH57*100</f>
        <v>4.9182967236439466E-2</v>
      </c>
      <c r="M57" s="61">
        <f>'2'!M57/'5'!AI57*100</f>
        <v>4.6063441974762628E-2</v>
      </c>
      <c r="N57" s="61">
        <f>'2'!N57/'5'!AJ57*100</f>
        <v>5.357945597817515E-2</v>
      </c>
      <c r="O57" s="61">
        <f>'2'!O57/'5'!AK57*100</f>
        <v>5.2976828328611038E-2</v>
      </c>
      <c r="P57" s="61">
        <f>'2'!P57/'5'!AL57*100</f>
        <v>5.696597293465247E-2</v>
      </c>
      <c r="Q57" s="61">
        <f>'2'!Q57/'5'!AM57*100</f>
        <v>6.776784803544926E-2</v>
      </c>
      <c r="R57" s="61">
        <f>'2'!R57/'5'!AN57*100</f>
        <v>5.9482660177028919E-2</v>
      </c>
      <c r="S57" s="63">
        <f>'2'!S57/'5'!AO57*100</f>
        <v>5.9580774241967234E-2</v>
      </c>
      <c r="T57" s="63">
        <f>'2'!T57/'5'!AP57*100</f>
        <v>5.7930196926917116E-2</v>
      </c>
      <c r="W57" s="7" t="s">
        <v>10</v>
      </c>
      <c r="X57" s="8">
        <v>257734</v>
      </c>
      <c r="Y57" s="8">
        <v>258066</v>
      </c>
      <c r="Z57" s="8">
        <v>258642</v>
      </c>
      <c r="AA57" s="8">
        <v>259287</v>
      </c>
      <c r="AB57" s="8">
        <v>259620</v>
      </c>
      <c r="AC57" s="8">
        <v>259402</v>
      </c>
      <c r="AD57" s="8">
        <v>258028</v>
      </c>
      <c r="AE57" s="8">
        <v>257758</v>
      </c>
      <c r="AF57" s="8">
        <v>257155</v>
      </c>
      <c r="AG57" s="8">
        <v>256807</v>
      </c>
      <c r="AH57" s="8">
        <v>256535</v>
      </c>
      <c r="AI57" s="8">
        <v>256399</v>
      </c>
      <c r="AJ57" s="9">
        <v>256130</v>
      </c>
      <c r="AK57" s="9">
        <v>256175</v>
      </c>
      <c r="AL57" s="9">
        <v>256134</v>
      </c>
      <c r="AM57" s="9">
        <v>256132</v>
      </c>
      <c r="AN57" s="9">
        <v>253018</v>
      </c>
      <c r="AO57" s="9">
        <v>257944</v>
      </c>
      <c r="AP57" s="9">
        <v>260403</v>
      </c>
      <c r="AQ57" s="9">
        <v>260144</v>
      </c>
    </row>
    <row r="58" spans="1:43" ht="15" customHeight="1" x14ac:dyDescent="0.2">
      <c r="A58" s="7" t="s">
        <v>11</v>
      </c>
      <c r="B58" s="61">
        <f>'2'!B58/'5'!X58*100</f>
        <v>0.35287706656674045</v>
      </c>
      <c r="C58" s="61">
        <f>'2'!C58/'5'!Y58*100</f>
        <v>0.35136325860252288</v>
      </c>
      <c r="D58" s="61">
        <f>'2'!D58/'5'!Z58*100</f>
        <v>0.36039020715792364</v>
      </c>
      <c r="E58" s="61">
        <f>'2'!E58/'5'!AA58*100</f>
        <v>0.4273324855871784</v>
      </c>
      <c r="F58" s="61">
        <f>'2'!F58/'5'!AB58*100</f>
        <v>0.43413204278870376</v>
      </c>
      <c r="G58" s="61">
        <f>'2'!G58/'5'!AC58*100</f>
        <v>0.43421692578990517</v>
      </c>
      <c r="H58" s="61">
        <f>'2'!H58/'5'!AD58*100</f>
        <v>0.43099495183011899</v>
      </c>
      <c r="I58" s="61">
        <f>'2'!I58/'5'!AE58*100</f>
        <v>0.52110791773157661</v>
      </c>
      <c r="J58" s="61">
        <f>'2'!J58/'5'!AF58*100</f>
        <v>0.53606994568578248</v>
      </c>
      <c r="K58" s="61">
        <f>'2'!K58/'5'!AG58*100</f>
        <v>0.58008153001241292</v>
      </c>
      <c r="L58" s="61">
        <f>'2'!L58/'5'!AH58*100</f>
        <v>0.591128282969969</v>
      </c>
      <c r="M58" s="61">
        <f>'2'!M58/'5'!AI58*100</f>
        <v>0.56846807198314331</v>
      </c>
      <c r="N58" s="61">
        <f>'2'!N58/'5'!AJ58*100</f>
        <v>0.56594671402730523</v>
      </c>
      <c r="O58" s="61">
        <f>'2'!O58/'5'!AK58*100</f>
        <v>0.65063022891109268</v>
      </c>
      <c r="P58" s="61">
        <f>'2'!P58/'5'!AL58*100</f>
        <v>0.72752050564747539</v>
      </c>
      <c r="Q58" s="61">
        <f>'2'!Q58/'5'!AM58*100</f>
        <v>0.75527682200174306</v>
      </c>
      <c r="R58" s="61">
        <f>'2'!R58/'5'!AN58*100</f>
        <v>0.81995393974310748</v>
      </c>
      <c r="S58" s="63">
        <f>'2'!S58/'5'!AO58*100</f>
        <v>0.80773675170854442</v>
      </c>
      <c r="T58" s="63">
        <f>'2'!T58/'5'!AP58*100</f>
        <v>0.7768952484139221</v>
      </c>
      <c r="W58" s="7" t="s">
        <v>47</v>
      </c>
      <c r="X58" s="8">
        <v>581762</v>
      </c>
      <c r="Y58" s="8">
        <v>581777</v>
      </c>
      <c r="Z58" s="8">
        <v>583130</v>
      </c>
      <c r="AA58" s="8">
        <v>586457</v>
      </c>
      <c r="AB58" s="8">
        <v>588847</v>
      </c>
      <c r="AC58" s="8">
        <v>590324</v>
      </c>
      <c r="AD58" s="8">
        <v>594770</v>
      </c>
      <c r="AE58" s="8">
        <v>595903</v>
      </c>
      <c r="AF58" s="8">
        <v>596713</v>
      </c>
      <c r="AG58" s="8">
        <v>597786</v>
      </c>
      <c r="AH58" s="8">
        <v>598848</v>
      </c>
      <c r="AI58" s="8">
        <v>600318</v>
      </c>
      <c r="AJ58" s="9">
        <v>601755</v>
      </c>
      <c r="AK58" s="9">
        <v>603762</v>
      </c>
      <c r="AL58" s="9">
        <v>605744</v>
      </c>
      <c r="AM58" s="9">
        <v>607471</v>
      </c>
      <c r="AN58" s="9">
        <v>601036</v>
      </c>
      <c r="AO58" s="9">
        <v>616587</v>
      </c>
      <c r="AP58" s="9">
        <v>624212</v>
      </c>
      <c r="AQ58" s="9">
        <v>624962</v>
      </c>
    </row>
    <row r="59" spans="1:43" ht="15" customHeight="1" x14ac:dyDescent="0.2">
      <c r="A59" s="7" t="s">
        <v>12</v>
      </c>
      <c r="B59" s="61">
        <f>'2'!B59/'5'!X59*100</f>
        <v>0.25157568791956542</v>
      </c>
      <c r="C59" s="61">
        <f>'2'!C59/'5'!Y59*100</f>
        <v>0.25061661839578059</v>
      </c>
      <c r="D59" s="61">
        <f>'2'!D59/'5'!Z59*100</f>
        <v>0.2380273427381138</v>
      </c>
      <c r="E59" s="61">
        <f>'2'!E59/'5'!AA59*100</f>
        <v>0.22413915138152504</v>
      </c>
      <c r="F59" s="61">
        <f>'2'!F59/'5'!AB59*100</f>
        <v>0.21137548732943465</v>
      </c>
      <c r="G59" s="61">
        <f>'2'!G59/'5'!AC59*100</f>
        <v>0.25056503910236688</v>
      </c>
      <c r="H59" s="61">
        <f>'2'!H59/'5'!AD59*100</f>
        <v>0.24420337673228537</v>
      </c>
      <c r="I59" s="61">
        <f>'2'!I59/'5'!AE59*100</f>
        <v>0.2767199602689206</v>
      </c>
      <c r="J59" s="61">
        <f>'2'!J59/'5'!AF59*100</f>
        <v>0.30229564673635839</v>
      </c>
      <c r="K59" s="61">
        <f>'2'!K59/'5'!AG59*100</f>
        <v>0.32930371478380627</v>
      </c>
      <c r="L59" s="61">
        <f>'2'!L59/'5'!AH59*100</f>
        <v>0.38366036942580983</v>
      </c>
      <c r="M59" s="61">
        <f>'2'!M59/'5'!AI59*100</f>
        <v>0.37887296726629516</v>
      </c>
      <c r="N59" s="61">
        <f>'2'!N59/'5'!AJ59*100</f>
        <v>0.34304008180817402</v>
      </c>
      <c r="O59" s="61">
        <f>'2'!O59/'5'!AK59*100</f>
        <v>0.35487215090536045</v>
      </c>
      <c r="P59" s="61">
        <f>'2'!P59/'5'!AL59*100</f>
        <v>0.37134231369363024</v>
      </c>
      <c r="Q59" s="61">
        <f>'2'!Q59/'5'!AM59*100</f>
        <v>0.38005223704791469</v>
      </c>
      <c r="R59" s="61">
        <f>'2'!R59/'5'!AN59*100</f>
        <v>0.40247749193214044</v>
      </c>
      <c r="S59" s="63">
        <f>'2'!S59/'5'!AO59*100</f>
        <v>0.37862895702249155</v>
      </c>
      <c r="T59" s="63">
        <f>'2'!T59/'5'!AP59*100</f>
        <v>0.3977281283429549</v>
      </c>
      <c r="W59" s="7" t="s">
        <v>48</v>
      </c>
      <c r="X59" s="8">
        <v>328018</v>
      </c>
      <c r="Y59" s="8">
        <v>328010</v>
      </c>
      <c r="Z59" s="8">
        <v>328131</v>
      </c>
      <c r="AA59" s="8">
        <v>328369</v>
      </c>
      <c r="AB59" s="8">
        <v>328320</v>
      </c>
      <c r="AC59" s="8">
        <v>328241</v>
      </c>
      <c r="AD59" s="8">
        <v>326736</v>
      </c>
      <c r="AE59" s="8">
        <v>326193</v>
      </c>
      <c r="AF59" s="8">
        <v>325434</v>
      </c>
      <c r="AG59" s="8">
        <v>325241</v>
      </c>
      <c r="AH59" s="8">
        <v>324666</v>
      </c>
      <c r="AI59" s="8">
        <v>324073</v>
      </c>
      <c r="AJ59" s="9">
        <v>323384</v>
      </c>
      <c r="AK59" s="9">
        <v>322864</v>
      </c>
      <c r="AL59" s="9">
        <v>322591</v>
      </c>
      <c r="AM59" s="9">
        <v>322307</v>
      </c>
      <c r="AN59" s="9">
        <v>317786</v>
      </c>
      <c r="AO59" s="9">
        <v>321663</v>
      </c>
      <c r="AP59" s="9">
        <v>323399</v>
      </c>
      <c r="AQ59" s="9">
        <v>322526</v>
      </c>
    </row>
    <row r="60" spans="1:43" ht="15" customHeight="1" x14ac:dyDescent="0.2">
      <c r="A60" s="7" t="s">
        <v>13</v>
      </c>
      <c r="B60" s="61">
        <f>'2'!B60/'5'!X60*100</f>
        <v>0.13255151324064934</v>
      </c>
      <c r="C60" s="61">
        <f>'2'!C60/'5'!Y60*100</f>
        <v>0.15200502651274722</v>
      </c>
      <c r="D60" s="61">
        <f>'2'!D60/'5'!Z60*100</f>
        <v>0.10336755964188427</v>
      </c>
      <c r="E60" s="61">
        <f>'2'!E60/'5'!AA60*100</f>
        <v>0.11188635417630194</v>
      </c>
      <c r="F60" s="61">
        <f>'2'!F60/'5'!AB60*100</f>
        <v>0.11054268010727829</v>
      </c>
      <c r="G60" s="61">
        <f>'2'!G60/'5'!AC60*100</f>
        <v>0.10212506654498439</v>
      </c>
      <c r="H60" s="61">
        <f>'2'!H60/'5'!AD60*100</f>
        <v>0.11902109944082161</v>
      </c>
      <c r="I60" s="61">
        <f>'2'!I60/'5'!AE60*100</f>
        <v>0.12401145467182337</v>
      </c>
      <c r="J60" s="61">
        <f>'2'!J60/'5'!AF60*100</f>
        <v>0.12738037430871968</v>
      </c>
      <c r="K60" s="61">
        <f>'2'!K60/'5'!AG60*100</f>
        <v>0.12143571975229017</v>
      </c>
      <c r="L60" s="61">
        <f>'2'!L60/'5'!AH60*100</f>
        <v>0.12680614038906546</v>
      </c>
      <c r="M60" s="61">
        <f>'2'!M60/'5'!AI60*100</f>
        <v>0.13270534123982705</v>
      </c>
      <c r="N60" s="61">
        <f>'2'!N60/'5'!AJ60*100</f>
        <v>0.13256642016978346</v>
      </c>
      <c r="O60" s="61">
        <f>'2'!O60/'5'!AK60*100</f>
        <v>0.14774912212944544</v>
      </c>
      <c r="P60" s="61">
        <f>'2'!P60/'5'!AL60*100</f>
        <v>0.17161516997037024</v>
      </c>
      <c r="Q60" s="61">
        <f>'2'!Q60/'5'!AM60*100</f>
        <v>0.17886116723176082</v>
      </c>
      <c r="R60" s="61">
        <f>'2'!R60/'5'!AN60*100</f>
        <v>0.17865685104831774</v>
      </c>
      <c r="S60" s="63">
        <f>'2'!S60/'5'!AO60*100</f>
        <v>0.19334255111733814</v>
      </c>
      <c r="T60" s="63">
        <f>'2'!T60/'5'!AP60*100</f>
        <v>0.2133832224178695</v>
      </c>
      <c r="W60" s="7" t="s">
        <v>49</v>
      </c>
      <c r="X60" s="8">
        <v>302893</v>
      </c>
      <c r="Y60" s="8">
        <v>302496</v>
      </c>
      <c r="Z60" s="8">
        <v>302472</v>
      </c>
      <c r="AA60" s="8">
        <v>302708</v>
      </c>
      <c r="AB60" s="8">
        <v>302764</v>
      </c>
      <c r="AC60" s="8">
        <v>302427</v>
      </c>
      <c r="AD60" s="8">
        <v>301335</v>
      </c>
      <c r="AE60" s="8">
        <v>300707</v>
      </c>
      <c r="AF60" s="8">
        <v>299806</v>
      </c>
      <c r="AG60" s="8">
        <v>299221</v>
      </c>
      <c r="AH60" s="8">
        <v>298613</v>
      </c>
      <c r="AI60" s="8">
        <v>298132</v>
      </c>
      <c r="AJ60" s="9">
        <v>297402</v>
      </c>
      <c r="AK60" s="9">
        <v>297076</v>
      </c>
      <c r="AL60" s="9">
        <v>296794</v>
      </c>
      <c r="AM60" s="9">
        <v>296144</v>
      </c>
      <c r="AN60" s="9">
        <v>291212</v>
      </c>
      <c r="AO60" s="9">
        <v>294951</v>
      </c>
      <c r="AP60" s="9">
        <v>295998</v>
      </c>
      <c r="AQ60" s="9">
        <v>294938</v>
      </c>
    </row>
    <row r="61" spans="1:43" ht="15" customHeight="1" x14ac:dyDescent="0.2">
      <c r="A61" s="7" t="s">
        <v>14</v>
      </c>
      <c r="B61" s="61">
        <f>'2'!B61/'5'!X61*100</f>
        <v>9.0688543899223303E-2</v>
      </c>
      <c r="C61" s="61">
        <f>'2'!C61/'5'!Y61*100</f>
        <v>0.10643678514510792</v>
      </c>
      <c r="D61" s="61">
        <f>'2'!D61/'5'!Z61*100</f>
        <v>0.11942215592325622</v>
      </c>
      <c r="E61" s="61">
        <f>'2'!E61/'5'!AA61*100</f>
        <v>0.12266178769128024</v>
      </c>
      <c r="F61" s="61">
        <f>'2'!F61/'5'!AB61*100</f>
        <v>0.13486727749143188</v>
      </c>
      <c r="G61" s="61">
        <f>'2'!G61/'5'!AC61*100</f>
        <v>0.14836129696021999</v>
      </c>
      <c r="H61" s="61">
        <f>'2'!H61/'5'!AD61*100</f>
        <v>0.15423100193418676</v>
      </c>
      <c r="I61" s="61">
        <f>'2'!I61/'5'!AE61*100</f>
        <v>0.22342402607134554</v>
      </c>
      <c r="J61" s="61">
        <f>'2'!J61/'5'!AF61*100</f>
        <v>0.13172582442210407</v>
      </c>
      <c r="K61" s="61">
        <f>'2'!K61/'5'!AG61*100</f>
        <v>0.14269635572237219</v>
      </c>
      <c r="L61" s="61">
        <f>'2'!L61/'5'!AH61*100</f>
        <v>0.14383524609731629</v>
      </c>
      <c r="M61" s="61">
        <f>'2'!M61/'5'!AI61*100</f>
        <v>0.14320584585347337</v>
      </c>
      <c r="N61" s="61">
        <f>'2'!N61/'5'!AJ61*100</f>
        <v>0.1592645746000842</v>
      </c>
      <c r="O61" s="61">
        <f>'2'!O61/'5'!AK61*100</f>
        <v>0.18916776321283754</v>
      </c>
      <c r="P61" s="61">
        <f>'2'!P61/'5'!AL61*100</f>
        <v>0.19570729689249283</v>
      </c>
      <c r="Q61" s="61">
        <f>'2'!Q61/'5'!AM61*100</f>
        <v>0.20713460253754032</v>
      </c>
      <c r="R61" s="61">
        <f>'2'!R61/'5'!AN61*100</f>
        <v>0.20315238519694204</v>
      </c>
      <c r="S61" s="63">
        <f>'2'!S61/'5'!AO61*100</f>
        <v>0.20241397874324185</v>
      </c>
      <c r="T61" s="63">
        <f>'2'!T61/'5'!AP61*100</f>
        <v>0.18238548927479928</v>
      </c>
      <c r="W61" s="7" t="s">
        <v>50</v>
      </c>
      <c r="X61" s="8">
        <v>640148</v>
      </c>
      <c r="Y61" s="8">
        <v>638766</v>
      </c>
      <c r="Z61" s="8">
        <v>638019</v>
      </c>
      <c r="AA61" s="8">
        <v>637873</v>
      </c>
      <c r="AB61" s="8">
        <v>636953</v>
      </c>
      <c r="AC61" s="8">
        <v>635671</v>
      </c>
      <c r="AD61" s="8">
        <v>629722</v>
      </c>
      <c r="AE61" s="8">
        <v>627202</v>
      </c>
      <c r="AF61" s="8">
        <v>624680</v>
      </c>
      <c r="AG61" s="8">
        <v>622373</v>
      </c>
      <c r="AH61" s="8">
        <v>619958</v>
      </c>
      <c r="AI61" s="8">
        <v>617758</v>
      </c>
      <c r="AJ61" s="9">
        <v>615446</v>
      </c>
      <c r="AK61" s="9">
        <v>613549</v>
      </c>
      <c r="AL61" s="9">
        <v>611783</v>
      </c>
      <c r="AM61" s="9">
        <v>610191</v>
      </c>
      <c r="AN61" s="9">
        <v>600394</v>
      </c>
      <c r="AO61" s="9">
        <v>605843</v>
      </c>
      <c r="AP61" s="9">
        <v>607400</v>
      </c>
      <c r="AQ61" s="9">
        <v>604133</v>
      </c>
    </row>
  </sheetData>
  <mergeCells count="3">
    <mergeCell ref="R3:T3"/>
    <mergeCell ref="R25:T25"/>
    <mergeCell ref="R45:T45"/>
  </mergeCells>
  <hyperlinks>
    <hyperlink ref="V1" location="OBSAH!A1" display="Obsah"/>
    <hyperlink ref="AE25" r:id="rId1" display="https://csu.gov.cz/produkty/vekove-slozeni-obyvatelstva-jx7mf54ulx"/>
    <hyperlink ref="AA3" r:id="rId2" display="https://apl.czso.cz/pll/rocenka/rocenka.indexnu_reg"/>
    <hyperlink ref="AE45" r:id="rId3" display="https://csu.gov.cz/produkty/vekove-slozeni-obyvatelstva-jx7mf54ulx"/>
  </hyperlinks>
  <pageMargins left="0.51181102362204722" right="0.51181102362204722" top="0.78740157480314965" bottom="0.78740157480314965" header="0.31496062992125984" footer="0.31496062992125984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/>
  </sheetViews>
  <sheetFormatPr defaultColWidth="9.140625" defaultRowHeight="11.25" x14ac:dyDescent="0.2"/>
  <cols>
    <col min="1" max="1" width="13.85546875" style="21" customWidth="1"/>
    <col min="2" max="21" width="7.28515625" style="21" customWidth="1"/>
    <col min="22" max="16384" width="9.140625" style="21"/>
  </cols>
  <sheetData>
    <row r="1" spans="1:25" s="20" customFormat="1" ht="15" customHeight="1" x14ac:dyDescent="0.25">
      <c r="A1" s="10" t="s">
        <v>76</v>
      </c>
      <c r="W1" s="42" t="s">
        <v>23</v>
      </c>
      <c r="Y1" s="91"/>
    </row>
    <row r="2" spans="1:25" ht="12" customHeight="1" x14ac:dyDescent="0.2"/>
    <row r="3" spans="1:25" ht="13.5" customHeight="1" thickBot="1" x14ac:dyDescent="0.25">
      <c r="A3" s="1" t="s">
        <v>18</v>
      </c>
      <c r="S3" s="107" t="s">
        <v>53</v>
      </c>
      <c r="T3" s="107"/>
      <c r="U3" s="107"/>
    </row>
    <row r="4" spans="1:25" ht="18" customHeight="1" x14ac:dyDescent="0.2">
      <c r="A4" s="111" t="s">
        <v>17</v>
      </c>
      <c r="B4" s="108" t="s">
        <v>19</v>
      </c>
      <c r="C4" s="109"/>
      <c r="D4" s="109"/>
      <c r="E4" s="109"/>
      <c r="F4" s="110"/>
      <c r="G4" s="108" t="s">
        <v>20</v>
      </c>
      <c r="H4" s="109"/>
      <c r="I4" s="109"/>
      <c r="J4" s="109"/>
      <c r="K4" s="110"/>
      <c r="L4" s="108" t="s">
        <v>21</v>
      </c>
      <c r="M4" s="109"/>
      <c r="N4" s="109"/>
      <c r="O4" s="109"/>
      <c r="P4" s="110"/>
      <c r="Q4" s="108" t="s">
        <v>22</v>
      </c>
      <c r="R4" s="109"/>
      <c r="S4" s="109"/>
      <c r="T4" s="109"/>
      <c r="U4" s="109"/>
    </row>
    <row r="5" spans="1:25" ht="15" customHeight="1" thickBot="1" x14ac:dyDescent="0.25">
      <c r="A5" s="112"/>
      <c r="B5" s="19">
        <v>2015</v>
      </c>
      <c r="C5" s="48">
        <v>2020</v>
      </c>
      <c r="D5" s="48">
        <v>2021</v>
      </c>
      <c r="E5" s="48">
        <v>2022</v>
      </c>
      <c r="F5" s="48">
        <v>2023</v>
      </c>
      <c r="G5" s="48">
        <v>2015</v>
      </c>
      <c r="H5" s="48">
        <v>2020</v>
      </c>
      <c r="I5" s="48">
        <v>2021</v>
      </c>
      <c r="J5" s="48">
        <v>2022</v>
      </c>
      <c r="K5" s="48">
        <v>2023</v>
      </c>
      <c r="L5" s="48">
        <v>2015</v>
      </c>
      <c r="M5" s="48">
        <v>2020</v>
      </c>
      <c r="N5" s="48">
        <v>2021</v>
      </c>
      <c r="O5" s="48">
        <v>2022</v>
      </c>
      <c r="P5" s="48">
        <v>2023</v>
      </c>
      <c r="Q5" s="48">
        <v>2015</v>
      </c>
      <c r="R5" s="48">
        <v>2020</v>
      </c>
      <c r="S5" s="17">
        <v>2021</v>
      </c>
      <c r="T5" s="17">
        <v>2022</v>
      </c>
      <c r="U5" s="17">
        <v>2023</v>
      </c>
    </row>
    <row r="6" spans="1:25" ht="15" customHeight="1" x14ac:dyDescent="0.2">
      <c r="A6" s="4" t="s">
        <v>0</v>
      </c>
      <c r="B6" s="31">
        <v>66433.399945000012</v>
      </c>
      <c r="C6" s="18">
        <v>80958.077025784718</v>
      </c>
      <c r="D6" s="18">
        <v>84670.51455140773</v>
      </c>
      <c r="E6" s="18">
        <v>86124.603666839161</v>
      </c>
      <c r="F6" s="18">
        <v>85468.419866542681</v>
      </c>
      <c r="G6" s="31">
        <v>36365.329955000008</v>
      </c>
      <c r="H6" s="18">
        <v>46234.35911094489</v>
      </c>
      <c r="I6" s="31">
        <v>49019.404079086999</v>
      </c>
      <c r="J6" s="31">
        <v>50662.360045385467</v>
      </c>
      <c r="K6" s="31">
        <v>51174.243679924206</v>
      </c>
      <c r="L6" s="31">
        <v>12953.130999999999</v>
      </c>
      <c r="M6" s="18">
        <v>14438.1535</v>
      </c>
      <c r="N6" s="31">
        <v>14445.694500000001</v>
      </c>
      <c r="O6" s="31">
        <v>14233.856000000003</v>
      </c>
      <c r="P6" s="31">
        <v>13805.153999999993</v>
      </c>
      <c r="Q6" s="31">
        <v>16867.856</v>
      </c>
      <c r="R6" s="18">
        <v>20007.0795</v>
      </c>
      <c r="S6" s="32">
        <v>20910.836576810358</v>
      </c>
      <c r="T6" s="32">
        <v>20844.901453663828</v>
      </c>
      <c r="U6" s="32">
        <v>19884.661499999995</v>
      </c>
    </row>
    <row r="7" spans="1:25" ht="15" customHeight="1" x14ac:dyDescent="0.2">
      <c r="A7" s="16" t="s">
        <v>1</v>
      </c>
      <c r="B7" s="8">
        <v>23444.630260000013</v>
      </c>
      <c r="C7" s="8">
        <v>29086.450150452361</v>
      </c>
      <c r="D7" s="8">
        <v>30244.927971133227</v>
      </c>
      <c r="E7" s="8">
        <v>31549.462396826879</v>
      </c>
      <c r="F7" s="8">
        <v>31917.523521536677</v>
      </c>
      <c r="G7" s="8">
        <v>8571.1902499999997</v>
      </c>
      <c r="H7" s="8">
        <v>12400.423595038739</v>
      </c>
      <c r="I7" s="8">
        <v>13399.537975057698</v>
      </c>
      <c r="J7" s="8">
        <v>14535.994279740176</v>
      </c>
      <c r="K7" s="8">
        <v>15064.147917935239</v>
      </c>
      <c r="L7" s="8">
        <v>8770.5465000000004</v>
      </c>
      <c r="M7" s="8">
        <v>9118.9865000000009</v>
      </c>
      <c r="N7" s="8">
        <v>9161.3745000000017</v>
      </c>
      <c r="O7" s="8">
        <v>9132.9719999999998</v>
      </c>
      <c r="P7" s="8">
        <v>8895.3414999999968</v>
      </c>
      <c r="Q7" s="8">
        <v>5981.4409999999998</v>
      </c>
      <c r="R7" s="8">
        <v>7409.7029999999995</v>
      </c>
      <c r="S7" s="9">
        <v>7519.5321005651567</v>
      </c>
      <c r="T7" s="9">
        <v>7677.1954999999971</v>
      </c>
      <c r="U7" s="9">
        <v>7519.3909999999987</v>
      </c>
    </row>
    <row r="8" spans="1:25" ht="15" customHeight="1" x14ac:dyDescent="0.2">
      <c r="A8" s="7" t="s">
        <v>2</v>
      </c>
      <c r="B8" s="8">
        <v>6213.0570000000034</v>
      </c>
      <c r="C8" s="8">
        <v>8397.5382216686558</v>
      </c>
      <c r="D8" s="8">
        <v>8385.0804758721806</v>
      </c>
      <c r="E8" s="8">
        <v>8583.8474703672</v>
      </c>
      <c r="F8" s="8">
        <v>8730.4769209603619</v>
      </c>
      <c r="G8" s="8">
        <v>4512.7455000000018</v>
      </c>
      <c r="H8" s="8">
        <v>6027.739721668655</v>
      </c>
      <c r="I8" s="8">
        <v>6085.6654996269826</v>
      </c>
      <c r="J8" s="8">
        <v>6395.3939703671995</v>
      </c>
      <c r="K8" s="8">
        <v>6502.7219209603636</v>
      </c>
      <c r="L8" s="8">
        <v>1434.7985000000003</v>
      </c>
      <c r="M8" s="8">
        <v>2117.8140000000003</v>
      </c>
      <c r="N8" s="8">
        <v>2051.248</v>
      </c>
      <c r="O8" s="8">
        <v>1944.3525000000002</v>
      </c>
      <c r="P8" s="8">
        <v>1954.5015000000001</v>
      </c>
      <c r="Q8" s="8">
        <v>253.6155</v>
      </c>
      <c r="R8" s="8">
        <v>247.983</v>
      </c>
      <c r="S8" s="9">
        <v>241.55747624520004</v>
      </c>
      <c r="T8" s="9">
        <v>227.60450000000003</v>
      </c>
      <c r="U8" s="9">
        <v>252.02850000000001</v>
      </c>
    </row>
    <row r="9" spans="1:25" ht="15" customHeight="1" x14ac:dyDescent="0.2">
      <c r="A9" s="7" t="s">
        <v>3</v>
      </c>
      <c r="B9" s="8">
        <v>2259.0501849999991</v>
      </c>
      <c r="C9" s="8">
        <v>2784.1791868641239</v>
      </c>
      <c r="D9" s="8">
        <v>2981.4753243024984</v>
      </c>
      <c r="E9" s="8">
        <v>2995.3514861515009</v>
      </c>
      <c r="F9" s="8">
        <v>2913.6754416502959</v>
      </c>
      <c r="G9" s="8">
        <v>1179.2861850000004</v>
      </c>
      <c r="H9" s="8">
        <v>1467.9151868641238</v>
      </c>
      <c r="I9" s="8">
        <v>1536.6653243025</v>
      </c>
      <c r="J9" s="8">
        <v>1583.6934861515003</v>
      </c>
      <c r="K9" s="8">
        <v>1615.0889416502944</v>
      </c>
      <c r="L9" s="8">
        <v>562.45150000000001</v>
      </c>
      <c r="M9" s="8">
        <v>726.97900000000004</v>
      </c>
      <c r="N9" s="8">
        <v>754.31949999999995</v>
      </c>
      <c r="O9" s="8">
        <v>715.25400000000002</v>
      </c>
      <c r="P9" s="8">
        <v>653.28800000000001</v>
      </c>
      <c r="Q9" s="8">
        <v>487.58199999999999</v>
      </c>
      <c r="R9" s="8">
        <v>566.83350000000007</v>
      </c>
      <c r="S9" s="9">
        <v>673.875</v>
      </c>
      <c r="T9" s="9">
        <v>672.08350000000007</v>
      </c>
      <c r="U9" s="9">
        <v>624.43150000000014</v>
      </c>
    </row>
    <row r="10" spans="1:25" ht="15" customHeight="1" x14ac:dyDescent="0.2">
      <c r="A10" s="7" t="s">
        <v>4</v>
      </c>
      <c r="B10" s="8">
        <v>2970.7490000000003</v>
      </c>
      <c r="C10" s="8">
        <v>3595.9583212113885</v>
      </c>
      <c r="D10" s="8">
        <v>3685.9274854219411</v>
      </c>
      <c r="E10" s="8">
        <v>3947.6116666666985</v>
      </c>
      <c r="F10" s="8">
        <v>3799.1700709876945</v>
      </c>
      <c r="G10" s="8">
        <v>1816.4075</v>
      </c>
      <c r="H10" s="8">
        <v>2308.232821211388</v>
      </c>
      <c r="I10" s="8">
        <v>2461.0514854219405</v>
      </c>
      <c r="J10" s="8">
        <v>2707.0476666666996</v>
      </c>
      <c r="K10" s="8">
        <v>2802.2770709876954</v>
      </c>
      <c r="L10" s="8">
        <v>116.36450000000001</v>
      </c>
      <c r="M10" s="8">
        <v>73.359500000000011</v>
      </c>
      <c r="N10" s="33">
        <v>71.720500000000001</v>
      </c>
      <c r="O10" s="33">
        <v>73.05449999999999</v>
      </c>
      <c r="P10" s="33">
        <v>57.068000000000005</v>
      </c>
      <c r="Q10" s="8">
        <v>993.18649999999991</v>
      </c>
      <c r="R10" s="8">
        <v>1174.0729999999999</v>
      </c>
      <c r="S10" s="9">
        <v>1109.0275000000001</v>
      </c>
      <c r="T10" s="9">
        <v>1122.6990000000003</v>
      </c>
      <c r="U10" s="9">
        <v>906.15149999999994</v>
      </c>
    </row>
    <row r="11" spans="1:25" ht="15" customHeight="1" x14ac:dyDescent="0.2">
      <c r="A11" s="7" t="s">
        <v>5</v>
      </c>
      <c r="B11" s="8">
        <v>207.22997000000004</v>
      </c>
      <c r="C11" s="8">
        <v>269.24149999999997</v>
      </c>
      <c r="D11" s="8">
        <v>263.92247379796754</v>
      </c>
      <c r="E11" s="8">
        <v>274.55250000000001</v>
      </c>
      <c r="F11" s="8">
        <v>265.00749999999999</v>
      </c>
      <c r="G11" s="8">
        <v>205.99947000000003</v>
      </c>
      <c r="H11" s="8">
        <v>263.02949999999998</v>
      </c>
      <c r="I11" s="8">
        <v>259.90397379796752</v>
      </c>
      <c r="J11" s="8">
        <v>270.5625</v>
      </c>
      <c r="K11" s="8">
        <v>258.0265</v>
      </c>
      <c r="L11" s="8">
        <v>1.2304999999999999</v>
      </c>
      <c r="M11" s="8">
        <v>6.2119999999999997</v>
      </c>
      <c r="N11" s="33">
        <v>4.0184999999999995</v>
      </c>
      <c r="O11" s="33">
        <v>3.9899999999999998</v>
      </c>
      <c r="P11" s="33">
        <v>6.9809999999999999</v>
      </c>
      <c r="Q11" s="8" t="s">
        <v>34</v>
      </c>
      <c r="R11" s="8" t="s">
        <v>34</v>
      </c>
      <c r="S11" s="34" t="s">
        <v>34</v>
      </c>
      <c r="T11" s="34" t="s">
        <v>34</v>
      </c>
      <c r="U11" s="34" t="s">
        <v>34</v>
      </c>
    </row>
    <row r="12" spans="1:25" ht="15" customHeight="1" x14ac:dyDescent="0.2">
      <c r="A12" s="7" t="s">
        <v>6</v>
      </c>
      <c r="B12" s="8">
        <v>1069.3755000000003</v>
      </c>
      <c r="C12" s="8">
        <v>1065.1227722789997</v>
      </c>
      <c r="D12" s="8">
        <v>1166.0239382351585</v>
      </c>
      <c r="E12" s="8">
        <v>1158.4609377447578</v>
      </c>
      <c r="F12" s="8">
        <v>1142.0572026725999</v>
      </c>
      <c r="G12" s="8">
        <v>749.35599999999988</v>
      </c>
      <c r="H12" s="8">
        <v>786.02577227899997</v>
      </c>
      <c r="I12" s="8">
        <v>847.6309382351584</v>
      </c>
      <c r="J12" s="8">
        <v>850.42538704160029</v>
      </c>
      <c r="K12" s="8">
        <v>868.31970267259999</v>
      </c>
      <c r="L12" s="8">
        <v>56.318500000000007</v>
      </c>
      <c r="M12" s="8">
        <v>63.063500000000005</v>
      </c>
      <c r="N12" s="8">
        <v>58.634999999999991</v>
      </c>
      <c r="O12" s="8">
        <v>68.535499999999999</v>
      </c>
      <c r="P12" s="8">
        <v>68.902000000000001</v>
      </c>
      <c r="Q12" s="8">
        <v>263.70099999999996</v>
      </c>
      <c r="R12" s="8">
        <v>215.05349999999999</v>
      </c>
      <c r="S12" s="9">
        <v>258.346</v>
      </c>
      <c r="T12" s="9">
        <v>239.34550000000002</v>
      </c>
      <c r="U12" s="9">
        <v>204.83550000000002</v>
      </c>
    </row>
    <row r="13" spans="1:25" ht="15" customHeight="1" x14ac:dyDescent="0.2">
      <c r="A13" s="7" t="s">
        <v>7</v>
      </c>
      <c r="B13" s="8">
        <v>2116.0230000000006</v>
      </c>
      <c r="C13" s="8">
        <v>2191.2279388713005</v>
      </c>
      <c r="D13" s="8">
        <v>2475.4286577946941</v>
      </c>
      <c r="E13" s="8">
        <v>2228.2468818432176</v>
      </c>
      <c r="F13" s="8">
        <v>2318.1656669405538</v>
      </c>
      <c r="G13" s="8">
        <v>1503.7415000000001</v>
      </c>
      <c r="H13" s="8">
        <v>1640.3869388713001</v>
      </c>
      <c r="I13" s="8">
        <v>1897.2951577946953</v>
      </c>
      <c r="J13" s="8">
        <v>1603.4858818432165</v>
      </c>
      <c r="K13" s="8">
        <v>1744.0295839235052</v>
      </c>
      <c r="L13" s="8">
        <v>61.564</v>
      </c>
      <c r="M13" s="8">
        <v>67.391499999999994</v>
      </c>
      <c r="N13" s="8">
        <v>68.471000000000004</v>
      </c>
      <c r="O13" s="8">
        <v>68.884999999999991</v>
      </c>
      <c r="P13" s="8">
        <v>60.295000000000002</v>
      </c>
      <c r="Q13" s="8">
        <v>550.32749999999987</v>
      </c>
      <c r="R13" s="8">
        <v>483.4495</v>
      </c>
      <c r="S13" s="9">
        <v>499.12300000000005</v>
      </c>
      <c r="T13" s="9">
        <v>539.00399999999991</v>
      </c>
      <c r="U13" s="9">
        <v>498.94399999999996</v>
      </c>
    </row>
    <row r="14" spans="1:25" ht="15" customHeight="1" x14ac:dyDescent="0.2">
      <c r="A14" s="7" t="s">
        <v>8</v>
      </c>
      <c r="B14" s="8">
        <v>1926.1316099999997</v>
      </c>
      <c r="C14" s="8">
        <v>2308.2722193789564</v>
      </c>
      <c r="D14" s="8">
        <v>2331.8986322938335</v>
      </c>
      <c r="E14" s="8">
        <v>2339.884500000001</v>
      </c>
      <c r="F14" s="8">
        <v>2193.4850494337979</v>
      </c>
      <c r="G14" s="8">
        <v>1459.1921100000004</v>
      </c>
      <c r="H14" s="8">
        <v>1638.6012193789556</v>
      </c>
      <c r="I14" s="8">
        <v>1604.3206322938333</v>
      </c>
      <c r="J14" s="8">
        <v>1543.4719999999998</v>
      </c>
      <c r="K14" s="8">
        <v>1488.9790494337981</v>
      </c>
      <c r="L14" s="8">
        <v>47.902499999999996</v>
      </c>
      <c r="M14" s="8">
        <v>50.702500000000001</v>
      </c>
      <c r="N14" s="8">
        <v>53.116500000000009</v>
      </c>
      <c r="O14" s="8">
        <v>58.646000000000001</v>
      </c>
      <c r="P14" s="8">
        <v>66.067499999999995</v>
      </c>
      <c r="Q14" s="8">
        <v>418.54150000000004</v>
      </c>
      <c r="R14" s="8">
        <v>617.38850000000002</v>
      </c>
      <c r="S14" s="9">
        <v>672.86149999999998</v>
      </c>
      <c r="T14" s="9">
        <v>735.56200000000001</v>
      </c>
      <c r="U14" s="9">
        <v>636.78549999999996</v>
      </c>
    </row>
    <row r="15" spans="1:25" ht="15" customHeight="1" x14ac:dyDescent="0.2">
      <c r="A15" s="7" t="s">
        <v>9</v>
      </c>
      <c r="B15" s="8">
        <v>2409.0596950000008</v>
      </c>
      <c r="C15" s="8">
        <v>2677.4119726046024</v>
      </c>
      <c r="D15" s="8">
        <v>2676.4056562992432</v>
      </c>
      <c r="E15" s="8">
        <v>2664.8571688053989</v>
      </c>
      <c r="F15" s="8">
        <v>2669.9984088612464</v>
      </c>
      <c r="G15" s="8">
        <v>2001.2556949999998</v>
      </c>
      <c r="H15" s="8">
        <v>2243.1315556682021</v>
      </c>
      <c r="I15" s="8">
        <v>2293.2971562992434</v>
      </c>
      <c r="J15" s="8">
        <v>2287.9941688053987</v>
      </c>
      <c r="K15" s="8">
        <v>2331.7074088612467</v>
      </c>
      <c r="L15" s="8">
        <v>51.648499999999999</v>
      </c>
      <c r="M15" s="8">
        <v>53.227500000000006</v>
      </c>
      <c r="N15" s="8">
        <v>50.375999999999998</v>
      </c>
      <c r="O15" s="8">
        <v>51.82</v>
      </c>
      <c r="P15" s="8">
        <v>46.1875</v>
      </c>
      <c r="Q15" s="8">
        <v>356.15549999999996</v>
      </c>
      <c r="R15" s="8">
        <v>367.88800000000003</v>
      </c>
      <c r="S15" s="9">
        <v>332.73250000000002</v>
      </c>
      <c r="T15" s="9">
        <v>325.04300000000001</v>
      </c>
      <c r="U15" s="9">
        <v>292.10350000000005</v>
      </c>
    </row>
    <row r="16" spans="1:25" ht="15" customHeight="1" x14ac:dyDescent="0.2">
      <c r="A16" s="7" t="s">
        <v>10</v>
      </c>
      <c r="B16" s="8">
        <v>998.06197999999972</v>
      </c>
      <c r="C16" s="8">
        <v>1223.1294757582759</v>
      </c>
      <c r="D16" s="8">
        <v>1144.0496911746727</v>
      </c>
      <c r="E16" s="8">
        <v>1157.9111913466004</v>
      </c>
      <c r="F16" s="8">
        <v>1118.4964794563996</v>
      </c>
      <c r="G16" s="8">
        <v>975.98249999999985</v>
      </c>
      <c r="H16" s="8">
        <v>1184.7913619811759</v>
      </c>
      <c r="I16" s="8">
        <v>1112.7776911746728</v>
      </c>
      <c r="J16" s="8">
        <v>1127.0861913465999</v>
      </c>
      <c r="K16" s="8">
        <v>1088.4969794563997</v>
      </c>
      <c r="L16" s="8">
        <v>21.905000000000001</v>
      </c>
      <c r="M16" s="8">
        <v>33.1935</v>
      </c>
      <c r="N16" s="8">
        <v>27.450000000000003</v>
      </c>
      <c r="O16" s="8">
        <v>26.6995</v>
      </c>
      <c r="P16" s="8">
        <v>25.417999999999999</v>
      </c>
      <c r="Q16" s="8" t="s">
        <v>34</v>
      </c>
      <c r="R16" s="8">
        <v>4.0454999999999997</v>
      </c>
      <c r="S16" s="34">
        <v>1.8220000000000001</v>
      </c>
      <c r="T16" s="34">
        <v>2.1255000000000002</v>
      </c>
      <c r="U16" s="34">
        <v>2.5815000000000001</v>
      </c>
    </row>
    <row r="17" spans="1:21" ht="15" customHeight="1" x14ac:dyDescent="0.2">
      <c r="A17" s="7" t="s">
        <v>11</v>
      </c>
      <c r="B17" s="8">
        <v>13048.010059999997</v>
      </c>
      <c r="C17" s="8">
        <v>16172.89763261882</v>
      </c>
      <c r="D17" s="8">
        <v>17535.418622224381</v>
      </c>
      <c r="E17" s="8">
        <v>17469.263300755636</v>
      </c>
      <c r="F17" s="8">
        <v>16757.172839112573</v>
      </c>
      <c r="G17" s="8">
        <v>7270.4200600000031</v>
      </c>
      <c r="H17" s="8">
        <v>8956.5253039061099</v>
      </c>
      <c r="I17" s="8">
        <v>9852.0876222243678</v>
      </c>
      <c r="J17" s="8">
        <v>9909.9308470918004</v>
      </c>
      <c r="K17" s="8">
        <v>9670.4068391125711</v>
      </c>
      <c r="L17" s="8">
        <v>1657.7670000000001</v>
      </c>
      <c r="M17" s="8">
        <v>1877.4909999999998</v>
      </c>
      <c r="N17" s="8">
        <v>1895.9799999999996</v>
      </c>
      <c r="O17" s="8">
        <v>1852.6565000000001</v>
      </c>
      <c r="P17" s="8">
        <v>1736.3979999999997</v>
      </c>
      <c r="Q17" s="8">
        <v>4100.6275000000005</v>
      </c>
      <c r="R17" s="8">
        <v>5322.6274999999996</v>
      </c>
      <c r="S17" s="9">
        <v>5772.5720000000001</v>
      </c>
      <c r="T17" s="9">
        <v>5656.8974536638316</v>
      </c>
      <c r="U17" s="9">
        <v>5298.6140000000005</v>
      </c>
    </row>
    <row r="18" spans="1:21" ht="15" customHeight="1" x14ac:dyDescent="0.2">
      <c r="A18" s="7" t="s">
        <v>12</v>
      </c>
      <c r="B18" s="8">
        <v>3402.3821350000003</v>
      </c>
      <c r="C18" s="8">
        <v>3463.0745738458586</v>
      </c>
      <c r="D18" s="8">
        <v>3895.8194714206602</v>
      </c>
      <c r="E18" s="8">
        <v>3813.9231653373063</v>
      </c>
      <c r="F18" s="8">
        <v>3931.7981007423105</v>
      </c>
      <c r="G18" s="8">
        <v>1537.9261350000002</v>
      </c>
      <c r="H18" s="8">
        <v>1867.7900738458591</v>
      </c>
      <c r="I18" s="8">
        <v>1943.1584714206622</v>
      </c>
      <c r="J18" s="8">
        <v>1995.4991653373058</v>
      </c>
      <c r="K18" s="8">
        <v>1973.5856007423115</v>
      </c>
      <c r="L18" s="8">
        <v>41.651499999999999</v>
      </c>
      <c r="M18" s="8">
        <v>98.289500000000004</v>
      </c>
      <c r="N18" s="8">
        <v>101.86</v>
      </c>
      <c r="O18" s="8">
        <v>99.902000000000015</v>
      </c>
      <c r="P18" s="8">
        <v>108.9165</v>
      </c>
      <c r="Q18" s="8">
        <v>1813.7809999999999</v>
      </c>
      <c r="R18" s="8">
        <v>1487.7229999999997</v>
      </c>
      <c r="S18" s="9">
        <v>1841.6945000000001</v>
      </c>
      <c r="T18" s="9">
        <v>1716.9939999999999</v>
      </c>
      <c r="U18" s="9">
        <v>1847.8325000000002</v>
      </c>
    </row>
    <row r="19" spans="1:21" ht="15" customHeight="1" x14ac:dyDescent="0.2">
      <c r="A19" s="7" t="s">
        <v>13</v>
      </c>
      <c r="B19" s="8">
        <v>2102.7825550000002</v>
      </c>
      <c r="C19" s="8">
        <v>2833.5682891010802</v>
      </c>
      <c r="D19" s="8">
        <v>3012.9869249575354</v>
      </c>
      <c r="E19" s="8">
        <v>3170.1549485238015</v>
      </c>
      <c r="F19" s="8">
        <v>3139.1736676396454</v>
      </c>
      <c r="G19" s="8">
        <v>1743.3150549999998</v>
      </c>
      <c r="H19" s="8">
        <v>2467.5862891010802</v>
      </c>
      <c r="I19" s="8">
        <v>2636.810924957535</v>
      </c>
      <c r="J19" s="8">
        <v>2794.7124485238005</v>
      </c>
      <c r="K19" s="8">
        <v>2774.6586676396455</v>
      </c>
      <c r="L19" s="8">
        <v>11.177999999999999</v>
      </c>
      <c r="M19" s="8">
        <v>26.703500000000002</v>
      </c>
      <c r="N19" s="33">
        <v>27.349499999999999</v>
      </c>
      <c r="O19" s="33">
        <v>28.226499999999994</v>
      </c>
      <c r="P19" s="33">
        <v>23.532000000000004</v>
      </c>
      <c r="Q19" s="8">
        <v>348.28949999999998</v>
      </c>
      <c r="R19" s="8">
        <v>337.41400000000004</v>
      </c>
      <c r="S19" s="9">
        <v>346.76249999999999</v>
      </c>
      <c r="T19" s="9">
        <v>346.43450000000001</v>
      </c>
      <c r="U19" s="9">
        <v>339.60400000000004</v>
      </c>
    </row>
    <row r="20" spans="1:21" ht="15" customHeight="1" x14ac:dyDescent="0.2">
      <c r="A20" s="7" t="s">
        <v>14</v>
      </c>
      <c r="B20" s="8">
        <v>4266.8569950000001</v>
      </c>
      <c r="C20" s="8">
        <v>4890.0047711302941</v>
      </c>
      <c r="D20" s="8">
        <v>4871.1492264797398</v>
      </c>
      <c r="E20" s="8">
        <v>4771.0760524701691</v>
      </c>
      <c r="F20" s="8">
        <v>4572.2189965485341</v>
      </c>
      <c r="G20" s="8">
        <v>2838.5119949999994</v>
      </c>
      <c r="H20" s="8">
        <v>2982.1797711302938</v>
      </c>
      <c r="I20" s="8">
        <v>3089.2012264797372</v>
      </c>
      <c r="J20" s="8">
        <v>3057.062052470169</v>
      </c>
      <c r="K20" s="8">
        <v>2991.7974965485346</v>
      </c>
      <c r="L20" s="8">
        <v>117.80449999999999</v>
      </c>
      <c r="M20" s="8">
        <v>124.74000000000001</v>
      </c>
      <c r="N20" s="8">
        <v>119.77549999999999</v>
      </c>
      <c r="O20" s="8">
        <v>108.86199999999999</v>
      </c>
      <c r="P20" s="8">
        <v>102.25749999999999</v>
      </c>
      <c r="Q20" s="8">
        <v>1300.6075000000001</v>
      </c>
      <c r="R20" s="8">
        <v>1772.8974999999998</v>
      </c>
      <c r="S20" s="9">
        <v>1640.9304999999999</v>
      </c>
      <c r="T20" s="9">
        <v>1583.913</v>
      </c>
      <c r="U20" s="9">
        <v>1461.3585</v>
      </c>
    </row>
    <row r="21" spans="1:21" ht="7.5" customHeight="1" x14ac:dyDescent="0.2">
      <c r="A21" s="35"/>
    </row>
    <row r="22" spans="1:21" ht="13.5" customHeight="1" x14ac:dyDescent="0.2">
      <c r="A22" s="43" t="s">
        <v>32</v>
      </c>
    </row>
    <row r="23" spans="1:21" s="36" customFormat="1" ht="13.5" customHeight="1" x14ac:dyDescent="0.25">
      <c r="A23" s="15" t="s">
        <v>24</v>
      </c>
    </row>
  </sheetData>
  <mergeCells count="6">
    <mergeCell ref="S3:U3"/>
    <mergeCell ref="B4:F4"/>
    <mergeCell ref="G4:K4"/>
    <mergeCell ref="L4:P4"/>
    <mergeCell ref="A4:A5"/>
    <mergeCell ref="Q4:U4"/>
  </mergeCells>
  <hyperlinks>
    <hyperlink ref="W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Metodika</vt:lpstr>
      <vt:lpstr>Poznámky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Metodika!Oblast_tisku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Stryjová</dc:creator>
  <cp:lastModifiedBy>Mana Martin</cp:lastModifiedBy>
  <cp:lastPrinted>2025-05-12T11:19:14Z</cp:lastPrinted>
  <dcterms:created xsi:type="dcterms:W3CDTF">2014-01-22T14:27:54Z</dcterms:created>
  <dcterms:modified xsi:type="dcterms:W3CDTF">2025-07-07T12:51:31Z</dcterms:modified>
</cp:coreProperties>
</file>