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TECHNOL\Společné\Poskytnutá data\Výzkum a vývoj\RIS\2025\"/>
    </mc:Choice>
  </mc:AlternateContent>
  <bookViews>
    <workbookView xWindow="-105" yWindow="-105" windowWidth="23250" windowHeight="12570"/>
  </bookViews>
  <sheets>
    <sheet name="Obsah" sheetId="41" r:id="rId1"/>
    <sheet name="Metodika" sheetId="39" r:id="rId2"/>
    <sheet name="Poznámky" sheetId="38" r:id="rId3"/>
    <sheet name="Socioekonomické cíle" sheetId="40" r:id="rId4"/>
    <sheet name="1" sheetId="19" r:id="rId5"/>
    <sheet name="2" sheetId="23" r:id="rId6"/>
    <sheet name="3" sheetId="25" r:id="rId7"/>
    <sheet name="4" sheetId="42" r:id="rId8"/>
    <sheet name="5" sheetId="29" r:id="rId9"/>
    <sheet name="7" sheetId="31" r:id="rId10"/>
    <sheet name="6" sheetId="44" r:id="rId11"/>
    <sheet name="8" sheetId="43" r:id="rId12"/>
    <sheet name="9" sheetId="32" r:id="rId13"/>
    <sheet name="10" sheetId="36" r:id="rId1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3" i="44" l="1"/>
  <c r="N73" i="44"/>
  <c r="M73" i="44"/>
  <c r="L73" i="44"/>
  <c r="K73" i="44"/>
  <c r="J73" i="44"/>
  <c r="I73" i="44"/>
  <c r="H73" i="44"/>
  <c r="G73" i="44"/>
  <c r="F73" i="44"/>
  <c r="E73" i="44"/>
  <c r="D73" i="44"/>
  <c r="C73" i="44"/>
  <c r="B73" i="44"/>
  <c r="O72" i="44"/>
  <c r="N72" i="44"/>
  <c r="M72" i="44"/>
  <c r="L72" i="44"/>
  <c r="K72" i="44"/>
  <c r="J72" i="44"/>
  <c r="I72" i="44"/>
  <c r="H72" i="44"/>
  <c r="G72" i="44"/>
  <c r="F72" i="44"/>
  <c r="E72" i="44"/>
  <c r="D72" i="44"/>
  <c r="C72" i="44"/>
  <c r="B72" i="44"/>
  <c r="O71" i="44"/>
  <c r="N71" i="44"/>
  <c r="M71" i="44"/>
  <c r="L71" i="44"/>
  <c r="K71" i="44"/>
  <c r="J71" i="44"/>
  <c r="I71" i="44"/>
  <c r="E71" i="44"/>
  <c r="D71" i="44"/>
  <c r="C71" i="44"/>
  <c r="B71" i="44"/>
  <c r="O70" i="44"/>
  <c r="N70" i="44"/>
  <c r="M70" i="44"/>
  <c r="L70" i="44"/>
  <c r="K70" i="44"/>
  <c r="J70" i="44"/>
  <c r="I70" i="44"/>
  <c r="H70" i="44"/>
  <c r="G70" i="44"/>
  <c r="F70" i="44"/>
  <c r="E70" i="44"/>
  <c r="D70" i="44"/>
  <c r="C70" i="44"/>
  <c r="B70" i="44"/>
  <c r="O31" i="44"/>
  <c r="N31" i="44"/>
  <c r="M31" i="44"/>
  <c r="L31" i="44"/>
  <c r="K31" i="44"/>
  <c r="J31" i="44"/>
  <c r="I31" i="44"/>
  <c r="D31" i="44"/>
  <c r="C31" i="44"/>
  <c r="B31" i="44"/>
  <c r="O30" i="44"/>
  <c r="N30" i="44"/>
  <c r="M30" i="44"/>
  <c r="L30" i="44"/>
  <c r="K30" i="44"/>
  <c r="J30" i="44"/>
  <c r="I30" i="44"/>
  <c r="H30" i="44"/>
  <c r="G30" i="44"/>
  <c r="F30" i="44"/>
  <c r="E30" i="44"/>
  <c r="D30" i="44"/>
  <c r="C30" i="44"/>
  <c r="B30" i="44"/>
  <c r="O32" i="44" l="1"/>
  <c r="N32" i="44"/>
  <c r="M32" i="44"/>
  <c r="L32" i="44"/>
  <c r="K32" i="44"/>
  <c r="J32" i="44"/>
  <c r="I32" i="44"/>
  <c r="H32" i="44"/>
  <c r="G32" i="44"/>
  <c r="F32" i="44"/>
  <c r="E32" i="44"/>
  <c r="D32" i="44"/>
  <c r="C32" i="44"/>
  <c r="B32" i="44"/>
  <c r="N66" i="42" l="1"/>
  <c r="M66" i="42"/>
  <c r="L66" i="42"/>
  <c r="K66" i="42"/>
  <c r="J66" i="42"/>
  <c r="I66" i="42"/>
  <c r="H66" i="42"/>
  <c r="G66" i="42"/>
  <c r="F66" i="42"/>
  <c r="E66" i="42"/>
  <c r="D66" i="42"/>
  <c r="C66" i="42"/>
  <c r="N65" i="42"/>
  <c r="M65" i="42"/>
  <c r="L65" i="42"/>
  <c r="K65" i="42"/>
  <c r="J65" i="42"/>
  <c r="I65" i="42"/>
  <c r="H65" i="42"/>
  <c r="G65" i="42"/>
  <c r="F65" i="42"/>
  <c r="E65" i="42"/>
  <c r="D65" i="42"/>
  <c r="C65" i="42"/>
  <c r="N64" i="42"/>
  <c r="M64" i="42"/>
  <c r="L64" i="42"/>
  <c r="K64" i="42"/>
  <c r="J64" i="42"/>
  <c r="I64" i="42"/>
  <c r="H64" i="42"/>
  <c r="G64" i="42"/>
  <c r="F64" i="42"/>
  <c r="E64" i="42"/>
  <c r="D64" i="42"/>
  <c r="C64" i="42"/>
  <c r="N63" i="42"/>
  <c r="M63" i="42"/>
  <c r="L63" i="42"/>
  <c r="K63" i="42"/>
  <c r="J63" i="42"/>
  <c r="I63" i="42"/>
  <c r="H63" i="42"/>
  <c r="G63" i="42"/>
  <c r="F63" i="42"/>
  <c r="E63" i="42"/>
  <c r="D63" i="42"/>
  <c r="C63" i="42"/>
  <c r="N62" i="42"/>
  <c r="M62" i="42"/>
  <c r="K62" i="42"/>
  <c r="J62" i="42"/>
  <c r="I62" i="42"/>
  <c r="H62" i="42"/>
  <c r="G62" i="42"/>
  <c r="F62" i="42"/>
  <c r="D62" i="42"/>
  <c r="C62" i="42"/>
  <c r="N61" i="42"/>
  <c r="M61" i="42"/>
  <c r="L61" i="42"/>
  <c r="K61" i="42"/>
  <c r="J61" i="42"/>
  <c r="I61" i="42"/>
  <c r="H61" i="42"/>
  <c r="G61" i="42"/>
  <c r="F61" i="42"/>
  <c r="D61" i="42"/>
  <c r="C61" i="42"/>
  <c r="N60" i="42"/>
  <c r="M60" i="42"/>
  <c r="L60" i="42"/>
  <c r="K60" i="42"/>
  <c r="J60" i="42"/>
  <c r="I60" i="42"/>
  <c r="H60" i="42"/>
  <c r="G60" i="42"/>
  <c r="F60" i="42"/>
  <c r="E60" i="42"/>
  <c r="D60" i="42"/>
  <c r="C60" i="42"/>
  <c r="N59" i="42"/>
  <c r="M59" i="42"/>
  <c r="L59" i="42"/>
  <c r="K59" i="42"/>
  <c r="J59" i="42"/>
  <c r="I59" i="42"/>
  <c r="H59" i="42"/>
  <c r="G59" i="42"/>
  <c r="F59" i="42"/>
  <c r="D59" i="42"/>
  <c r="C59" i="42"/>
  <c r="N58" i="42"/>
  <c r="M58" i="42"/>
  <c r="K58" i="42"/>
  <c r="J58" i="42"/>
  <c r="I58" i="42"/>
  <c r="H58" i="42"/>
  <c r="G58" i="42"/>
  <c r="F58" i="42"/>
  <c r="D58" i="42"/>
  <c r="C58" i="42"/>
  <c r="K57" i="42"/>
  <c r="J57" i="42"/>
  <c r="H57" i="42"/>
  <c r="F57" i="42"/>
  <c r="D57" i="42"/>
  <c r="N56" i="42"/>
  <c r="M56" i="42"/>
  <c r="L56" i="42"/>
  <c r="K56" i="42"/>
  <c r="J56" i="42"/>
  <c r="I56" i="42"/>
  <c r="H56" i="42"/>
  <c r="G56" i="42"/>
  <c r="F56" i="42"/>
  <c r="E56" i="42"/>
  <c r="D56" i="42"/>
  <c r="C56" i="42"/>
  <c r="N55" i="42"/>
  <c r="M55" i="42"/>
  <c r="K55" i="42"/>
  <c r="J55" i="42"/>
  <c r="I55" i="42"/>
  <c r="H55" i="42"/>
  <c r="G55" i="42"/>
  <c r="F55" i="42"/>
  <c r="E55" i="42"/>
  <c r="D55" i="42"/>
  <c r="C55" i="42"/>
  <c r="N54" i="42"/>
  <c r="M54" i="42"/>
  <c r="L54" i="42"/>
  <c r="K54" i="42"/>
  <c r="J54" i="42"/>
  <c r="I54" i="42"/>
  <c r="H54" i="42"/>
  <c r="G54" i="42"/>
  <c r="F54" i="42"/>
  <c r="E54" i="42"/>
  <c r="D54" i="42"/>
  <c r="C54" i="42"/>
  <c r="N43" i="42"/>
  <c r="M43" i="42"/>
  <c r="L43" i="42"/>
  <c r="K43" i="42"/>
  <c r="J43" i="42"/>
  <c r="I43" i="42"/>
  <c r="H43" i="42"/>
  <c r="G43" i="42"/>
  <c r="F43" i="42"/>
  <c r="E43" i="42"/>
  <c r="D43" i="42"/>
  <c r="C43" i="42"/>
  <c r="B43" i="42"/>
  <c r="N42" i="42"/>
  <c r="M42" i="42"/>
  <c r="L42" i="42"/>
  <c r="K42" i="42"/>
  <c r="J42" i="42"/>
  <c r="I42" i="42"/>
  <c r="H42" i="42"/>
  <c r="G42" i="42"/>
  <c r="F42" i="42"/>
  <c r="E42" i="42"/>
  <c r="D42" i="42"/>
  <c r="C42" i="42"/>
  <c r="B42" i="42"/>
  <c r="N41" i="42"/>
  <c r="M41" i="42"/>
  <c r="L41" i="42"/>
  <c r="K41" i="42"/>
  <c r="J41" i="42"/>
  <c r="I41" i="42"/>
  <c r="H41" i="42"/>
  <c r="G41" i="42"/>
  <c r="F41" i="42"/>
  <c r="E41" i="42"/>
  <c r="D41" i="42"/>
  <c r="C41" i="42"/>
  <c r="B41" i="42"/>
  <c r="N40" i="42"/>
  <c r="M40" i="42"/>
  <c r="L40" i="42"/>
  <c r="K40" i="42"/>
  <c r="J40" i="42"/>
  <c r="I40" i="42"/>
  <c r="H40" i="42"/>
  <c r="G40" i="42"/>
  <c r="F40" i="42"/>
  <c r="E40" i="42"/>
  <c r="D40" i="42"/>
  <c r="C40" i="42"/>
  <c r="B40" i="42"/>
  <c r="N39" i="42"/>
  <c r="M39" i="42"/>
  <c r="K39" i="42"/>
  <c r="J39" i="42"/>
  <c r="I39" i="42"/>
  <c r="H39" i="42"/>
  <c r="G39" i="42"/>
  <c r="F39" i="42"/>
  <c r="D39" i="42"/>
  <c r="C39" i="42"/>
  <c r="B39" i="42"/>
  <c r="N38" i="42"/>
  <c r="M38" i="42"/>
  <c r="L38" i="42"/>
  <c r="K38" i="42"/>
  <c r="J38" i="42"/>
  <c r="I38" i="42"/>
  <c r="H38" i="42"/>
  <c r="G38" i="42"/>
  <c r="F38" i="42"/>
  <c r="D38" i="42"/>
  <c r="C38" i="42"/>
  <c r="B38" i="42"/>
  <c r="N37" i="42"/>
  <c r="M37" i="42"/>
  <c r="L37" i="42"/>
  <c r="K37" i="42"/>
  <c r="J37" i="42"/>
  <c r="I37" i="42"/>
  <c r="H37" i="42"/>
  <c r="G37" i="42"/>
  <c r="F37" i="42"/>
  <c r="E37" i="42"/>
  <c r="D37" i="42"/>
  <c r="C37" i="42"/>
  <c r="B37" i="42"/>
  <c r="N36" i="42"/>
  <c r="M36" i="42"/>
  <c r="L36" i="42"/>
  <c r="K36" i="42"/>
  <c r="J36" i="42"/>
  <c r="I36" i="42"/>
  <c r="H36" i="42"/>
  <c r="G36" i="42"/>
  <c r="F36" i="42"/>
  <c r="D36" i="42"/>
  <c r="C36" i="42"/>
  <c r="B36" i="42"/>
  <c r="N35" i="42"/>
  <c r="M35" i="42"/>
  <c r="K35" i="42"/>
  <c r="J35" i="42"/>
  <c r="I35" i="42"/>
  <c r="H35" i="42"/>
  <c r="G35" i="42"/>
  <c r="F35" i="42"/>
  <c r="D35" i="42"/>
  <c r="C35" i="42"/>
  <c r="B35" i="42"/>
  <c r="K34" i="42"/>
  <c r="J34" i="42"/>
  <c r="H34" i="42"/>
  <c r="F34" i="42"/>
  <c r="D34" i="42"/>
  <c r="B34" i="42"/>
  <c r="N33" i="42"/>
  <c r="M33" i="42"/>
  <c r="L33" i="42"/>
  <c r="K33" i="42"/>
  <c r="J33" i="42"/>
  <c r="I33" i="42"/>
  <c r="H33" i="42"/>
  <c r="G33" i="42"/>
  <c r="F33" i="42"/>
  <c r="E33" i="42"/>
  <c r="D33" i="42"/>
  <c r="C33" i="42"/>
  <c r="B33" i="42"/>
  <c r="N32" i="42"/>
  <c r="M32" i="42"/>
  <c r="K32" i="42"/>
  <c r="J32" i="42"/>
  <c r="I32" i="42"/>
  <c r="H32" i="42"/>
  <c r="G32" i="42"/>
  <c r="F32" i="42"/>
  <c r="E32" i="42"/>
  <c r="D32" i="42"/>
  <c r="C32" i="42"/>
  <c r="B32" i="42"/>
  <c r="N31" i="42"/>
  <c r="M31" i="42"/>
  <c r="L31" i="42"/>
  <c r="K31" i="42"/>
  <c r="J31" i="42"/>
  <c r="I31" i="42"/>
  <c r="H31" i="42"/>
  <c r="G31" i="42"/>
  <c r="F31" i="42"/>
  <c r="E31" i="42"/>
  <c r="D31" i="42"/>
  <c r="C31" i="42"/>
  <c r="B31" i="42"/>
  <c r="B22" i="29"/>
  <c r="B21" i="29"/>
  <c r="B20" i="29"/>
  <c r="B19" i="29"/>
  <c r="B18" i="29"/>
  <c r="B17" i="29"/>
  <c r="B16" i="29"/>
  <c r="B15" i="29"/>
  <c r="B14" i="29"/>
  <c r="B12" i="29"/>
  <c r="B11" i="29"/>
  <c r="B10" i="29"/>
  <c r="B9" i="29"/>
  <c r="B8" i="29"/>
  <c r="AB72" i="29" l="1"/>
  <c r="AA72" i="29"/>
  <c r="X72" i="29"/>
  <c r="W72" i="29"/>
  <c r="P72" i="29"/>
  <c r="O72" i="29"/>
  <c r="L72" i="29"/>
  <c r="K72" i="29"/>
  <c r="H72" i="29"/>
  <c r="G72" i="29"/>
  <c r="AC71" i="29"/>
  <c r="AB71" i="29"/>
  <c r="AA71" i="29"/>
  <c r="Y71" i="29"/>
  <c r="X71" i="29"/>
  <c r="W71" i="29"/>
  <c r="U71" i="29"/>
  <c r="T71" i="29"/>
  <c r="Q71" i="29"/>
  <c r="P71" i="29"/>
  <c r="M71" i="29"/>
  <c r="L71" i="29"/>
  <c r="K71" i="29"/>
  <c r="I71" i="29"/>
  <c r="H71" i="29"/>
  <c r="G71" i="29"/>
  <c r="AC70" i="29"/>
  <c r="AB70" i="29"/>
  <c r="AA70" i="29"/>
  <c r="Y70" i="29"/>
  <c r="X70" i="29"/>
  <c r="W70" i="29"/>
  <c r="U70" i="29"/>
  <c r="T70" i="29"/>
  <c r="S70" i="29"/>
  <c r="Q70" i="29"/>
  <c r="P70" i="29"/>
  <c r="O70" i="29"/>
  <c r="M70" i="29"/>
  <c r="L70" i="29"/>
  <c r="K70" i="29"/>
  <c r="I70" i="29"/>
  <c r="H70" i="29"/>
  <c r="G70" i="29"/>
  <c r="AC69" i="29"/>
  <c r="AB69" i="29"/>
  <c r="AA69" i="29"/>
  <c r="Y69" i="29"/>
  <c r="X69" i="29"/>
  <c r="W69" i="29"/>
  <c r="U69" i="29"/>
  <c r="T69" i="29"/>
  <c r="S69" i="29"/>
  <c r="Q69" i="29"/>
  <c r="P69" i="29"/>
  <c r="O69" i="29"/>
  <c r="M69" i="29"/>
  <c r="L69" i="29"/>
  <c r="K69" i="29"/>
  <c r="I69" i="29"/>
  <c r="H69" i="29"/>
  <c r="G69" i="29"/>
  <c r="AB68" i="29"/>
  <c r="AA68" i="29"/>
  <c r="X68" i="29"/>
  <c r="W68" i="29"/>
  <c r="P68" i="29"/>
  <c r="O68" i="29"/>
  <c r="L68" i="29"/>
  <c r="K68" i="29"/>
  <c r="H68" i="29"/>
  <c r="G68" i="29"/>
  <c r="AC67" i="29"/>
  <c r="AB67" i="29"/>
  <c r="AA67" i="29"/>
  <c r="Y67" i="29"/>
  <c r="X67" i="29"/>
  <c r="W67" i="29"/>
  <c r="U67" i="29"/>
  <c r="T67" i="29"/>
  <c r="Q67" i="29"/>
  <c r="P67" i="29"/>
  <c r="O67" i="29"/>
  <c r="M67" i="29"/>
  <c r="L67" i="29"/>
  <c r="K67" i="29"/>
  <c r="I67" i="29"/>
  <c r="H67" i="29"/>
  <c r="G67" i="29"/>
  <c r="AC66" i="29"/>
  <c r="AB66" i="29"/>
  <c r="AA66" i="29"/>
  <c r="Y66" i="29"/>
  <c r="X66" i="29"/>
  <c r="W66" i="29"/>
  <c r="U66" i="29"/>
  <c r="T66" i="29"/>
  <c r="Q66" i="29"/>
  <c r="P66" i="29"/>
  <c r="O66" i="29"/>
  <c r="M66" i="29"/>
  <c r="L66" i="29"/>
  <c r="K66" i="29"/>
  <c r="I66" i="29"/>
  <c r="H66" i="29"/>
  <c r="G66" i="29"/>
  <c r="AB65" i="29"/>
  <c r="AA65" i="29"/>
  <c r="X65" i="29"/>
  <c r="W65" i="29"/>
  <c r="T65" i="29"/>
  <c r="P65" i="29"/>
  <c r="O65" i="29"/>
  <c r="L65" i="29"/>
  <c r="K65" i="29"/>
  <c r="H65" i="29"/>
  <c r="G65" i="29"/>
  <c r="AB64" i="29"/>
  <c r="AA64" i="29"/>
  <c r="X64" i="29"/>
  <c r="W64" i="29"/>
  <c r="T64" i="29"/>
  <c r="S64" i="29"/>
  <c r="P64" i="29"/>
  <c r="O64" i="29"/>
  <c r="L64" i="29"/>
  <c r="K64" i="29"/>
  <c r="H64" i="29"/>
  <c r="G64" i="29"/>
  <c r="AB62" i="29"/>
  <c r="AA62" i="29"/>
  <c r="X62" i="29"/>
  <c r="W62" i="29"/>
  <c r="P62" i="29"/>
  <c r="O62" i="29"/>
  <c r="L62" i="29"/>
  <c r="K62" i="29"/>
  <c r="H62" i="29"/>
  <c r="G62" i="29"/>
  <c r="AC61" i="29"/>
  <c r="AB61" i="29"/>
  <c r="AA61" i="29"/>
  <c r="Y61" i="29"/>
  <c r="X61" i="29"/>
  <c r="W61" i="29"/>
  <c r="U61" i="29"/>
  <c r="T61" i="29"/>
  <c r="S61" i="29"/>
  <c r="Q61" i="29"/>
  <c r="P61" i="29"/>
  <c r="O61" i="29"/>
  <c r="M61" i="29"/>
  <c r="L61" i="29"/>
  <c r="K61" i="29"/>
  <c r="I61" i="29"/>
  <c r="H61" i="29"/>
  <c r="G61" i="29"/>
  <c r="AC60" i="29"/>
  <c r="AB60" i="29"/>
  <c r="AA60" i="29"/>
  <c r="Y60" i="29"/>
  <c r="X60" i="29"/>
  <c r="W60" i="29"/>
  <c r="U60" i="29"/>
  <c r="T60" i="29"/>
  <c r="S60" i="29"/>
  <c r="Q60" i="29"/>
  <c r="P60" i="29"/>
  <c r="O60" i="29"/>
  <c r="M60" i="29"/>
  <c r="L60" i="29"/>
  <c r="K60" i="29"/>
  <c r="I60" i="29"/>
  <c r="H60" i="29"/>
  <c r="G60" i="29"/>
  <c r="AC47" i="29" l="1"/>
  <c r="AB47" i="29"/>
  <c r="AA47" i="29"/>
  <c r="Y47" i="29"/>
  <c r="X47" i="29"/>
  <c r="W47" i="29"/>
  <c r="Q47" i="29"/>
  <c r="P47" i="29"/>
  <c r="O47" i="29"/>
  <c r="M47" i="29"/>
  <c r="L47" i="29"/>
  <c r="K47" i="29"/>
  <c r="I47" i="29"/>
  <c r="H47" i="29"/>
  <c r="G47" i="29"/>
  <c r="D47" i="29"/>
  <c r="C47" i="29"/>
  <c r="B47" i="29"/>
  <c r="AC46" i="29"/>
  <c r="AB46" i="29"/>
  <c r="AA46" i="29"/>
  <c r="Y46" i="29"/>
  <c r="X46" i="29"/>
  <c r="W46" i="29"/>
  <c r="U46" i="29"/>
  <c r="T46" i="29"/>
  <c r="Q46" i="29"/>
  <c r="P46" i="29"/>
  <c r="M46" i="29"/>
  <c r="L46" i="29"/>
  <c r="K46" i="29"/>
  <c r="I46" i="29"/>
  <c r="H46" i="29"/>
  <c r="G46" i="29"/>
  <c r="E46" i="29"/>
  <c r="D46" i="29"/>
  <c r="C46" i="29"/>
  <c r="B46" i="29"/>
  <c r="AC45" i="29"/>
  <c r="AB45" i="29"/>
  <c r="AA45" i="29"/>
  <c r="Y45" i="29"/>
  <c r="X45" i="29"/>
  <c r="W45" i="29"/>
  <c r="U45" i="29"/>
  <c r="T45" i="29"/>
  <c r="S45" i="29"/>
  <c r="Q45" i="29"/>
  <c r="P45" i="29"/>
  <c r="O45" i="29"/>
  <c r="M45" i="29"/>
  <c r="L45" i="29"/>
  <c r="K45" i="29"/>
  <c r="I45" i="29"/>
  <c r="H45" i="29"/>
  <c r="G45" i="29"/>
  <c r="E45" i="29"/>
  <c r="D45" i="29"/>
  <c r="C45" i="29"/>
  <c r="B45" i="29"/>
  <c r="AC44" i="29"/>
  <c r="AB44" i="29"/>
  <c r="AA44" i="29"/>
  <c r="Y44" i="29"/>
  <c r="X44" i="29"/>
  <c r="W44" i="29"/>
  <c r="U44" i="29"/>
  <c r="T44" i="29"/>
  <c r="S44" i="29"/>
  <c r="Q44" i="29"/>
  <c r="P44" i="29"/>
  <c r="O44" i="29"/>
  <c r="M44" i="29"/>
  <c r="L44" i="29"/>
  <c r="K44" i="29"/>
  <c r="I44" i="29"/>
  <c r="H44" i="29"/>
  <c r="G44" i="29"/>
  <c r="E44" i="29"/>
  <c r="D44" i="29"/>
  <c r="C44" i="29"/>
  <c r="B44" i="29"/>
  <c r="AC43" i="29"/>
  <c r="AB43" i="29"/>
  <c r="AA43" i="29"/>
  <c r="Y43" i="29"/>
  <c r="X43" i="29"/>
  <c r="W43" i="29"/>
  <c r="Q43" i="29"/>
  <c r="P43" i="29"/>
  <c r="O43" i="29"/>
  <c r="M43" i="29"/>
  <c r="L43" i="29"/>
  <c r="K43" i="29"/>
  <c r="I43" i="29"/>
  <c r="H43" i="29"/>
  <c r="G43" i="29"/>
  <c r="D43" i="29"/>
  <c r="C43" i="29"/>
  <c r="B43" i="29"/>
  <c r="AC42" i="29"/>
  <c r="AB42" i="29"/>
  <c r="AA42" i="29"/>
  <c r="Y42" i="29"/>
  <c r="X42" i="29"/>
  <c r="W42" i="29"/>
  <c r="U42" i="29"/>
  <c r="T42" i="29"/>
  <c r="Q42" i="29"/>
  <c r="P42" i="29"/>
  <c r="O42" i="29"/>
  <c r="M42" i="29"/>
  <c r="L42" i="29"/>
  <c r="K42" i="29"/>
  <c r="I42" i="29"/>
  <c r="H42" i="29"/>
  <c r="G42" i="29"/>
  <c r="E42" i="29"/>
  <c r="D42" i="29"/>
  <c r="C42" i="29"/>
  <c r="B42" i="29"/>
  <c r="AC41" i="29"/>
  <c r="AB41" i="29"/>
  <c r="AA41" i="29"/>
  <c r="Y41" i="29"/>
  <c r="X41" i="29"/>
  <c r="W41" i="29"/>
  <c r="U41" i="29"/>
  <c r="T41" i="29"/>
  <c r="Q41" i="29"/>
  <c r="P41" i="29"/>
  <c r="O41" i="29"/>
  <c r="M41" i="29"/>
  <c r="L41" i="29"/>
  <c r="K41" i="29"/>
  <c r="I41" i="29"/>
  <c r="H41" i="29"/>
  <c r="G41" i="29"/>
  <c r="E41" i="29"/>
  <c r="D41" i="29"/>
  <c r="C41" i="29"/>
  <c r="B41" i="29"/>
  <c r="AC40" i="29"/>
  <c r="AB40" i="29"/>
  <c r="AA40" i="29"/>
  <c r="Y40" i="29"/>
  <c r="X40" i="29"/>
  <c r="W40" i="29"/>
  <c r="T40" i="29"/>
  <c r="Q40" i="29"/>
  <c r="P40" i="29"/>
  <c r="O40" i="29"/>
  <c r="M40" i="29"/>
  <c r="L40" i="29"/>
  <c r="K40" i="29"/>
  <c r="I40" i="29"/>
  <c r="H40" i="29"/>
  <c r="G40" i="29"/>
  <c r="D40" i="29"/>
  <c r="C40" i="29"/>
  <c r="B40" i="29"/>
  <c r="AC39" i="29"/>
  <c r="AB39" i="29"/>
  <c r="AA39" i="29"/>
  <c r="Y39" i="29"/>
  <c r="X39" i="29"/>
  <c r="W39" i="29"/>
  <c r="T39" i="29"/>
  <c r="S39" i="29"/>
  <c r="Q39" i="29"/>
  <c r="P39" i="29"/>
  <c r="O39" i="29"/>
  <c r="M39" i="29"/>
  <c r="L39" i="29"/>
  <c r="K39" i="29"/>
  <c r="I39" i="29"/>
  <c r="H39" i="29"/>
  <c r="G39" i="29"/>
  <c r="D39" i="29"/>
  <c r="C39" i="29"/>
  <c r="B39" i="29"/>
  <c r="AC37" i="29"/>
  <c r="AB37" i="29"/>
  <c r="AA37" i="29"/>
  <c r="Y37" i="29"/>
  <c r="X37" i="29"/>
  <c r="W37" i="29"/>
  <c r="Q37" i="29"/>
  <c r="P37" i="29"/>
  <c r="O37" i="29"/>
  <c r="M37" i="29"/>
  <c r="L37" i="29"/>
  <c r="K37" i="29"/>
  <c r="I37" i="29"/>
  <c r="H37" i="29"/>
  <c r="G37" i="29"/>
  <c r="D37" i="29"/>
  <c r="C37" i="29"/>
  <c r="B37" i="29"/>
  <c r="AC36" i="29"/>
  <c r="AB36" i="29"/>
  <c r="AA36" i="29"/>
  <c r="Y36" i="29"/>
  <c r="X36" i="29"/>
  <c r="W36" i="29"/>
  <c r="U36" i="29"/>
  <c r="T36" i="29"/>
  <c r="S36" i="29"/>
  <c r="Q36" i="29"/>
  <c r="P36" i="29"/>
  <c r="O36" i="29"/>
  <c r="M36" i="29"/>
  <c r="L36" i="29"/>
  <c r="K36" i="29"/>
  <c r="I36" i="29"/>
  <c r="H36" i="29"/>
  <c r="G36" i="29"/>
  <c r="E36" i="29"/>
  <c r="D36" i="29"/>
  <c r="C36" i="29"/>
  <c r="B36" i="29"/>
  <c r="AC35" i="29"/>
  <c r="AB35" i="29"/>
  <c r="AA35" i="29"/>
  <c r="Y35" i="29"/>
  <c r="X35" i="29"/>
  <c r="W35" i="29"/>
  <c r="U35" i="29"/>
  <c r="T35" i="29"/>
  <c r="S35" i="29"/>
  <c r="Q35" i="29"/>
  <c r="P35" i="29"/>
  <c r="O35" i="29"/>
  <c r="M35" i="29"/>
  <c r="L35" i="29"/>
  <c r="K35" i="29"/>
  <c r="I35" i="29"/>
  <c r="H35" i="29"/>
  <c r="G35" i="29"/>
  <c r="E35" i="29"/>
  <c r="D35" i="29"/>
  <c r="C35" i="29"/>
  <c r="B35" i="29"/>
  <c r="AC64" i="29" l="1"/>
  <c r="M64" i="29"/>
  <c r="Y64" i="29"/>
  <c r="I64" i="29"/>
  <c r="Q64" i="29"/>
  <c r="E39" i="29"/>
  <c r="AC72" i="29"/>
  <c r="I72" i="29"/>
  <c r="Q72" i="29"/>
  <c r="Y72" i="29"/>
  <c r="M72" i="29"/>
  <c r="E47" i="29"/>
  <c r="Y65" i="29"/>
  <c r="AC65" i="29"/>
  <c r="I65" i="29"/>
  <c r="M65" i="29"/>
  <c r="Q65" i="29"/>
  <c r="E40" i="29"/>
  <c r="I68" i="29"/>
  <c r="Y68" i="29"/>
  <c r="Q68" i="29"/>
  <c r="M68" i="29"/>
  <c r="AC68" i="29"/>
  <c r="E43" i="29"/>
  <c r="Q62" i="29"/>
  <c r="AC62" i="29"/>
  <c r="I62" i="29"/>
  <c r="Y62" i="29"/>
  <c r="M62" i="29"/>
  <c r="E37" i="29"/>
  <c r="K41" i="36"/>
  <c r="J41" i="36"/>
  <c r="I41" i="36"/>
  <c r="H41" i="36"/>
  <c r="G41" i="36"/>
  <c r="F41" i="36"/>
  <c r="E41" i="36"/>
  <c r="D41" i="36"/>
  <c r="C41" i="36"/>
  <c r="B41" i="36"/>
  <c r="K40" i="36"/>
  <c r="J40" i="36"/>
  <c r="I40" i="36"/>
  <c r="H40" i="36"/>
  <c r="G40" i="36"/>
  <c r="F40" i="36"/>
  <c r="E40" i="36"/>
  <c r="D40" i="36"/>
  <c r="C40" i="36"/>
  <c r="B40" i="36"/>
  <c r="K39" i="36"/>
  <c r="J39" i="36"/>
  <c r="I39" i="36"/>
  <c r="H39" i="36"/>
  <c r="G39" i="36"/>
  <c r="F39" i="36"/>
  <c r="E39" i="36"/>
  <c r="D39" i="36"/>
  <c r="C39" i="36"/>
  <c r="B39" i="36"/>
  <c r="K38" i="36"/>
  <c r="J38" i="36"/>
  <c r="I38" i="36"/>
  <c r="H38" i="36"/>
  <c r="G38" i="36"/>
  <c r="F38" i="36"/>
  <c r="E38" i="36"/>
  <c r="D38" i="36"/>
  <c r="C38" i="36"/>
  <c r="B38" i="36"/>
  <c r="K37" i="36"/>
  <c r="J37" i="36"/>
  <c r="I37" i="36"/>
  <c r="H37" i="36"/>
  <c r="G37" i="36"/>
  <c r="F37" i="36"/>
  <c r="E37" i="36"/>
  <c r="D37" i="36"/>
  <c r="C37" i="36"/>
  <c r="B37" i="36"/>
  <c r="K36" i="36"/>
  <c r="J36" i="36"/>
  <c r="I36" i="36"/>
  <c r="H36" i="36"/>
  <c r="G36" i="36"/>
  <c r="F36" i="36"/>
  <c r="E36" i="36"/>
  <c r="D36" i="36"/>
  <c r="C36" i="36"/>
  <c r="B36" i="36"/>
  <c r="K35" i="36"/>
  <c r="J35" i="36"/>
  <c r="I35" i="36"/>
  <c r="H35" i="36"/>
  <c r="G35" i="36"/>
  <c r="F35" i="36"/>
  <c r="E35" i="36"/>
  <c r="D35" i="36"/>
  <c r="C35" i="36"/>
  <c r="B35" i="36"/>
  <c r="K34" i="36"/>
  <c r="J34" i="36"/>
  <c r="I34" i="36"/>
  <c r="H34" i="36"/>
  <c r="G34" i="36"/>
  <c r="F34" i="36"/>
  <c r="E34" i="36"/>
  <c r="D34" i="36"/>
  <c r="C34" i="36"/>
  <c r="B34" i="36"/>
  <c r="K33" i="36"/>
  <c r="J33" i="36"/>
  <c r="I33" i="36"/>
  <c r="H33" i="36"/>
  <c r="G33" i="36"/>
  <c r="F33" i="36"/>
  <c r="E33" i="36"/>
  <c r="D33" i="36"/>
  <c r="C33" i="36"/>
  <c r="B33" i="36"/>
  <c r="K32" i="36"/>
  <c r="H32" i="36"/>
  <c r="F32" i="36"/>
  <c r="D32" i="36"/>
  <c r="C32" i="36"/>
  <c r="B32" i="36"/>
  <c r="K31" i="36"/>
  <c r="J31" i="36"/>
  <c r="I31" i="36"/>
  <c r="H31" i="36"/>
  <c r="G31" i="36"/>
  <c r="F31" i="36"/>
  <c r="E31" i="36"/>
  <c r="D31" i="36"/>
  <c r="C31" i="36"/>
  <c r="B31" i="36"/>
  <c r="K30" i="36"/>
  <c r="J30" i="36"/>
  <c r="I30" i="36"/>
  <c r="H30" i="36"/>
  <c r="G30" i="36"/>
  <c r="F30" i="36"/>
  <c r="E30" i="36"/>
  <c r="D30" i="36"/>
  <c r="C30" i="36"/>
  <c r="B30" i="36"/>
  <c r="K29" i="36"/>
  <c r="J29" i="36"/>
  <c r="I29" i="36"/>
  <c r="H29" i="36"/>
  <c r="G29" i="36"/>
  <c r="F29" i="36"/>
  <c r="E29" i="36"/>
  <c r="D29" i="36"/>
  <c r="C29" i="36"/>
  <c r="B29" i="36"/>
  <c r="K64" i="43"/>
  <c r="J64" i="43"/>
  <c r="I64" i="43"/>
  <c r="H64" i="43"/>
  <c r="G64" i="43"/>
  <c r="F64" i="43"/>
  <c r="E64" i="43"/>
  <c r="D64" i="43"/>
  <c r="C64" i="43"/>
  <c r="K63" i="43"/>
  <c r="J63" i="43"/>
  <c r="I63" i="43"/>
  <c r="H63" i="43"/>
  <c r="G63" i="43"/>
  <c r="F63" i="43"/>
  <c r="E63" i="43"/>
  <c r="D63" i="43"/>
  <c r="C63" i="43"/>
  <c r="K62" i="43"/>
  <c r="J62" i="43"/>
  <c r="I62" i="43"/>
  <c r="H62" i="43"/>
  <c r="G62" i="43"/>
  <c r="F62" i="43"/>
  <c r="E62" i="43"/>
  <c r="D62" i="43"/>
  <c r="C62" i="43"/>
  <c r="K61" i="43"/>
  <c r="J61" i="43"/>
  <c r="I61" i="43"/>
  <c r="H61" i="43"/>
  <c r="G61" i="43"/>
  <c r="F61" i="43"/>
  <c r="E61" i="43"/>
  <c r="D61" i="43"/>
  <c r="C61" i="43"/>
  <c r="K60" i="43"/>
  <c r="J60" i="43"/>
  <c r="I60" i="43"/>
  <c r="H60" i="43"/>
  <c r="G60" i="43"/>
  <c r="F60" i="43"/>
  <c r="E60" i="43"/>
  <c r="D60" i="43"/>
  <c r="C60" i="43"/>
  <c r="K59" i="43"/>
  <c r="J59" i="43"/>
  <c r="I59" i="43"/>
  <c r="H59" i="43"/>
  <c r="G59" i="43"/>
  <c r="F59" i="43"/>
  <c r="E59" i="43"/>
  <c r="D59" i="43"/>
  <c r="C59" i="43"/>
  <c r="K58" i="43"/>
  <c r="J58" i="43"/>
  <c r="I58" i="43"/>
  <c r="H58" i="43"/>
  <c r="G58" i="43"/>
  <c r="F58" i="43"/>
  <c r="E58" i="43"/>
  <c r="D58" i="43"/>
  <c r="C58" i="43"/>
  <c r="K57" i="43"/>
  <c r="J57" i="43"/>
  <c r="I57" i="43"/>
  <c r="H57" i="43"/>
  <c r="G57" i="43"/>
  <c r="F57" i="43"/>
  <c r="E57" i="43"/>
  <c r="D57" i="43"/>
  <c r="C57" i="43"/>
  <c r="K56" i="43"/>
  <c r="J56" i="43"/>
  <c r="I56" i="43"/>
  <c r="H56" i="43"/>
  <c r="G56" i="43"/>
  <c r="F56" i="43"/>
  <c r="E56" i="43"/>
  <c r="D56" i="43"/>
  <c r="C56" i="43"/>
  <c r="K55" i="43"/>
  <c r="H55" i="43"/>
  <c r="F55" i="43"/>
  <c r="D55" i="43"/>
  <c r="C55" i="43"/>
  <c r="K54" i="43"/>
  <c r="J54" i="43"/>
  <c r="I54" i="43"/>
  <c r="H54" i="43"/>
  <c r="G54" i="43"/>
  <c r="F54" i="43"/>
  <c r="E54" i="43"/>
  <c r="D54" i="43"/>
  <c r="C54" i="43"/>
  <c r="K53" i="43"/>
  <c r="J53" i="43"/>
  <c r="I53" i="43"/>
  <c r="H53" i="43"/>
  <c r="G53" i="43"/>
  <c r="F53" i="43"/>
  <c r="E53" i="43"/>
  <c r="D53" i="43"/>
  <c r="C53" i="43"/>
  <c r="K52" i="43"/>
  <c r="J52" i="43"/>
  <c r="I52" i="43"/>
  <c r="H52" i="43"/>
  <c r="G52" i="43"/>
  <c r="F52" i="43"/>
  <c r="E52" i="43"/>
  <c r="D52" i="43"/>
  <c r="C52" i="43"/>
  <c r="K42" i="43"/>
  <c r="J42" i="43"/>
  <c r="I42" i="43"/>
  <c r="K41" i="43"/>
  <c r="J41" i="43"/>
  <c r="I41" i="43"/>
  <c r="K40" i="43"/>
  <c r="J40" i="43"/>
  <c r="I40" i="43"/>
  <c r="K39" i="43"/>
  <c r="J39" i="43"/>
  <c r="I39" i="43"/>
  <c r="K38" i="43"/>
  <c r="J38" i="43"/>
  <c r="I38" i="43"/>
  <c r="K37" i="43"/>
  <c r="J37" i="43"/>
  <c r="I37" i="43"/>
  <c r="K36" i="43"/>
  <c r="J36" i="43"/>
  <c r="I36" i="43"/>
  <c r="K35" i="43"/>
  <c r="J35" i="43"/>
  <c r="I35" i="43"/>
  <c r="K34" i="43"/>
  <c r="J34" i="43"/>
  <c r="I34" i="43"/>
  <c r="K33" i="43"/>
  <c r="K32" i="43"/>
  <c r="J32" i="43"/>
  <c r="I32" i="43"/>
  <c r="K31" i="43"/>
  <c r="J31" i="43"/>
  <c r="I31" i="43"/>
  <c r="K30" i="43"/>
  <c r="J30" i="43"/>
  <c r="I30" i="43"/>
  <c r="B27" i="36" l="1"/>
  <c r="O27" i="36"/>
  <c r="O103" i="19" l="1"/>
  <c r="O102" i="19"/>
  <c r="O101" i="19"/>
  <c r="O100" i="19"/>
  <c r="O99" i="19"/>
  <c r="O98" i="19"/>
  <c r="O97" i="19"/>
  <c r="O96" i="19"/>
  <c r="O95" i="19"/>
  <c r="O94" i="19"/>
  <c r="O93" i="19"/>
  <c r="O92" i="19"/>
  <c r="O91" i="19"/>
  <c r="O90" i="19"/>
  <c r="O89" i="19"/>
  <c r="O82" i="19" l="1"/>
  <c r="O81" i="19"/>
  <c r="O80" i="19"/>
  <c r="O79" i="19"/>
  <c r="O78" i="19"/>
  <c r="O77" i="19"/>
  <c r="O76" i="19"/>
  <c r="O75" i="19"/>
  <c r="O74" i="19"/>
  <c r="O73" i="19"/>
  <c r="O72" i="19"/>
  <c r="O71" i="19"/>
  <c r="O70" i="19"/>
  <c r="O69" i="19"/>
  <c r="O68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K28" i="36" l="1"/>
  <c r="J28" i="36"/>
  <c r="I28" i="36"/>
  <c r="H28" i="36"/>
  <c r="G28" i="36"/>
  <c r="F28" i="36"/>
  <c r="E28" i="36"/>
  <c r="D28" i="36"/>
  <c r="C28" i="36"/>
  <c r="B28" i="36"/>
  <c r="K27" i="36"/>
  <c r="J27" i="36"/>
  <c r="I27" i="36"/>
  <c r="H27" i="36"/>
  <c r="G27" i="36"/>
  <c r="F27" i="36"/>
  <c r="E27" i="36"/>
  <c r="D27" i="36"/>
  <c r="C27" i="36"/>
  <c r="O61" i="32"/>
  <c r="O60" i="32"/>
  <c r="O59" i="32"/>
  <c r="O58" i="32"/>
  <c r="O57" i="32"/>
  <c r="O56" i="32"/>
  <c r="O55" i="32"/>
  <c r="O54" i="32"/>
  <c r="O53" i="32"/>
  <c r="O52" i="32"/>
  <c r="O51" i="32"/>
  <c r="O50" i="32"/>
  <c r="O49" i="32"/>
  <c r="O48" i="32"/>
  <c r="O47" i="32"/>
  <c r="O40" i="32"/>
  <c r="O39" i="32"/>
  <c r="O38" i="32"/>
  <c r="O37" i="32"/>
  <c r="O36" i="32"/>
  <c r="O35" i="32"/>
  <c r="O34" i="32"/>
  <c r="O33" i="32"/>
  <c r="O32" i="32"/>
  <c r="O31" i="32"/>
  <c r="O30" i="32"/>
  <c r="O29" i="32"/>
  <c r="O28" i="32"/>
  <c r="O27" i="32"/>
  <c r="K51" i="43"/>
  <c r="J51" i="43"/>
  <c r="I51" i="43"/>
  <c r="H51" i="43"/>
  <c r="G51" i="43"/>
  <c r="F51" i="43"/>
  <c r="E51" i="43"/>
  <c r="D51" i="43"/>
  <c r="C51" i="43"/>
  <c r="K50" i="43"/>
  <c r="J50" i="43"/>
  <c r="I50" i="43"/>
  <c r="H50" i="43"/>
  <c r="G50" i="43"/>
  <c r="F50" i="43"/>
  <c r="E50" i="43"/>
  <c r="D50" i="43"/>
  <c r="C50" i="43"/>
  <c r="H42" i="43"/>
  <c r="G42" i="43"/>
  <c r="F42" i="43"/>
  <c r="E42" i="43"/>
  <c r="D42" i="43"/>
  <c r="C42" i="43"/>
  <c r="B42" i="43"/>
  <c r="H41" i="43"/>
  <c r="G41" i="43"/>
  <c r="F41" i="43"/>
  <c r="E41" i="43"/>
  <c r="D41" i="43"/>
  <c r="C41" i="43"/>
  <c r="B41" i="43"/>
  <c r="H40" i="43"/>
  <c r="G40" i="43"/>
  <c r="F40" i="43"/>
  <c r="E40" i="43"/>
  <c r="D40" i="43"/>
  <c r="C40" i="43"/>
  <c r="B40" i="43"/>
  <c r="H39" i="43"/>
  <c r="G39" i="43"/>
  <c r="F39" i="43"/>
  <c r="E39" i="43"/>
  <c r="D39" i="43"/>
  <c r="C39" i="43"/>
  <c r="B39" i="43"/>
  <c r="H38" i="43"/>
  <c r="G38" i="43"/>
  <c r="F38" i="43"/>
  <c r="E38" i="43"/>
  <c r="D38" i="43"/>
  <c r="C38" i="43"/>
  <c r="B38" i="43"/>
  <c r="H37" i="43"/>
  <c r="G37" i="43"/>
  <c r="F37" i="43"/>
  <c r="E37" i="43"/>
  <c r="D37" i="43"/>
  <c r="C37" i="43"/>
  <c r="B37" i="43"/>
  <c r="H36" i="43"/>
  <c r="G36" i="43"/>
  <c r="F36" i="43"/>
  <c r="E36" i="43"/>
  <c r="D36" i="43"/>
  <c r="C36" i="43"/>
  <c r="B36" i="43"/>
  <c r="H35" i="43"/>
  <c r="G35" i="43"/>
  <c r="F35" i="43"/>
  <c r="E35" i="43"/>
  <c r="D35" i="43"/>
  <c r="C35" i="43"/>
  <c r="B35" i="43"/>
  <c r="H34" i="43"/>
  <c r="G34" i="43"/>
  <c r="F34" i="43"/>
  <c r="E34" i="43"/>
  <c r="D34" i="43"/>
  <c r="C34" i="43"/>
  <c r="B34" i="43"/>
  <c r="H33" i="43"/>
  <c r="F33" i="43"/>
  <c r="D33" i="43"/>
  <c r="C33" i="43"/>
  <c r="B33" i="43"/>
  <c r="H32" i="43"/>
  <c r="G32" i="43"/>
  <c r="F32" i="43"/>
  <c r="E32" i="43"/>
  <c r="D32" i="43"/>
  <c r="C32" i="43"/>
  <c r="B32" i="43"/>
  <c r="H31" i="43"/>
  <c r="G31" i="43"/>
  <c r="F31" i="43"/>
  <c r="E31" i="43"/>
  <c r="D31" i="43"/>
  <c r="C31" i="43"/>
  <c r="B31" i="43"/>
  <c r="H30" i="43"/>
  <c r="G30" i="43"/>
  <c r="F30" i="43"/>
  <c r="E30" i="43"/>
  <c r="D30" i="43"/>
  <c r="C30" i="43"/>
  <c r="B30" i="43"/>
  <c r="K29" i="43"/>
  <c r="J29" i="43"/>
  <c r="I29" i="43"/>
  <c r="H29" i="43"/>
  <c r="G29" i="43"/>
  <c r="F29" i="43"/>
  <c r="E29" i="43"/>
  <c r="D29" i="43"/>
  <c r="C29" i="43"/>
  <c r="B29" i="43"/>
  <c r="O40" i="31"/>
  <c r="O39" i="31"/>
  <c r="O38" i="31"/>
  <c r="O37" i="31"/>
  <c r="O36" i="31"/>
  <c r="O35" i="31"/>
  <c r="O34" i="31"/>
  <c r="O33" i="31"/>
  <c r="O32" i="31"/>
  <c r="O31" i="31"/>
  <c r="O30" i="31"/>
  <c r="O29" i="31"/>
  <c r="O28" i="31"/>
  <c r="O27" i="31"/>
  <c r="O80" i="44"/>
  <c r="O79" i="44"/>
  <c r="O78" i="44"/>
  <c r="O77" i="44"/>
  <c r="O76" i="44"/>
  <c r="O75" i="44"/>
  <c r="O74" i="44"/>
  <c r="O69" i="44"/>
  <c r="O68" i="44"/>
  <c r="O67" i="44"/>
  <c r="O40" i="44"/>
  <c r="O39" i="44"/>
  <c r="O38" i="44"/>
  <c r="O37" i="44"/>
  <c r="O36" i="44"/>
  <c r="O35" i="44"/>
  <c r="O34" i="44"/>
  <c r="O33" i="44"/>
  <c r="O29" i="44"/>
  <c r="O28" i="44"/>
  <c r="O27" i="44"/>
  <c r="O40" i="19" l="1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Z22" i="29" l="1"/>
  <c r="Z72" i="29" s="1"/>
  <c r="Z21" i="29"/>
  <c r="Z71" i="29" s="1"/>
  <c r="Z20" i="29"/>
  <c r="Z70" i="29" s="1"/>
  <c r="Z19" i="29"/>
  <c r="Z69" i="29" s="1"/>
  <c r="Z18" i="29"/>
  <c r="Z68" i="29" s="1"/>
  <c r="Z17" i="29"/>
  <c r="Z67" i="29" s="1"/>
  <c r="Z16" i="29"/>
  <c r="Z66" i="29" s="1"/>
  <c r="Z15" i="29"/>
  <c r="Z65" i="29" s="1"/>
  <c r="Z14" i="29"/>
  <c r="Z64" i="29" s="1"/>
  <c r="Z12" i="29"/>
  <c r="Z62" i="29" s="1"/>
  <c r="Z11" i="29"/>
  <c r="Z61" i="29" s="1"/>
  <c r="Z10" i="29"/>
  <c r="Z60" i="29" s="1"/>
  <c r="Z9" i="29"/>
  <c r="Z8" i="29"/>
  <c r="V22" i="29"/>
  <c r="V72" i="29" s="1"/>
  <c r="V21" i="29"/>
  <c r="V71" i="29" s="1"/>
  <c r="V20" i="29"/>
  <c r="V70" i="29" s="1"/>
  <c r="V19" i="29"/>
  <c r="V69" i="29" s="1"/>
  <c r="V18" i="29"/>
  <c r="V68" i="29" s="1"/>
  <c r="V17" i="29"/>
  <c r="V67" i="29" s="1"/>
  <c r="V16" i="29"/>
  <c r="V66" i="29" s="1"/>
  <c r="V15" i="29"/>
  <c r="V65" i="29" s="1"/>
  <c r="V14" i="29"/>
  <c r="V64" i="29" s="1"/>
  <c r="V12" i="29"/>
  <c r="V62" i="29" s="1"/>
  <c r="V11" i="29"/>
  <c r="V61" i="29" s="1"/>
  <c r="V10" i="29"/>
  <c r="V60" i="29" s="1"/>
  <c r="V9" i="29"/>
  <c r="V8" i="29"/>
  <c r="R20" i="29"/>
  <c r="R70" i="29" s="1"/>
  <c r="R19" i="29"/>
  <c r="R69" i="29" s="1"/>
  <c r="R14" i="29"/>
  <c r="R64" i="29" s="1"/>
  <c r="R11" i="29"/>
  <c r="R61" i="29" s="1"/>
  <c r="R10" i="29"/>
  <c r="R60" i="29" s="1"/>
  <c r="R9" i="29"/>
  <c r="R8" i="29"/>
  <c r="N22" i="29"/>
  <c r="N72" i="29" s="1"/>
  <c r="N20" i="29"/>
  <c r="N70" i="29" s="1"/>
  <c r="N19" i="29"/>
  <c r="N69" i="29" s="1"/>
  <c r="N17" i="29"/>
  <c r="N67" i="29" s="1"/>
  <c r="N16" i="29"/>
  <c r="N66" i="29" s="1"/>
  <c r="N15" i="29"/>
  <c r="N65" i="29" s="1"/>
  <c r="N14" i="29"/>
  <c r="N64" i="29" s="1"/>
  <c r="N12" i="29"/>
  <c r="N62" i="29" s="1"/>
  <c r="N11" i="29"/>
  <c r="N61" i="29" s="1"/>
  <c r="N10" i="29"/>
  <c r="N60" i="29" s="1"/>
  <c r="N9" i="29"/>
  <c r="N8" i="29"/>
  <c r="J22" i="29"/>
  <c r="J72" i="29" s="1"/>
  <c r="J21" i="29"/>
  <c r="J71" i="29" s="1"/>
  <c r="J20" i="29"/>
  <c r="J70" i="29" s="1"/>
  <c r="J19" i="29"/>
  <c r="J69" i="29" s="1"/>
  <c r="J18" i="29"/>
  <c r="J68" i="29" s="1"/>
  <c r="J17" i="29"/>
  <c r="J67" i="29" s="1"/>
  <c r="J16" i="29"/>
  <c r="J66" i="29" s="1"/>
  <c r="J15" i="29"/>
  <c r="J65" i="29" s="1"/>
  <c r="J14" i="29"/>
  <c r="J64" i="29" s="1"/>
  <c r="J12" i="29"/>
  <c r="J62" i="29" s="1"/>
  <c r="J11" i="29"/>
  <c r="J61" i="29" s="1"/>
  <c r="J10" i="29"/>
  <c r="J60" i="29" s="1"/>
  <c r="J9" i="29"/>
  <c r="J8" i="29"/>
  <c r="F22" i="29"/>
  <c r="F72" i="29" s="1"/>
  <c r="F21" i="29"/>
  <c r="F71" i="29" s="1"/>
  <c r="F20" i="29"/>
  <c r="F70" i="29" s="1"/>
  <c r="F19" i="29"/>
  <c r="F69" i="29" s="1"/>
  <c r="F18" i="29"/>
  <c r="F68" i="29" s="1"/>
  <c r="F17" i="29"/>
  <c r="F67" i="29" s="1"/>
  <c r="F16" i="29"/>
  <c r="F66" i="29" s="1"/>
  <c r="F15" i="29"/>
  <c r="F65" i="29" s="1"/>
  <c r="F14" i="29"/>
  <c r="F64" i="29" s="1"/>
  <c r="F12" i="29"/>
  <c r="F62" i="29" s="1"/>
  <c r="F11" i="29"/>
  <c r="F61" i="29" s="1"/>
  <c r="F10" i="29"/>
  <c r="F60" i="29" s="1"/>
  <c r="F9" i="29"/>
  <c r="F8" i="29"/>
  <c r="Z45" i="29" l="1"/>
  <c r="Z41" i="29"/>
  <c r="Z37" i="29"/>
  <c r="Z36" i="29"/>
  <c r="Z46" i="29"/>
  <c r="Z42" i="29"/>
  <c r="Z47" i="29"/>
  <c r="Z43" i="29"/>
  <c r="Z39" i="29"/>
  <c r="Z35" i="29"/>
  <c r="Z44" i="29"/>
  <c r="Z40" i="29"/>
  <c r="V47" i="29"/>
  <c r="V46" i="29"/>
  <c r="V45" i="29"/>
  <c r="V44" i="29"/>
  <c r="V43" i="29"/>
  <c r="V42" i="29"/>
  <c r="V41" i="29"/>
  <c r="V40" i="29"/>
  <c r="V39" i="29"/>
  <c r="V37" i="29"/>
  <c r="V36" i="29"/>
  <c r="V35" i="29"/>
  <c r="R36" i="29"/>
  <c r="R35" i="29"/>
  <c r="R45" i="29"/>
  <c r="R44" i="29"/>
  <c r="R39" i="29"/>
  <c r="N44" i="29"/>
  <c r="N42" i="29"/>
  <c r="N40" i="29"/>
  <c r="N36" i="29"/>
  <c r="N47" i="29"/>
  <c r="N45" i="29"/>
  <c r="N41" i="29"/>
  <c r="N39" i="29"/>
  <c r="N37" i="29"/>
  <c r="N35" i="29"/>
  <c r="J46" i="29"/>
  <c r="J42" i="29"/>
  <c r="J40" i="29"/>
  <c r="J36" i="29"/>
  <c r="J45" i="29"/>
  <c r="J41" i="29"/>
  <c r="J37" i="29"/>
  <c r="J47" i="29"/>
  <c r="J43" i="29"/>
  <c r="J39" i="29"/>
  <c r="J35" i="29"/>
  <c r="J44" i="29"/>
  <c r="F37" i="29"/>
  <c r="F35" i="29"/>
  <c r="F47" i="29"/>
  <c r="F46" i="29"/>
  <c r="F45" i="29"/>
  <c r="F44" i="29"/>
  <c r="F43" i="29"/>
  <c r="F42" i="29"/>
  <c r="F41" i="29"/>
  <c r="F40" i="29"/>
  <c r="F39" i="29"/>
  <c r="F36" i="29"/>
  <c r="AC59" i="29"/>
  <c r="AC58" i="29"/>
  <c r="AB59" i="29"/>
  <c r="AB58" i="29"/>
  <c r="AA59" i="29"/>
  <c r="AA58" i="29"/>
  <c r="Z59" i="29"/>
  <c r="Z58" i="29"/>
  <c r="Y59" i="29"/>
  <c r="Y58" i="29"/>
  <c r="X59" i="29"/>
  <c r="X58" i="29"/>
  <c r="W59" i="29"/>
  <c r="W58" i="29"/>
  <c r="V59" i="29"/>
  <c r="V58" i="29"/>
  <c r="U59" i="29"/>
  <c r="U58" i="29"/>
  <c r="T59" i="29"/>
  <c r="T58" i="29"/>
  <c r="S59" i="29"/>
  <c r="S58" i="29"/>
  <c r="R59" i="29"/>
  <c r="R58" i="29"/>
  <c r="Q59" i="29"/>
  <c r="Q58" i="29"/>
  <c r="P59" i="29"/>
  <c r="P58" i="29"/>
  <c r="O59" i="29"/>
  <c r="O58" i="29"/>
  <c r="N59" i="29"/>
  <c r="N58" i="29"/>
  <c r="M59" i="29"/>
  <c r="M58" i="29"/>
  <c r="L59" i="29"/>
  <c r="L58" i="29"/>
  <c r="K59" i="29"/>
  <c r="K58" i="29"/>
  <c r="J59" i="29"/>
  <c r="J58" i="29"/>
  <c r="I59" i="29"/>
  <c r="I58" i="29"/>
  <c r="H59" i="29"/>
  <c r="H58" i="29"/>
  <c r="G59" i="29"/>
  <c r="G58" i="29"/>
  <c r="F59" i="29"/>
  <c r="F58" i="29"/>
  <c r="C34" i="29"/>
  <c r="D34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Q34" i="29"/>
  <c r="R34" i="29"/>
  <c r="S34" i="29"/>
  <c r="T34" i="29"/>
  <c r="U34" i="29"/>
  <c r="V34" i="29"/>
  <c r="W34" i="29"/>
  <c r="X34" i="29"/>
  <c r="Y34" i="29"/>
  <c r="Z34" i="29"/>
  <c r="AA34" i="29"/>
  <c r="AB34" i="29"/>
  <c r="AC34" i="29"/>
  <c r="B34" i="29"/>
  <c r="B68" i="44"/>
  <c r="C68" i="44"/>
  <c r="D68" i="44"/>
  <c r="E68" i="44"/>
  <c r="F68" i="44"/>
  <c r="G68" i="44"/>
  <c r="H68" i="44"/>
  <c r="I68" i="44"/>
  <c r="J68" i="44"/>
  <c r="K68" i="44"/>
  <c r="L68" i="44"/>
  <c r="M68" i="44"/>
  <c r="N68" i="44"/>
  <c r="B69" i="44"/>
  <c r="C69" i="44"/>
  <c r="D69" i="44"/>
  <c r="E69" i="44"/>
  <c r="F69" i="44"/>
  <c r="G69" i="44"/>
  <c r="H69" i="44"/>
  <c r="I69" i="44"/>
  <c r="J69" i="44"/>
  <c r="K69" i="44"/>
  <c r="L69" i="44"/>
  <c r="M69" i="44"/>
  <c r="N69" i="44"/>
  <c r="B74" i="44"/>
  <c r="C74" i="44"/>
  <c r="D74" i="44"/>
  <c r="E74" i="44"/>
  <c r="F74" i="44"/>
  <c r="G74" i="44"/>
  <c r="H74" i="44"/>
  <c r="I74" i="44"/>
  <c r="J74" i="44"/>
  <c r="K74" i="44"/>
  <c r="L74" i="44"/>
  <c r="M74" i="44"/>
  <c r="N74" i="44"/>
  <c r="B75" i="44"/>
  <c r="C75" i="44"/>
  <c r="D75" i="44"/>
  <c r="E75" i="44"/>
  <c r="F75" i="44"/>
  <c r="G75" i="44"/>
  <c r="H75" i="44"/>
  <c r="I75" i="44"/>
  <c r="J75" i="44"/>
  <c r="K75" i="44"/>
  <c r="L75" i="44"/>
  <c r="M75" i="44"/>
  <c r="N75" i="44"/>
  <c r="B76" i="44"/>
  <c r="C76" i="44"/>
  <c r="D76" i="44"/>
  <c r="E76" i="44"/>
  <c r="F76" i="44"/>
  <c r="G76" i="44"/>
  <c r="H76" i="44"/>
  <c r="I76" i="44"/>
  <c r="J76" i="44"/>
  <c r="K76" i="44"/>
  <c r="L76" i="44"/>
  <c r="M76" i="44"/>
  <c r="N76" i="44"/>
  <c r="B77" i="44"/>
  <c r="C77" i="44"/>
  <c r="D77" i="44"/>
  <c r="E77" i="44"/>
  <c r="F77" i="44"/>
  <c r="G77" i="44"/>
  <c r="H77" i="44"/>
  <c r="I77" i="44"/>
  <c r="J77" i="44"/>
  <c r="K77" i="44"/>
  <c r="L77" i="44"/>
  <c r="M77" i="44"/>
  <c r="N77" i="44"/>
  <c r="B78" i="44"/>
  <c r="C78" i="44"/>
  <c r="D78" i="44"/>
  <c r="E78" i="44"/>
  <c r="F78" i="44"/>
  <c r="G78" i="44"/>
  <c r="H78" i="44"/>
  <c r="I78" i="44"/>
  <c r="J78" i="44"/>
  <c r="K78" i="44"/>
  <c r="L78" i="44"/>
  <c r="M78" i="44"/>
  <c r="N78" i="44"/>
  <c r="B79" i="44"/>
  <c r="C79" i="44"/>
  <c r="D79" i="44"/>
  <c r="E79" i="44"/>
  <c r="F79" i="44"/>
  <c r="G79" i="44"/>
  <c r="H79" i="44"/>
  <c r="I79" i="44"/>
  <c r="J79" i="44"/>
  <c r="K79" i="44"/>
  <c r="L79" i="44"/>
  <c r="M79" i="44"/>
  <c r="N79" i="44"/>
  <c r="B80" i="44"/>
  <c r="C80" i="44"/>
  <c r="D80" i="44"/>
  <c r="E80" i="44"/>
  <c r="F80" i="44"/>
  <c r="G80" i="44"/>
  <c r="H80" i="44"/>
  <c r="I80" i="44"/>
  <c r="J80" i="44"/>
  <c r="K80" i="44"/>
  <c r="L80" i="44"/>
  <c r="M80" i="44"/>
  <c r="N80" i="44"/>
  <c r="C67" i="44"/>
  <c r="D67" i="44"/>
  <c r="E67" i="44"/>
  <c r="F67" i="44"/>
  <c r="G67" i="44"/>
  <c r="H67" i="44"/>
  <c r="I67" i="44"/>
  <c r="J67" i="44"/>
  <c r="K67" i="44"/>
  <c r="L67" i="44"/>
  <c r="M67" i="44"/>
  <c r="N67" i="44"/>
  <c r="B67" i="44"/>
  <c r="B29" i="44"/>
  <c r="C29" i="44"/>
  <c r="D29" i="44"/>
  <c r="E29" i="44"/>
  <c r="F29" i="44"/>
  <c r="G29" i="44"/>
  <c r="H29" i="44"/>
  <c r="I29" i="44"/>
  <c r="J29" i="44"/>
  <c r="K29" i="44"/>
  <c r="L29" i="44"/>
  <c r="M29" i="44"/>
  <c r="N29" i="44"/>
  <c r="B33" i="44"/>
  <c r="C33" i="44"/>
  <c r="D33" i="44"/>
  <c r="E33" i="44"/>
  <c r="F33" i="44"/>
  <c r="G33" i="44"/>
  <c r="H33" i="44"/>
  <c r="I33" i="44"/>
  <c r="J33" i="44"/>
  <c r="K33" i="44"/>
  <c r="L33" i="44"/>
  <c r="M33" i="44"/>
  <c r="N33" i="44"/>
  <c r="B34" i="44"/>
  <c r="C34" i="44"/>
  <c r="D34" i="44"/>
  <c r="E34" i="44"/>
  <c r="F34" i="44"/>
  <c r="G34" i="44"/>
  <c r="H34" i="44"/>
  <c r="I34" i="44"/>
  <c r="J34" i="44"/>
  <c r="K34" i="44"/>
  <c r="L34" i="44"/>
  <c r="M34" i="44"/>
  <c r="N34" i="44"/>
  <c r="B35" i="44"/>
  <c r="C35" i="44"/>
  <c r="D35" i="44"/>
  <c r="E35" i="44"/>
  <c r="F35" i="44"/>
  <c r="G35" i="44"/>
  <c r="H35" i="44"/>
  <c r="I35" i="44"/>
  <c r="J35" i="44"/>
  <c r="K35" i="44"/>
  <c r="L35" i="44"/>
  <c r="M35" i="44"/>
  <c r="N35" i="44"/>
  <c r="B36" i="44"/>
  <c r="C36" i="44"/>
  <c r="D36" i="44"/>
  <c r="E36" i="44"/>
  <c r="F36" i="44"/>
  <c r="G36" i="44"/>
  <c r="H36" i="44"/>
  <c r="I36" i="44"/>
  <c r="J36" i="44"/>
  <c r="K36" i="44"/>
  <c r="L36" i="44"/>
  <c r="M36" i="44"/>
  <c r="N36" i="44"/>
  <c r="B37" i="44"/>
  <c r="C37" i="44"/>
  <c r="D37" i="44"/>
  <c r="E37" i="44"/>
  <c r="F37" i="44"/>
  <c r="G37" i="44"/>
  <c r="H37" i="44"/>
  <c r="I37" i="44"/>
  <c r="J37" i="44"/>
  <c r="K37" i="44"/>
  <c r="L37" i="44"/>
  <c r="M37" i="44"/>
  <c r="N37" i="44"/>
  <c r="B38" i="44"/>
  <c r="C38" i="44"/>
  <c r="D38" i="44"/>
  <c r="E38" i="44"/>
  <c r="F38" i="44"/>
  <c r="G38" i="44"/>
  <c r="H38" i="44"/>
  <c r="I38" i="44"/>
  <c r="J38" i="44"/>
  <c r="K38" i="44"/>
  <c r="L38" i="44"/>
  <c r="M38" i="44"/>
  <c r="N38" i="44"/>
  <c r="B39" i="44"/>
  <c r="C39" i="44"/>
  <c r="D39" i="44"/>
  <c r="E39" i="44"/>
  <c r="F39" i="44"/>
  <c r="G39" i="44"/>
  <c r="H39" i="44"/>
  <c r="I39" i="44"/>
  <c r="J39" i="44"/>
  <c r="K39" i="44"/>
  <c r="L39" i="44"/>
  <c r="M39" i="44"/>
  <c r="N39" i="44"/>
  <c r="B40" i="44"/>
  <c r="C40" i="44"/>
  <c r="D40" i="44"/>
  <c r="E40" i="44"/>
  <c r="F40" i="44"/>
  <c r="G40" i="44"/>
  <c r="H40" i="44"/>
  <c r="I40" i="44"/>
  <c r="J40" i="44"/>
  <c r="K40" i="44"/>
  <c r="L40" i="44"/>
  <c r="M40" i="44"/>
  <c r="N40" i="44"/>
  <c r="C28" i="44"/>
  <c r="D28" i="44"/>
  <c r="E28" i="44"/>
  <c r="F28" i="44"/>
  <c r="G28" i="44"/>
  <c r="H28" i="44"/>
  <c r="I28" i="44"/>
  <c r="J28" i="44"/>
  <c r="K28" i="44"/>
  <c r="L28" i="44"/>
  <c r="M28" i="44"/>
  <c r="N28" i="44"/>
  <c r="B28" i="44"/>
  <c r="C27" i="44"/>
  <c r="D27" i="44"/>
  <c r="E27" i="44"/>
  <c r="F27" i="44"/>
  <c r="G27" i="44"/>
  <c r="H27" i="44"/>
  <c r="I27" i="44"/>
  <c r="J27" i="44"/>
  <c r="K27" i="44"/>
  <c r="L27" i="44"/>
  <c r="M27" i="44"/>
  <c r="N27" i="44"/>
  <c r="B27" i="44"/>
  <c r="B28" i="31"/>
  <c r="C28" i="31"/>
  <c r="D28" i="31"/>
  <c r="E28" i="31"/>
  <c r="F28" i="31"/>
  <c r="G28" i="31"/>
  <c r="H28" i="31"/>
  <c r="I28" i="31"/>
  <c r="J28" i="31"/>
  <c r="K28" i="31"/>
  <c r="L28" i="31"/>
  <c r="M28" i="31"/>
  <c r="N28" i="31"/>
  <c r="B29" i="31"/>
  <c r="C29" i="31"/>
  <c r="D29" i="31"/>
  <c r="E29" i="31"/>
  <c r="F29" i="31"/>
  <c r="G29" i="31"/>
  <c r="H29" i="31"/>
  <c r="I29" i="31"/>
  <c r="J29" i="31"/>
  <c r="K29" i="31"/>
  <c r="L29" i="31"/>
  <c r="M29" i="31"/>
  <c r="N29" i="31"/>
  <c r="B30" i="31"/>
  <c r="C30" i="31"/>
  <c r="D30" i="31"/>
  <c r="E30" i="31"/>
  <c r="F30" i="31"/>
  <c r="G30" i="31"/>
  <c r="H30" i="31"/>
  <c r="I30" i="31"/>
  <c r="J30" i="31"/>
  <c r="K30" i="31"/>
  <c r="L30" i="31"/>
  <c r="M30" i="31"/>
  <c r="N30" i="31"/>
  <c r="B31" i="31"/>
  <c r="C31" i="31"/>
  <c r="D31" i="31"/>
  <c r="E31" i="31"/>
  <c r="F31" i="31"/>
  <c r="G31" i="31"/>
  <c r="H31" i="31"/>
  <c r="I31" i="31"/>
  <c r="J31" i="31"/>
  <c r="K31" i="31"/>
  <c r="L31" i="31"/>
  <c r="M31" i="31"/>
  <c r="N31" i="31"/>
  <c r="B32" i="31"/>
  <c r="C32" i="31"/>
  <c r="D32" i="31"/>
  <c r="E32" i="31"/>
  <c r="F32" i="31"/>
  <c r="G32" i="31"/>
  <c r="H32" i="31"/>
  <c r="I32" i="31"/>
  <c r="J32" i="31"/>
  <c r="K32" i="31"/>
  <c r="L32" i="31"/>
  <c r="M32" i="31"/>
  <c r="N32" i="31"/>
  <c r="B33" i="31"/>
  <c r="C33" i="31"/>
  <c r="D33" i="31"/>
  <c r="E33" i="31"/>
  <c r="F33" i="31"/>
  <c r="G33" i="31"/>
  <c r="H33" i="31"/>
  <c r="I33" i="31"/>
  <c r="J33" i="31"/>
  <c r="K33" i="31"/>
  <c r="L33" i="31"/>
  <c r="M33" i="31"/>
  <c r="N33" i="31"/>
  <c r="B34" i="31"/>
  <c r="C34" i="31"/>
  <c r="D34" i="31"/>
  <c r="E34" i="31"/>
  <c r="F34" i="31"/>
  <c r="G34" i="31"/>
  <c r="H34" i="31"/>
  <c r="I34" i="31"/>
  <c r="J34" i="31"/>
  <c r="K34" i="31"/>
  <c r="L34" i="31"/>
  <c r="M34" i="31"/>
  <c r="N34" i="31"/>
  <c r="B35" i="31"/>
  <c r="C35" i="31"/>
  <c r="D35" i="31"/>
  <c r="E35" i="31"/>
  <c r="F35" i="31"/>
  <c r="G35" i="31"/>
  <c r="H35" i="31"/>
  <c r="I35" i="31"/>
  <c r="J35" i="31"/>
  <c r="K35" i="31"/>
  <c r="L35" i="31"/>
  <c r="M35" i="31"/>
  <c r="N35" i="31"/>
  <c r="B36" i="31"/>
  <c r="C36" i="31"/>
  <c r="D36" i="31"/>
  <c r="E36" i="31"/>
  <c r="F36" i="31"/>
  <c r="G36" i="31"/>
  <c r="H36" i="31"/>
  <c r="I36" i="31"/>
  <c r="J36" i="31"/>
  <c r="K36" i="31"/>
  <c r="L36" i="31"/>
  <c r="M36" i="31"/>
  <c r="N36" i="31"/>
  <c r="B37" i="31"/>
  <c r="C37" i="31"/>
  <c r="D37" i="31"/>
  <c r="E37" i="31"/>
  <c r="F37" i="31"/>
  <c r="G37" i="31"/>
  <c r="H37" i="31"/>
  <c r="I37" i="31"/>
  <c r="J37" i="31"/>
  <c r="K37" i="31"/>
  <c r="L37" i="31"/>
  <c r="M37" i="31"/>
  <c r="N37" i="31"/>
  <c r="B38" i="31"/>
  <c r="C38" i="31"/>
  <c r="D38" i="31"/>
  <c r="E38" i="31"/>
  <c r="F38" i="31"/>
  <c r="G38" i="31"/>
  <c r="H38" i="31"/>
  <c r="I38" i="31"/>
  <c r="J38" i="31"/>
  <c r="K38" i="31"/>
  <c r="L38" i="31"/>
  <c r="M38" i="31"/>
  <c r="N38" i="31"/>
  <c r="B39" i="31"/>
  <c r="C39" i="31"/>
  <c r="D39" i="31"/>
  <c r="E39" i="31"/>
  <c r="F39" i="31"/>
  <c r="G39" i="31"/>
  <c r="H39" i="31"/>
  <c r="I39" i="31"/>
  <c r="J39" i="31"/>
  <c r="K39" i="31"/>
  <c r="L39" i="31"/>
  <c r="M39" i="31"/>
  <c r="N39" i="31"/>
  <c r="B40" i="31"/>
  <c r="C40" i="31"/>
  <c r="D40" i="31"/>
  <c r="E40" i="31"/>
  <c r="F40" i="31"/>
  <c r="G40" i="31"/>
  <c r="H40" i="31"/>
  <c r="I40" i="31"/>
  <c r="J40" i="31"/>
  <c r="K40" i="31"/>
  <c r="L40" i="31"/>
  <c r="M40" i="31"/>
  <c r="N40" i="31"/>
  <c r="C27" i="31"/>
  <c r="D27" i="31"/>
  <c r="E27" i="31"/>
  <c r="F27" i="31"/>
  <c r="G27" i="31"/>
  <c r="H27" i="31"/>
  <c r="I27" i="31"/>
  <c r="J27" i="31"/>
  <c r="K27" i="31"/>
  <c r="L27" i="31"/>
  <c r="M27" i="31"/>
  <c r="N27" i="31"/>
  <c r="B27" i="31"/>
  <c r="T52" i="43"/>
  <c r="U52" i="43"/>
  <c r="V52" i="43"/>
  <c r="W52" i="43"/>
  <c r="T53" i="43"/>
  <c r="U53" i="43"/>
  <c r="V53" i="43"/>
  <c r="W53" i="43"/>
  <c r="T54" i="43"/>
  <c r="U54" i="43"/>
  <c r="V54" i="43"/>
  <c r="W54" i="43"/>
  <c r="T55" i="43"/>
  <c r="W55" i="43"/>
  <c r="T56" i="43"/>
  <c r="V56" i="43"/>
  <c r="W56" i="43"/>
  <c r="T57" i="43"/>
  <c r="U57" i="43"/>
  <c r="V57" i="43"/>
  <c r="W57" i="43"/>
  <c r="T58" i="43"/>
  <c r="U58" i="43"/>
  <c r="V58" i="43"/>
  <c r="W58" i="43"/>
  <c r="T59" i="43"/>
  <c r="U59" i="43"/>
  <c r="V59" i="43"/>
  <c r="W59" i="43"/>
  <c r="T60" i="43"/>
  <c r="U60" i="43"/>
  <c r="V60" i="43"/>
  <c r="W60" i="43"/>
  <c r="T61" i="43"/>
  <c r="U61" i="43"/>
  <c r="V61" i="43"/>
  <c r="W61" i="43"/>
  <c r="T62" i="43"/>
  <c r="U62" i="43"/>
  <c r="V62" i="43"/>
  <c r="W62" i="43"/>
  <c r="T63" i="43"/>
  <c r="U63" i="43"/>
  <c r="V63" i="43"/>
  <c r="W63" i="43"/>
  <c r="T64" i="43"/>
  <c r="U64" i="43"/>
  <c r="V64" i="43"/>
  <c r="W64" i="43"/>
  <c r="U51" i="43"/>
  <c r="V51" i="43"/>
  <c r="W51" i="43"/>
  <c r="T51" i="43"/>
  <c r="U50" i="43"/>
  <c r="V50" i="43"/>
  <c r="W50" i="43"/>
  <c r="T50" i="43"/>
  <c r="R52" i="43"/>
  <c r="S52" i="43"/>
  <c r="R53" i="43"/>
  <c r="S53" i="43"/>
  <c r="R54" i="43"/>
  <c r="S54" i="43"/>
  <c r="R55" i="43"/>
  <c r="S55" i="43"/>
  <c r="R56" i="43"/>
  <c r="S56" i="43"/>
  <c r="R57" i="43"/>
  <c r="S57" i="43"/>
  <c r="R58" i="43"/>
  <c r="S58" i="43"/>
  <c r="R59" i="43"/>
  <c r="S59" i="43"/>
  <c r="R60" i="43"/>
  <c r="S60" i="43"/>
  <c r="R61" i="43"/>
  <c r="S61" i="43"/>
  <c r="R62" i="43"/>
  <c r="S62" i="43"/>
  <c r="R63" i="43"/>
  <c r="S63" i="43"/>
  <c r="R64" i="43"/>
  <c r="S64" i="43"/>
  <c r="S51" i="43"/>
  <c r="R51" i="43"/>
  <c r="S50" i="43"/>
  <c r="R50" i="43"/>
  <c r="O52" i="43"/>
  <c r="P52" i="43"/>
  <c r="Q52" i="43"/>
  <c r="O53" i="43"/>
  <c r="P53" i="43"/>
  <c r="Q53" i="43"/>
  <c r="O54" i="43"/>
  <c r="P54" i="43"/>
  <c r="Q54" i="43"/>
  <c r="O55" i="43"/>
  <c r="P55" i="43"/>
  <c r="Q55" i="43"/>
  <c r="O56" i="43"/>
  <c r="P56" i="43"/>
  <c r="Q56" i="43"/>
  <c r="O57" i="43"/>
  <c r="P57" i="43"/>
  <c r="Q57" i="43"/>
  <c r="O58" i="43"/>
  <c r="P58" i="43"/>
  <c r="Q58" i="43"/>
  <c r="O59" i="43"/>
  <c r="P59" i="43"/>
  <c r="Q59" i="43"/>
  <c r="O60" i="43"/>
  <c r="P60" i="43"/>
  <c r="Q60" i="43"/>
  <c r="O61" i="43"/>
  <c r="P61" i="43"/>
  <c r="Q61" i="43"/>
  <c r="O62" i="43"/>
  <c r="P62" i="43"/>
  <c r="Q62" i="43"/>
  <c r="O63" i="43"/>
  <c r="P63" i="43"/>
  <c r="Q63" i="43"/>
  <c r="O64" i="43"/>
  <c r="P64" i="43"/>
  <c r="Q64" i="43"/>
  <c r="P51" i="43"/>
  <c r="Q51" i="43"/>
  <c r="O51" i="43"/>
  <c r="P50" i="43"/>
  <c r="Q50" i="43"/>
  <c r="O50" i="43"/>
  <c r="N34" i="43"/>
  <c r="O34" i="43"/>
  <c r="P34" i="43"/>
  <c r="Q34" i="43"/>
  <c r="R34" i="43"/>
  <c r="S34" i="43"/>
  <c r="T34" i="43"/>
  <c r="V34" i="43"/>
  <c r="W34" i="43"/>
  <c r="N35" i="43"/>
  <c r="O35" i="43"/>
  <c r="P35" i="43"/>
  <c r="Q35" i="43"/>
  <c r="R35" i="43"/>
  <c r="S35" i="43"/>
  <c r="T35" i="43"/>
  <c r="U35" i="43"/>
  <c r="V35" i="43"/>
  <c r="W35" i="43"/>
  <c r="N36" i="43"/>
  <c r="O36" i="43"/>
  <c r="P36" i="43"/>
  <c r="Q36" i="43"/>
  <c r="R36" i="43"/>
  <c r="S36" i="43"/>
  <c r="T36" i="43"/>
  <c r="U36" i="43"/>
  <c r="V36" i="43"/>
  <c r="W36" i="43"/>
  <c r="N37" i="43"/>
  <c r="O37" i="43"/>
  <c r="P37" i="43"/>
  <c r="Q37" i="43"/>
  <c r="R37" i="43"/>
  <c r="S37" i="43"/>
  <c r="T37" i="43"/>
  <c r="U37" i="43"/>
  <c r="V37" i="43"/>
  <c r="W37" i="43"/>
  <c r="N38" i="43"/>
  <c r="O38" i="43"/>
  <c r="P38" i="43"/>
  <c r="Q38" i="43"/>
  <c r="R38" i="43"/>
  <c r="S38" i="43"/>
  <c r="T38" i="43"/>
  <c r="U38" i="43"/>
  <c r="V38" i="43"/>
  <c r="W38" i="43"/>
  <c r="N39" i="43"/>
  <c r="O39" i="43"/>
  <c r="P39" i="43"/>
  <c r="Q39" i="43"/>
  <c r="R39" i="43"/>
  <c r="S39" i="43"/>
  <c r="T39" i="43"/>
  <c r="U39" i="43"/>
  <c r="V39" i="43"/>
  <c r="W39" i="43"/>
  <c r="N40" i="43"/>
  <c r="O40" i="43"/>
  <c r="P40" i="43"/>
  <c r="Q40" i="43"/>
  <c r="R40" i="43"/>
  <c r="S40" i="43"/>
  <c r="T40" i="43"/>
  <c r="U40" i="43"/>
  <c r="V40" i="43"/>
  <c r="W40" i="43"/>
  <c r="N41" i="43"/>
  <c r="O41" i="43"/>
  <c r="P41" i="43"/>
  <c r="Q41" i="43"/>
  <c r="R41" i="43"/>
  <c r="S41" i="43"/>
  <c r="T41" i="43"/>
  <c r="U41" i="43"/>
  <c r="V41" i="43"/>
  <c r="W41" i="43"/>
  <c r="N42" i="43"/>
  <c r="O42" i="43"/>
  <c r="P42" i="43"/>
  <c r="Q42" i="43"/>
  <c r="R42" i="43"/>
  <c r="S42" i="43"/>
  <c r="T42" i="43"/>
  <c r="U42" i="43"/>
  <c r="V42" i="43"/>
  <c r="W42" i="43"/>
  <c r="N30" i="43"/>
  <c r="O30" i="43"/>
  <c r="P30" i="43"/>
  <c r="Q30" i="43"/>
  <c r="R30" i="43"/>
  <c r="S30" i="43"/>
  <c r="T30" i="43"/>
  <c r="U30" i="43"/>
  <c r="V30" i="43"/>
  <c r="W30" i="43"/>
  <c r="N31" i="43"/>
  <c r="O31" i="43"/>
  <c r="P31" i="43"/>
  <c r="Q31" i="43"/>
  <c r="R31" i="43"/>
  <c r="S31" i="43"/>
  <c r="T31" i="43"/>
  <c r="U31" i="43"/>
  <c r="V31" i="43"/>
  <c r="W31" i="43"/>
  <c r="N32" i="43"/>
  <c r="O32" i="43"/>
  <c r="P32" i="43"/>
  <c r="Q32" i="43"/>
  <c r="R32" i="43"/>
  <c r="S32" i="43"/>
  <c r="T32" i="43"/>
  <c r="U32" i="43"/>
  <c r="V32" i="43"/>
  <c r="W32" i="43"/>
  <c r="N33" i="43"/>
  <c r="O33" i="43"/>
  <c r="P33" i="43"/>
  <c r="Q33" i="43"/>
  <c r="R33" i="43"/>
  <c r="S33" i="43"/>
  <c r="T33" i="43"/>
  <c r="W33" i="43"/>
  <c r="O29" i="43"/>
  <c r="P29" i="43"/>
  <c r="Q29" i="43"/>
  <c r="R29" i="43"/>
  <c r="S29" i="43"/>
  <c r="T29" i="43"/>
  <c r="U29" i="43"/>
  <c r="V29" i="43"/>
  <c r="W29" i="43"/>
  <c r="N29" i="43"/>
  <c r="B49" i="32"/>
  <c r="C49" i="32"/>
  <c r="D49" i="32"/>
  <c r="E49" i="32"/>
  <c r="F49" i="32"/>
  <c r="G49" i="32"/>
  <c r="H49" i="32"/>
  <c r="I49" i="32"/>
  <c r="J49" i="32"/>
  <c r="K49" i="32"/>
  <c r="L49" i="32"/>
  <c r="M49" i="32"/>
  <c r="N49" i="32"/>
  <c r="B50" i="32"/>
  <c r="C50" i="32"/>
  <c r="D50" i="32"/>
  <c r="E50" i="32"/>
  <c r="F50" i="32"/>
  <c r="G50" i="32"/>
  <c r="H50" i="32"/>
  <c r="I50" i="32"/>
  <c r="J50" i="32"/>
  <c r="K50" i="32"/>
  <c r="L50" i="32"/>
  <c r="M50" i="32"/>
  <c r="N50" i="32"/>
  <c r="B51" i="32"/>
  <c r="C51" i="32"/>
  <c r="D51" i="32"/>
  <c r="E51" i="32"/>
  <c r="F51" i="32"/>
  <c r="G51" i="32"/>
  <c r="H51" i="32"/>
  <c r="I51" i="32"/>
  <c r="J51" i="32"/>
  <c r="K51" i="32"/>
  <c r="L51" i="32"/>
  <c r="M51" i="32"/>
  <c r="N51" i="32"/>
  <c r="B52" i="32"/>
  <c r="C52" i="32"/>
  <c r="D52" i="32"/>
  <c r="E52" i="32"/>
  <c r="F52" i="32"/>
  <c r="G52" i="32"/>
  <c r="H52" i="32"/>
  <c r="I52" i="32"/>
  <c r="J52" i="32"/>
  <c r="K52" i="32"/>
  <c r="L52" i="32"/>
  <c r="M52" i="32"/>
  <c r="N52" i="32"/>
  <c r="B53" i="32"/>
  <c r="C53" i="32"/>
  <c r="D53" i="32"/>
  <c r="E53" i="32"/>
  <c r="F53" i="32"/>
  <c r="G53" i="32"/>
  <c r="H53" i="32"/>
  <c r="I53" i="32"/>
  <c r="J53" i="32"/>
  <c r="K53" i="32"/>
  <c r="L53" i="32"/>
  <c r="M53" i="32"/>
  <c r="N53" i="32"/>
  <c r="B54" i="32"/>
  <c r="C54" i="32"/>
  <c r="D54" i="32"/>
  <c r="E54" i="32"/>
  <c r="F54" i="32"/>
  <c r="G54" i="32"/>
  <c r="H54" i="32"/>
  <c r="I54" i="32"/>
  <c r="J54" i="32"/>
  <c r="K54" i="32"/>
  <c r="L54" i="32"/>
  <c r="M54" i="32"/>
  <c r="N54" i="32"/>
  <c r="B55" i="32"/>
  <c r="C55" i="32"/>
  <c r="D55" i="32"/>
  <c r="E55" i="32"/>
  <c r="F55" i="32"/>
  <c r="G55" i="32"/>
  <c r="H55" i="32"/>
  <c r="I55" i="32"/>
  <c r="J55" i="32"/>
  <c r="K55" i="32"/>
  <c r="L55" i="32"/>
  <c r="M55" i="32"/>
  <c r="N55" i="32"/>
  <c r="B56" i="32"/>
  <c r="C56" i="32"/>
  <c r="D56" i="32"/>
  <c r="E56" i="32"/>
  <c r="F56" i="32"/>
  <c r="G56" i="32"/>
  <c r="H56" i="32"/>
  <c r="I56" i="32"/>
  <c r="J56" i="32"/>
  <c r="K56" i="32"/>
  <c r="L56" i="32"/>
  <c r="M56" i="32"/>
  <c r="N56" i="32"/>
  <c r="B57" i="32"/>
  <c r="C57" i="32"/>
  <c r="D57" i="32"/>
  <c r="E57" i="32"/>
  <c r="F57" i="32"/>
  <c r="G57" i="32"/>
  <c r="H57" i="32"/>
  <c r="I57" i="32"/>
  <c r="J57" i="32"/>
  <c r="K57" i="32"/>
  <c r="L57" i="32"/>
  <c r="M57" i="32"/>
  <c r="N57" i="32"/>
  <c r="B58" i="32"/>
  <c r="C58" i="32"/>
  <c r="D58" i="32"/>
  <c r="E58" i="32"/>
  <c r="F58" i="32"/>
  <c r="G58" i="32"/>
  <c r="H58" i="32"/>
  <c r="I58" i="32"/>
  <c r="J58" i="32"/>
  <c r="K58" i="32"/>
  <c r="L58" i="32"/>
  <c r="M58" i="32"/>
  <c r="N58" i="32"/>
  <c r="B59" i="32"/>
  <c r="C59" i="32"/>
  <c r="D59" i="32"/>
  <c r="E59" i="32"/>
  <c r="F59" i="32"/>
  <c r="G59" i="32"/>
  <c r="H59" i="32"/>
  <c r="I59" i="32"/>
  <c r="J59" i="32"/>
  <c r="K59" i="32"/>
  <c r="L59" i="32"/>
  <c r="M59" i="32"/>
  <c r="N59" i="32"/>
  <c r="B60" i="32"/>
  <c r="C60" i="32"/>
  <c r="D60" i="32"/>
  <c r="E60" i="32"/>
  <c r="F60" i="32"/>
  <c r="G60" i="32"/>
  <c r="H60" i="32"/>
  <c r="I60" i="32"/>
  <c r="J60" i="32"/>
  <c r="K60" i="32"/>
  <c r="L60" i="32"/>
  <c r="M60" i="32"/>
  <c r="N60" i="32"/>
  <c r="B61" i="32"/>
  <c r="C61" i="32"/>
  <c r="D61" i="32"/>
  <c r="E61" i="32"/>
  <c r="F61" i="32"/>
  <c r="G61" i="32"/>
  <c r="H61" i="32"/>
  <c r="I61" i="32"/>
  <c r="J61" i="32"/>
  <c r="K61" i="32"/>
  <c r="L61" i="32"/>
  <c r="M61" i="32"/>
  <c r="N61" i="32"/>
  <c r="C48" i="32"/>
  <c r="D48" i="32"/>
  <c r="E48" i="32"/>
  <c r="F48" i="32"/>
  <c r="G48" i="32"/>
  <c r="H48" i="32"/>
  <c r="I48" i="32"/>
  <c r="J48" i="32"/>
  <c r="K48" i="32"/>
  <c r="L48" i="32"/>
  <c r="M48" i="32"/>
  <c r="N48" i="32"/>
  <c r="B48" i="32"/>
  <c r="C47" i="32"/>
  <c r="D47" i="32"/>
  <c r="E47" i="32"/>
  <c r="F47" i="32"/>
  <c r="G47" i="32"/>
  <c r="H47" i="32"/>
  <c r="I47" i="32"/>
  <c r="J47" i="32"/>
  <c r="K47" i="32"/>
  <c r="L47" i="32"/>
  <c r="M47" i="32"/>
  <c r="N47" i="32"/>
  <c r="B47" i="32"/>
  <c r="B28" i="32"/>
  <c r="C28" i="32"/>
  <c r="D28" i="32"/>
  <c r="E28" i="32"/>
  <c r="F28" i="32"/>
  <c r="G28" i="32"/>
  <c r="H28" i="32"/>
  <c r="I28" i="32"/>
  <c r="J28" i="32"/>
  <c r="K28" i="32"/>
  <c r="L28" i="32"/>
  <c r="M28" i="32"/>
  <c r="N28" i="32"/>
  <c r="B29" i="32"/>
  <c r="C29" i="32"/>
  <c r="D29" i="32"/>
  <c r="E29" i="32"/>
  <c r="F29" i="32"/>
  <c r="G29" i="32"/>
  <c r="H29" i="32"/>
  <c r="I29" i="32"/>
  <c r="J29" i="32"/>
  <c r="K29" i="32"/>
  <c r="L29" i="32"/>
  <c r="M29" i="32"/>
  <c r="N29" i="32"/>
  <c r="B30" i="32"/>
  <c r="C30" i="32"/>
  <c r="D30" i="32"/>
  <c r="E30" i="32"/>
  <c r="F30" i="32"/>
  <c r="G30" i="32"/>
  <c r="H30" i="32"/>
  <c r="I30" i="32"/>
  <c r="J30" i="32"/>
  <c r="K30" i="32"/>
  <c r="L30" i="32"/>
  <c r="M30" i="32"/>
  <c r="N30" i="32"/>
  <c r="B31" i="32"/>
  <c r="C31" i="32"/>
  <c r="D31" i="32"/>
  <c r="E31" i="32"/>
  <c r="F31" i="32"/>
  <c r="G31" i="32"/>
  <c r="H31" i="32"/>
  <c r="I31" i="32"/>
  <c r="J31" i="32"/>
  <c r="K31" i="32"/>
  <c r="L31" i="32"/>
  <c r="M31" i="32"/>
  <c r="N31" i="32"/>
  <c r="B32" i="32"/>
  <c r="C32" i="32"/>
  <c r="D32" i="32"/>
  <c r="E32" i="32"/>
  <c r="F32" i="32"/>
  <c r="G32" i="32"/>
  <c r="H32" i="32"/>
  <c r="I32" i="32"/>
  <c r="J32" i="32"/>
  <c r="K32" i="32"/>
  <c r="L32" i="32"/>
  <c r="M32" i="32"/>
  <c r="N32" i="32"/>
  <c r="B33" i="32"/>
  <c r="C33" i="32"/>
  <c r="D33" i="32"/>
  <c r="E33" i="32"/>
  <c r="F33" i="32"/>
  <c r="G33" i="32"/>
  <c r="H33" i="32"/>
  <c r="I33" i="32"/>
  <c r="J33" i="32"/>
  <c r="K33" i="32"/>
  <c r="L33" i="32"/>
  <c r="M33" i="32"/>
  <c r="N33" i="32"/>
  <c r="B34" i="32"/>
  <c r="C34" i="32"/>
  <c r="D34" i="32"/>
  <c r="E34" i="32"/>
  <c r="F34" i="32"/>
  <c r="G34" i="32"/>
  <c r="H34" i="32"/>
  <c r="I34" i="32"/>
  <c r="J34" i="32"/>
  <c r="K34" i="32"/>
  <c r="L34" i="32"/>
  <c r="M34" i="32"/>
  <c r="N34" i="32"/>
  <c r="B35" i="32"/>
  <c r="C35" i="32"/>
  <c r="D35" i="32"/>
  <c r="E35" i="32"/>
  <c r="F35" i="32"/>
  <c r="G35" i="32"/>
  <c r="H35" i="32"/>
  <c r="I35" i="32"/>
  <c r="J35" i="32"/>
  <c r="K35" i="32"/>
  <c r="L35" i="32"/>
  <c r="M35" i="32"/>
  <c r="N35" i="32"/>
  <c r="B36" i="32"/>
  <c r="C36" i="32"/>
  <c r="D36" i="32"/>
  <c r="E36" i="32"/>
  <c r="F36" i="32"/>
  <c r="G36" i="32"/>
  <c r="H36" i="32"/>
  <c r="I36" i="32"/>
  <c r="J36" i="32"/>
  <c r="K36" i="32"/>
  <c r="L36" i="32"/>
  <c r="M36" i="32"/>
  <c r="N36" i="32"/>
  <c r="B37" i="32"/>
  <c r="C37" i="32"/>
  <c r="D37" i="32"/>
  <c r="E37" i="32"/>
  <c r="F37" i="32"/>
  <c r="G37" i="32"/>
  <c r="H37" i="32"/>
  <c r="I37" i="32"/>
  <c r="J37" i="32"/>
  <c r="K37" i="32"/>
  <c r="L37" i="32"/>
  <c r="M37" i="32"/>
  <c r="N37" i="32"/>
  <c r="B38" i="32"/>
  <c r="C38" i="32"/>
  <c r="D38" i="32"/>
  <c r="E38" i="32"/>
  <c r="F38" i="32"/>
  <c r="G38" i="32"/>
  <c r="H38" i="32"/>
  <c r="I38" i="32"/>
  <c r="J38" i="32"/>
  <c r="K38" i="32"/>
  <c r="L38" i="32"/>
  <c r="M38" i="32"/>
  <c r="N38" i="32"/>
  <c r="B39" i="32"/>
  <c r="C39" i="32"/>
  <c r="D39" i="32"/>
  <c r="E39" i="32"/>
  <c r="F39" i="32"/>
  <c r="G39" i="32"/>
  <c r="H39" i="32"/>
  <c r="I39" i="32"/>
  <c r="J39" i="32"/>
  <c r="K39" i="32"/>
  <c r="L39" i="32"/>
  <c r="M39" i="32"/>
  <c r="N39" i="32"/>
  <c r="B40" i="32"/>
  <c r="C40" i="32"/>
  <c r="D40" i="32"/>
  <c r="E40" i="32"/>
  <c r="F40" i="32"/>
  <c r="G40" i="32"/>
  <c r="H40" i="32"/>
  <c r="I40" i="32"/>
  <c r="J40" i="32"/>
  <c r="K40" i="32"/>
  <c r="L40" i="32"/>
  <c r="M40" i="32"/>
  <c r="N40" i="32"/>
  <c r="C27" i="32"/>
  <c r="D27" i="32"/>
  <c r="E27" i="32"/>
  <c r="F27" i="32"/>
  <c r="G27" i="32"/>
  <c r="H27" i="32"/>
  <c r="I27" i="32"/>
  <c r="J27" i="32"/>
  <c r="K27" i="32"/>
  <c r="L27" i="32"/>
  <c r="M27" i="32"/>
  <c r="N27" i="32"/>
  <c r="B27" i="32"/>
  <c r="O29" i="36"/>
  <c r="P29" i="36"/>
  <c r="Q29" i="36"/>
  <c r="R29" i="36"/>
  <c r="S29" i="36"/>
  <c r="T29" i="36"/>
  <c r="U29" i="36"/>
  <c r="V29" i="36"/>
  <c r="W29" i="36"/>
  <c r="X29" i="36"/>
  <c r="O30" i="36"/>
  <c r="P30" i="36"/>
  <c r="Q30" i="36"/>
  <c r="R30" i="36"/>
  <c r="S30" i="36"/>
  <c r="T30" i="36"/>
  <c r="U30" i="36"/>
  <c r="V30" i="36"/>
  <c r="W30" i="36"/>
  <c r="X30" i="36"/>
  <c r="O31" i="36"/>
  <c r="P31" i="36"/>
  <c r="Q31" i="36"/>
  <c r="R31" i="36"/>
  <c r="S31" i="36"/>
  <c r="T31" i="36"/>
  <c r="U31" i="36"/>
  <c r="V31" i="36"/>
  <c r="W31" i="36"/>
  <c r="X31" i="36"/>
  <c r="O32" i="36"/>
  <c r="P32" i="36"/>
  <c r="Q32" i="36"/>
  <c r="R32" i="36"/>
  <c r="S32" i="36"/>
  <c r="T32" i="36"/>
  <c r="U32" i="36"/>
  <c r="X32" i="36"/>
  <c r="O33" i="36"/>
  <c r="P33" i="36"/>
  <c r="Q33" i="36"/>
  <c r="R33" i="36"/>
  <c r="S33" i="36"/>
  <c r="T33" i="36"/>
  <c r="U33" i="36"/>
  <c r="W33" i="36"/>
  <c r="X33" i="36"/>
  <c r="O34" i="36"/>
  <c r="P34" i="36"/>
  <c r="Q34" i="36"/>
  <c r="R34" i="36"/>
  <c r="S34" i="36"/>
  <c r="T34" i="36"/>
  <c r="U34" i="36"/>
  <c r="V34" i="36"/>
  <c r="W34" i="36"/>
  <c r="X34" i="36"/>
  <c r="O35" i="36"/>
  <c r="P35" i="36"/>
  <c r="Q35" i="36"/>
  <c r="R35" i="36"/>
  <c r="S35" i="36"/>
  <c r="T35" i="36"/>
  <c r="U35" i="36"/>
  <c r="V35" i="36"/>
  <c r="W35" i="36"/>
  <c r="X35" i="36"/>
  <c r="O36" i="36"/>
  <c r="P36" i="36"/>
  <c r="Q36" i="36"/>
  <c r="R36" i="36"/>
  <c r="S36" i="36"/>
  <c r="T36" i="36"/>
  <c r="U36" i="36"/>
  <c r="V36" i="36"/>
  <c r="W36" i="36"/>
  <c r="X36" i="36"/>
  <c r="O37" i="36"/>
  <c r="P37" i="36"/>
  <c r="Q37" i="36"/>
  <c r="R37" i="36"/>
  <c r="S37" i="36"/>
  <c r="T37" i="36"/>
  <c r="U37" i="36"/>
  <c r="V37" i="36"/>
  <c r="W37" i="36"/>
  <c r="X37" i="36"/>
  <c r="O38" i="36"/>
  <c r="P38" i="36"/>
  <c r="Q38" i="36"/>
  <c r="R38" i="36"/>
  <c r="S38" i="36"/>
  <c r="T38" i="36"/>
  <c r="U38" i="36"/>
  <c r="V38" i="36"/>
  <c r="W38" i="36"/>
  <c r="X38" i="36"/>
  <c r="O39" i="36"/>
  <c r="P39" i="36"/>
  <c r="Q39" i="36"/>
  <c r="R39" i="36"/>
  <c r="S39" i="36"/>
  <c r="T39" i="36"/>
  <c r="U39" i="36"/>
  <c r="V39" i="36"/>
  <c r="W39" i="36"/>
  <c r="X39" i="36"/>
  <c r="O40" i="36"/>
  <c r="P40" i="36"/>
  <c r="Q40" i="36"/>
  <c r="R40" i="36"/>
  <c r="S40" i="36"/>
  <c r="T40" i="36"/>
  <c r="U40" i="36"/>
  <c r="V40" i="36"/>
  <c r="W40" i="36"/>
  <c r="X40" i="36"/>
  <c r="O41" i="36"/>
  <c r="P41" i="36"/>
  <c r="Q41" i="36"/>
  <c r="R41" i="36"/>
  <c r="S41" i="36"/>
  <c r="T41" i="36"/>
  <c r="U41" i="36"/>
  <c r="V41" i="36"/>
  <c r="W41" i="36"/>
  <c r="X41" i="36"/>
  <c r="P28" i="36"/>
  <c r="Q28" i="36"/>
  <c r="R28" i="36"/>
  <c r="S28" i="36"/>
  <c r="T28" i="36"/>
  <c r="U28" i="36"/>
  <c r="V28" i="36"/>
  <c r="W28" i="36"/>
  <c r="X28" i="36"/>
  <c r="O28" i="36"/>
  <c r="P27" i="36"/>
  <c r="Q27" i="36"/>
  <c r="R27" i="36"/>
  <c r="S27" i="36"/>
  <c r="T27" i="36"/>
  <c r="U27" i="36"/>
  <c r="V27" i="36"/>
  <c r="W27" i="36"/>
  <c r="X27" i="36"/>
  <c r="D53" i="42"/>
  <c r="E53" i="42"/>
  <c r="F53" i="42"/>
  <c r="G53" i="42"/>
  <c r="H53" i="42"/>
  <c r="I53" i="42"/>
  <c r="J53" i="42"/>
  <c r="K53" i="42"/>
  <c r="L53" i="42"/>
  <c r="M53" i="42"/>
  <c r="N53" i="42"/>
  <c r="C53" i="42"/>
  <c r="E52" i="42"/>
  <c r="F52" i="42"/>
  <c r="G52" i="42"/>
  <c r="H52" i="42"/>
  <c r="I52" i="42"/>
  <c r="J52" i="42"/>
  <c r="K52" i="42"/>
  <c r="L52" i="42"/>
  <c r="M52" i="42"/>
  <c r="N52" i="42"/>
  <c r="D52" i="42"/>
  <c r="C52" i="42"/>
  <c r="C30" i="42"/>
  <c r="D30" i="42"/>
  <c r="E30" i="42"/>
  <c r="F30" i="42"/>
  <c r="G30" i="42"/>
  <c r="H30" i="42"/>
  <c r="I30" i="42"/>
  <c r="J30" i="42"/>
  <c r="K30" i="42"/>
  <c r="L30" i="42"/>
  <c r="M30" i="42"/>
  <c r="N30" i="42"/>
  <c r="B30" i="42"/>
  <c r="B91" i="19"/>
  <c r="C91" i="19"/>
  <c r="D91" i="19"/>
  <c r="E91" i="19"/>
  <c r="F91" i="19"/>
  <c r="G91" i="19"/>
  <c r="H91" i="19"/>
  <c r="I91" i="19"/>
  <c r="J91" i="19"/>
  <c r="K91" i="19"/>
  <c r="L91" i="19"/>
  <c r="M91" i="19"/>
  <c r="N91" i="19"/>
  <c r="B92" i="19"/>
  <c r="C92" i="19"/>
  <c r="D92" i="19"/>
  <c r="E92" i="19"/>
  <c r="F92" i="19"/>
  <c r="G92" i="19"/>
  <c r="H92" i="19"/>
  <c r="I92" i="19"/>
  <c r="J92" i="19"/>
  <c r="K92" i="19"/>
  <c r="L92" i="19"/>
  <c r="M92" i="19"/>
  <c r="N92" i="19"/>
  <c r="B93" i="19"/>
  <c r="C93" i="19"/>
  <c r="D93" i="19"/>
  <c r="E93" i="19"/>
  <c r="F93" i="19"/>
  <c r="G93" i="19"/>
  <c r="H93" i="19"/>
  <c r="I93" i="19"/>
  <c r="J93" i="19"/>
  <c r="K93" i="19"/>
  <c r="L93" i="19"/>
  <c r="M93" i="19"/>
  <c r="N93" i="19"/>
  <c r="B94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B95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B96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B97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B98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B99" i="19"/>
  <c r="C99" i="19"/>
  <c r="D99" i="19"/>
  <c r="E99" i="19"/>
  <c r="F99" i="19"/>
  <c r="G99" i="19"/>
  <c r="H99" i="19"/>
  <c r="I99" i="19"/>
  <c r="J99" i="19"/>
  <c r="K99" i="19"/>
  <c r="L99" i="19"/>
  <c r="M99" i="19"/>
  <c r="N99" i="19"/>
  <c r="B100" i="19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B101" i="19"/>
  <c r="C101" i="19"/>
  <c r="D101" i="19"/>
  <c r="E101" i="19"/>
  <c r="F101" i="19"/>
  <c r="G101" i="19"/>
  <c r="H101" i="19"/>
  <c r="I101" i="19"/>
  <c r="J101" i="19"/>
  <c r="K101" i="19"/>
  <c r="L101" i="19"/>
  <c r="M101" i="19"/>
  <c r="N101" i="19"/>
  <c r="B102" i="19"/>
  <c r="C102" i="19"/>
  <c r="D102" i="19"/>
  <c r="E102" i="19"/>
  <c r="F102" i="19"/>
  <c r="G102" i="19"/>
  <c r="H102" i="19"/>
  <c r="I102" i="19"/>
  <c r="J102" i="19"/>
  <c r="K102" i="19"/>
  <c r="L102" i="19"/>
  <c r="M102" i="19"/>
  <c r="N102" i="19"/>
  <c r="B103" i="19"/>
  <c r="C103" i="19"/>
  <c r="D103" i="19"/>
  <c r="E103" i="19"/>
  <c r="F103" i="19"/>
  <c r="G103" i="19"/>
  <c r="H103" i="19"/>
  <c r="I103" i="19"/>
  <c r="J103" i="19"/>
  <c r="K103" i="19"/>
  <c r="L103" i="19"/>
  <c r="M103" i="19"/>
  <c r="N103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B90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B89" i="19"/>
  <c r="B28" i="19" l="1"/>
  <c r="C28" i="19"/>
  <c r="D28" i="19"/>
  <c r="E28" i="19"/>
  <c r="F28" i="19"/>
  <c r="G28" i="19"/>
  <c r="H28" i="19"/>
  <c r="I28" i="19"/>
  <c r="J28" i="19"/>
  <c r="K28" i="19"/>
  <c r="L28" i="19"/>
  <c r="M28" i="19"/>
  <c r="N28" i="19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B27" i="19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B7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B78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B79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B80" i="19"/>
  <c r="C80" i="19"/>
  <c r="D80" i="19"/>
  <c r="E80" i="19"/>
  <c r="F80" i="19"/>
  <c r="G80" i="19"/>
  <c r="H80" i="19"/>
  <c r="I80" i="19"/>
  <c r="J80" i="19"/>
  <c r="K80" i="19"/>
  <c r="L80" i="19"/>
  <c r="M80" i="19"/>
  <c r="N80" i="19"/>
  <c r="B81" i="19"/>
  <c r="C81" i="19"/>
  <c r="D81" i="19"/>
  <c r="E81" i="19"/>
  <c r="F81" i="19"/>
  <c r="G81" i="19"/>
  <c r="H81" i="19"/>
  <c r="I81" i="19"/>
  <c r="J81" i="19"/>
  <c r="K81" i="19"/>
  <c r="L81" i="19"/>
  <c r="M81" i="19"/>
  <c r="N81" i="19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B69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B6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B48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B47" i="19"/>
</calcChain>
</file>

<file path=xl/sharedStrings.xml><?xml version="1.0" encoding="utf-8"?>
<sst xmlns="http://schemas.openxmlformats.org/spreadsheetml/2006/main" count="6157" uniqueCount="343">
  <si>
    <t>Česká republika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</si>
  <si>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</si>
  <si>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</si>
  <si>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</si>
  <si>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</si>
  <si>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</si>
  <si>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</si>
  <si>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</si>
  <si>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</si>
  <si>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</si>
  <si>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Kraj Vysočina</t>
  </si>
  <si>
    <t>Jihomoravský</t>
  </si>
  <si>
    <t>Olomoucký</t>
  </si>
  <si>
    <t>Zlínský</t>
  </si>
  <si>
    <t>Moravskoslezský</t>
  </si>
  <si>
    <t>Celkem</t>
  </si>
  <si>
    <t>v procentech</t>
  </si>
  <si>
    <r>
      <t>ČR</t>
    </r>
    <r>
      <rPr>
        <sz val="8"/>
        <rFont val="Arial"/>
        <family val="2"/>
        <charset val="238"/>
      </rPr>
      <t>, kraje</t>
    </r>
  </si>
  <si>
    <r>
      <rPr>
        <b/>
        <sz val="8"/>
        <rFont val="Arial"/>
        <family val="2"/>
        <charset val="238"/>
      </rPr>
      <t>ČR</t>
    </r>
    <r>
      <rPr>
        <sz val="8"/>
        <rFont val="Arial"/>
        <family val="2"/>
        <charset val="238"/>
      </rPr>
      <t>, kraje</t>
    </r>
  </si>
  <si>
    <t>v mil. Kč</t>
  </si>
  <si>
    <t>v Kč</t>
  </si>
  <si>
    <t>Zdroj: ČSÚ, Roční statistická úloha o přímé podpoře VaV ze státního rozpočtu (GBARD)</t>
  </si>
  <si>
    <r>
      <t>Česká republika</t>
    </r>
    <r>
      <rPr>
        <b/>
        <vertAlign val="superscript"/>
        <sz val="8"/>
        <rFont val="Arial"/>
        <family val="2"/>
        <charset val="238"/>
      </rPr>
      <t xml:space="preserve"> </t>
    </r>
  </si>
  <si>
    <t>Hlavní poskytovatelé</t>
  </si>
  <si>
    <t>Hlavní příjemci</t>
  </si>
  <si>
    <t>MŠMT</t>
  </si>
  <si>
    <t>AV ČR</t>
  </si>
  <si>
    <t>Grantová agentura</t>
  </si>
  <si>
    <t>TA ČR</t>
  </si>
  <si>
    <t>MPO</t>
  </si>
  <si>
    <t>veřejné vysoké školy</t>
  </si>
  <si>
    <t>soukromé podniky</t>
  </si>
  <si>
    <t>Všeobecný nebo neorientovaný VaV</t>
  </si>
  <si>
    <t>Obrana</t>
  </si>
  <si>
    <t>Velikost podniku</t>
  </si>
  <si>
    <t>Vlastnictví podniku</t>
  </si>
  <si>
    <t>Odvětvová sekce podniku</t>
  </si>
  <si>
    <t>malé
(0–49)</t>
  </si>
  <si>
    <t>střední
(50–249)</t>
  </si>
  <si>
    <t>velké
(250+)</t>
  </si>
  <si>
    <t>domácí</t>
  </si>
  <si>
    <t>zahra-
niční</t>
  </si>
  <si>
    <t>zpracova-
telský
průmysl
(NACE C)</t>
  </si>
  <si>
    <t>ICT
(NACE J)</t>
  </si>
  <si>
    <t>profesní, vědecké
a technické 
činnosti
(NACE M)</t>
  </si>
  <si>
    <t>ostatní</t>
  </si>
  <si>
    <t>profesní, vědecké a technické činnosti (NACE M)</t>
  </si>
  <si>
    <t>OBSAH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</si>
  <si>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zahrnuje také zahraniční příjemce a fyzické osoby bez identifikace kraje</t>
    </r>
  </si>
  <si>
    <r>
      <t>Česká republika</t>
    </r>
    <r>
      <rPr>
        <b/>
        <vertAlign val="superscript"/>
        <sz val="8"/>
        <rFont val="Arial"/>
        <family val="2"/>
        <charset val="238"/>
      </rPr>
      <t>1)</t>
    </r>
  </si>
  <si>
    <t>zahra-niční</t>
  </si>
  <si>
    <t>ČR, kraje</t>
  </si>
  <si>
    <r>
      <rPr>
        <b/>
        <sz val="8"/>
        <rFont val="Arial"/>
        <family val="2"/>
        <charset val="238"/>
      </rPr>
      <t>ČR,</t>
    </r>
    <r>
      <rPr>
        <sz val="8"/>
        <rFont val="Arial"/>
        <family val="2"/>
        <charset val="238"/>
      </rPr>
      <t xml:space="preserve"> kraje</t>
    </r>
  </si>
  <si>
    <t xml:space="preserve">Ukazatele, z kterých se vypočetly poměrové ukazatele </t>
  </si>
  <si>
    <t>REG_HDP_BC Hrubý domácí produkt v běžných cenách</t>
  </si>
  <si>
    <t>Zdroj: Český statistický úřad, Databáze regionálních účtů k 9.1.2023</t>
  </si>
  <si>
    <t xml:space="preserve">http://apl.czso.cz/pll/rocenka/rocenka.indexnu_reg </t>
  </si>
  <si>
    <t>REG_OBYV Střední stav obyvatelstva</t>
  </si>
  <si>
    <t>Zdroj: Český statistický úřad, Databáze regionálních účtů k 26.1.2023</t>
  </si>
  <si>
    <t>fyzické osoby</t>
  </si>
  <si>
    <t>Zdroj: ČSÚ, Roční výkaz o výzkumu a vývoji</t>
  </si>
  <si>
    <t>mil. Kč</t>
  </si>
  <si>
    <t>Energie</t>
  </si>
  <si>
    <t>Zdraví</t>
  </si>
  <si>
    <t>Zemědělství</t>
  </si>
  <si>
    <t>-</t>
  </si>
  <si>
    <t>Velikost podniku
(počet zaměstnanců)</t>
  </si>
  <si>
    <t>Odvětvová sekce podniku 
(klasifikace CZ-NACE)</t>
  </si>
  <si>
    <t>pod zahraniční kontrolou</t>
  </si>
  <si>
    <t>Zdroj dat:</t>
  </si>
  <si>
    <t>Tabulky nejsou formátovány pro tisk.</t>
  </si>
  <si>
    <t>Znaky použité v tabulkách:</t>
  </si>
  <si>
    <t>daný jev se nevyskytoval</t>
  </si>
  <si>
    <t>Uvedené znaky jsou vzhledem k malému počtu jednotek provádějících výzkum a vývoj použity zejména v Karlovarské kraji.</t>
  </si>
  <si>
    <t>Odkaz na metodiku platnou pro údaje o výdajích na výzkum a vývoj ze státního rozpočtu ČR:</t>
  </si>
  <si>
    <t>Odkaz na metodiku platnou pro údaje o výzkumu a vývoji:</t>
  </si>
  <si>
    <t>Název indikátoru:</t>
  </si>
  <si>
    <t>Definice:</t>
  </si>
  <si>
    <t>Měřící jednotky:</t>
  </si>
  <si>
    <t>Referenční období</t>
  </si>
  <si>
    <r>
      <t xml:space="preserve">Rok </t>
    </r>
    <r>
      <rPr>
        <sz val="9"/>
        <color theme="1"/>
        <rFont val="Calibri"/>
        <family val="2"/>
        <charset val="238"/>
        <scheme val="minor"/>
      </rPr>
      <t>- období, ke kterému je indikátor vztažen</t>
    </r>
  </si>
  <si>
    <t>Periodicita aktualizace</t>
  </si>
  <si>
    <r>
      <t>Ročně</t>
    </r>
    <r>
      <rPr>
        <sz val="9"/>
        <color theme="1"/>
        <rFont val="Calibri"/>
        <family val="2"/>
        <charset val="238"/>
        <scheme val="minor"/>
      </rPr>
      <t xml:space="preserve"> - 10 měsíců (říjen) po skončení referenčního období (T+10)</t>
    </r>
  </si>
  <si>
    <t>Dostupná časová řada</t>
  </si>
  <si>
    <t>Dostupné třídění:</t>
  </si>
  <si>
    <t>Český statistický úřad; Regionální účty (pro podílové ukazatele jako % HDP. % THFK atd.)</t>
  </si>
  <si>
    <t>https://apl.czso.cz/pll/rocenka/rocenka.indexnu_reg</t>
  </si>
  <si>
    <t>Kontaktní osoba:</t>
  </si>
  <si>
    <t>Podrobná metodika:</t>
  </si>
  <si>
    <r>
      <t>Organizace pro ekonomickou spolupráci a rozvoj (OECD): Frascati Manual 2015 (</t>
    </r>
    <r>
      <rPr>
        <sz val="9"/>
        <color theme="1"/>
        <rFont val="Calibri"/>
        <family val="2"/>
        <charset val="238"/>
        <scheme val="minor"/>
      </rPr>
      <t>Guidelines for Collecting and Reporting Data on Research and Experimental Development)</t>
    </r>
  </si>
  <si>
    <t>http://www.oecd.org/publications/frascati-manual-2015-9789264239012-en.htm</t>
  </si>
  <si>
    <r>
      <rPr>
        <b/>
        <sz val="9"/>
        <color theme="1"/>
        <rFont val="Calibri"/>
        <family val="2"/>
        <charset val="238"/>
        <scheme val="minor"/>
      </rPr>
      <t>Nařízení Evropského parlamentu a Rady (EU) 2019/2152</t>
    </r>
    <r>
      <rPr>
        <sz val="9"/>
        <color theme="1"/>
        <rFont val="Calibri"/>
        <family val="2"/>
        <charset val="238"/>
        <scheme val="minor"/>
      </rPr>
      <t xml:space="preserve"> ze dne 27. listopadu 2019 o evropských podnikových statistikách a zrušení deseti právních aktů v oblasti podnikových statistik (Text s významem pro EHP)</t>
    </r>
  </si>
  <si>
    <t>https://eur-lex.europa.eu/legal-content/CS/TXT/?uri=CELEX:32019R2152</t>
  </si>
  <si>
    <t>Podrobné údaje za ČR:</t>
  </si>
  <si>
    <t>Krajské srovnání:</t>
  </si>
  <si>
    <t xml:space="preserve">Statistické ročenky jednotlivých krajů jsou dostupné na stránkách ČSÚ, VaV se zabývá kapitola 19. </t>
  </si>
  <si>
    <t>Mezinárodní srovnání:</t>
  </si>
  <si>
    <t xml:space="preserve">Statistický úřad Evropských společenství (EUROSTAT): </t>
  </si>
  <si>
    <t>OECD:</t>
  </si>
  <si>
    <t>https://www.oecd.org/sti/inno/researchanddevelopmentstatisticsrds.htm</t>
  </si>
  <si>
    <r>
      <rPr>
        <b/>
        <sz val="9"/>
        <color theme="1"/>
        <rFont val="Calibri"/>
        <family val="2"/>
        <charset val="238"/>
        <scheme val="minor"/>
      </rPr>
      <t>Výzkum a vývoj</t>
    </r>
    <r>
      <rPr>
        <sz val="9"/>
        <color theme="1"/>
        <rFont val="Calibri"/>
        <family val="2"/>
        <charset val="238"/>
        <scheme val="minor"/>
      </rPr>
      <t xml:space="preserve"> (dále jen VaV) je systematická tvůrčí práce konaná za účelem rozšíření stávajícího poznání, včetně poznání člověka, kultury a společnosti, získání nových znalostí nebo jejich využití v praxi, a to metodami, které umožňují potvrzení, doplnění či vyvrácení získaných poznatků (OECD 2015, Frascati manuál - dále jen FM 2015). Základním pravidlem pro určení, zda se jedná o VaV činnost, je přítomnost prvku novosti, kreativity, nejistoty, systematičnosti a reprodukovatelnosti.</t>
    </r>
  </si>
  <si>
    <r>
      <t xml:space="preserve">Poznámka: </t>
    </r>
    <r>
      <rPr>
        <i/>
        <sz val="9"/>
        <color theme="1"/>
        <rFont val="Calibri"/>
        <family val="2"/>
        <charset val="238"/>
        <scheme val="minor"/>
      </rPr>
      <t xml:space="preserve">Rozlišují se </t>
    </r>
    <r>
      <rPr>
        <b/>
        <i/>
        <sz val="9"/>
        <color theme="1"/>
        <rFont val="Calibri"/>
        <family val="2"/>
        <charset val="238"/>
        <scheme val="minor"/>
      </rPr>
      <t>tři základní typy (kategorie) prováděné výzkumné a vývojové činnosti</t>
    </r>
    <r>
      <rPr>
        <i/>
        <sz val="9"/>
        <color theme="1"/>
        <rFont val="Calibri"/>
        <family val="2"/>
        <charset val="238"/>
        <scheme val="minor"/>
      </rPr>
      <t xml:space="preserve">: 
• </t>
    </r>
    <r>
      <rPr>
        <b/>
        <i/>
        <sz val="9"/>
        <color theme="1"/>
        <rFont val="Calibri"/>
        <family val="2"/>
        <charset val="238"/>
        <scheme val="minor"/>
      </rPr>
      <t>Základní výzkum</t>
    </r>
    <r>
      <rPr>
        <i/>
        <sz val="9"/>
        <color theme="1"/>
        <rFont val="Calibri"/>
        <family val="2"/>
        <charset val="238"/>
        <scheme val="minor"/>
      </rPr>
      <t xml:space="preserve">, kterým se rozumí experimentální a teoretická práce vynakládaná primárně za účelem získání nových vědomostí o základních principech jevů nebo pozorovatelných skutečností, která není primárně zaměřena na konkrétní uplatnění nebo využití v praxi. Někdy se tento druh výzkumu označuje jako badatelský.
• </t>
    </r>
    <r>
      <rPr>
        <b/>
        <i/>
        <sz val="9"/>
        <color theme="1"/>
        <rFont val="Calibri"/>
        <family val="2"/>
        <charset val="238"/>
        <scheme val="minor"/>
      </rPr>
      <t>Aplikovaný výzkum</t>
    </r>
    <r>
      <rPr>
        <i/>
        <sz val="9"/>
        <color theme="1"/>
        <rFont val="Calibri"/>
        <family val="2"/>
        <charset val="238"/>
        <scheme val="minor"/>
      </rPr>
      <t xml:space="preserve">, kterým se rozumí plánovitý výzkum nebo kritické šetření zaměřené na získání nových poznatků a dovedností pro vývoj nových výrobků, postupů nebo služeb nebo ke značnému zdokonalení stávajících výrobků, postupů nebo služeb; zahrnuje vytváření dílčích částí složitých systémů nezbytných pro průmyslový výzkum, zejména pro obecné ověřování technologie, kromě prototypů. Výsledky aplikovaného výzkumu jsou směřovány ke specifickému a praktickému cíli. Někdy se tento druh výzkumu označuje jako průmyslový.
• </t>
    </r>
    <r>
      <rPr>
        <b/>
        <i/>
        <sz val="9"/>
        <color theme="1"/>
        <rFont val="Calibri"/>
        <family val="2"/>
        <charset val="238"/>
        <scheme val="minor"/>
      </rPr>
      <t>Experimentální vývoj</t>
    </r>
    <r>
      <rPr>
        <i/>
        <sz val="9"/>
        <color theme="1"/>
        <rFont val="Calibri"/>
        <family val="2"/>
        <charset val="238"/>
        <scheme val="minor"/>
      </rPr>
      <t xml:space="preserve">, kterým se rozumí získávání, spojování, formování a používání stávajících vědeckých, technologických, obchodních a jiných příslušných poznatků a dovedností pro návrh nových nebo podstatně zdokonalených výrobků, postupů nebo služeb. Experimentální vývoj </t>
    </r>
    <r>
      <rPr>
        <i/>
        <u/>
        <sz val="9"/>
        <color theme="1"/>
        <rFont val="Calibri"/>
        <family val="2"/>
        <charset val="238"/>
        <scheme val="minor"/>
      </rPr>
      <t>může zahrnovat</t>
    </r>
    <r>
      <rPr>
        <i/>
        <sz val="9"/>
        <color theme="1"/>
        <rFont val="Calibri"/>
        <family val="2"/>
        <charset val="238"/>
        <scheme val="minor"/>
      </rPr>
      <t xml:space="preserve"> i vývoj prototypů, demonstrační činnosti, pilotní projekty, testování a ověřování nových nebo zdokonalených výrobků, postupů nebo služeb v prostředí reprezentativním z hlediska reálných provozních podmínek, pokud hlavní cíl spočívá v dalším technickém zlepšení výrobků, postupů nebo služeb. Experimentální vývoj </t>
    </r>
    <r>
      <rPr>
        <i/>
        <u/>
        <sz val="9"/>
        <color theme="1"/>
        <rFont val="Calibri"/>
        <family val="2"/>
        <charset val="238"/>
        <scheme val="minor"/>
      </rPr>
      <t>nezahrnuje</t>
    </r>
    <r>
      <rPr>
        <i/>
        <sz val="9"/>
        <color theme="1"/>
        <rFont val="Calibri"/>
        <family val="2"/>
        <charset val="238"/>
        <scheme val="minor"/>
      </rPr>
      <t xml:space="preserve"> běžné nebo pravidelné změny výrobků, výrobních linek, výrobních postupů, stávajících služeb a jiných nedokončených operací, i když takovéto změny mohou představovat zlepšení. 
Podrobné definice jednotlivých typů VaV činnosti jsou uvedeny ve </t>
    </r>
    <r>
      <rPr>
        <b/>
        <i/>
        <sz val="9"/>
        <color theme="1"/>
        <rFont val="Calibri"/>
        <family val="2"/>
        <charset val="238"/>
        <scheme val="minor"/>
      </rPr>
      <t>FM 2015 v kapitole č. 2.5</t>
    </r>
    <r>
      <rPr>
        <i/>
        <sz val="9"/>
        <color theme="1"/>
        <rFont val="Calibri"/>
        <family val="2"/>
        <charset val="238"/>
        <scheme val="minor"/>
      </rPr>
      <t xml:space="preserve">
</t>
    </r>
  </si>
  <si>
    <t>Státní rozpočtové výdaje na výzkum a vývoj (GBARD)</t>
  </si>
  <si>
    <t>Government budget allocations for research and development (GBARD)</t>
  </si>
  <si>
    <r>
      <rPr>
        <b/>
        <sz val="9"/>
        <color theme="1"/>
        <rFont val="Calibri"/>
        <family val="2"/>
        <charset val="238"/>
        <scheme val="minor"/>
      </rPr>
      <t>Státní rozpočtové výdaje na výzkuma vývoj</t>
    </r>
    <r>
      <rPr>
        <sz val="9"/>
        <color theme="1"/>
        <rFont val="Calibri"/>
        <family val="2"/>
        <charset val="238"/>
        <scheme val="minor"/>
      </rPr>
      <t xml:space="preserve"> zahrnují v případě ČR veškeré finanční prostředky poskytnuté ze státního rozpočtu na podporu VaV, včetně prostředků plynoucích na VaV do zahraničí. Z veřejných prostředků na VaV je dle platné mezinárodní metodiky vyloučena podpora VaV realizovaná pomocí návratných půjček, předfinancování programů EU krytých příjmy z Evropské unie a podpora inovací.
Veškeré údaje o celkové přímé podpoře VaV ze státního rozpočtu pro oblast výzkumu, vývoje a inovací vychází z údajů uvedených v závěrečném účtu státního rozpočtu ČR pro oblast VaV. Jedná se o výdaje, které byly ze státního rozpočtu v daném roce na VaV opravdu čerpány, a nikoliv o částky schválené v zákoně o státním rozpočtu na daný rok.</t>
    </r>
    <r>
      <rPr>
        <b/>
        <sz val="9"/>
        <color theme="1"/>
        <rFont val="Calibri"/>
        <family val="2"/>
        <charset val="238"/>
        <scheme val="minor"/>
      </rPr>
      <t/>
    </r>
  </si>
  <si>
    <t>Datové zdroje
(způsob sledování  
daňové podpory VaV):</t>
  </si>
  <si>
    <r>
      <rPr>
        <b/>
        <i/>
        <sz val="9"/>
        <color theme="1"/>
        <rFont val="Calibri"/>
        <family val="2"/>
        <charset val="238"/>
        <scheme val="minor"/>
      </rPr>
      <t>Poznámka:</t>
    </r>
    <r>
      <rPr>
        <i/>
        <sz val="9"/>
        <color theme="1"/>
        <rFont val="Calibri"/>
        <family val="2"/>
        <charset val="238"/>
        <scheme val="minor"/>
      </rPr>
      <t xml:space="preserve"> Za účelem mezinárodního srovnání se státní rozpočtové výdaje na výzkuma vývoj (ukazatell GBARD) nejčastěji poměřují k HDP nebo k celkovým veřejným výdajům. 
Jelikož mají tyo poměrové ukazatele celou řadu negativ z hlediska jejich interpretace, jsou například ovlivně</t>
    </r>
    <r>
      <rPr>
        <b/>
        <i/>
        <sz val="9"/>
        <color theme="1"/>
        <rFont val="Calibri"/>
        <family val="2"/>
        <charset val="238"/>
        <scheme val="minor"/>
      </rPr>
      <t>n</t>
    </r>
    <r>
      <rPr>
        <i/>
        <sz val="9"/>
        <color theme="1"/>
        <rFont val="Calibri"/>
        <family val="2"/>
        <charset val="238"/>
        <scheme val="minor"/>
      </rPr>
      <t xml:space="preserve">y rozdílnou výší a nárůstem HDP v jednotlivých zemích, pro mezinárodní srovnání se používají i GBARD vyjádřený v PPP připadající na jednoho obyvatele. Tento standardizovaný ukazatel eliminuje nejen rozdílnou velikost sledovaných ekonomik, ale i jejich cenovou úroveň. 
</t>
    </r>
  </si>
  <si>
    <t>Český statistický úřad; oční statistická úloha Státní rozpočtové výdaje na výzkumu a vývoj (GBARD) - dříve označovaná taky jako Přímá veřejná podpora VaV</t>
  </si>
  <si>
    <t>Webové stránky ČSÚ ke statistice Státní rozpočtové výdaje na výzkumu a vývoj (GBARD)</t>
  </si>
  <si>
    <r>
      <t xml:space="preserve">podle druhu výdajů
podle formy podpory (účelová a institucionální)
podle poskytovatelů
podle příjemců </t>
    </r>
    <r>
      <rPr>
        <i/>
        <sz val="9"/>
        <color theme="1"/>
        <rFont val="Calibri"/>
        <family val="2"/>
        <charset val="238"/>
        <scheme val="minor"/>
      </rPr>
      <t>(v případě soukromých podniků i podle vlastnictví  (soukromé národní, soukromé pod zahraniční kontrolou), velikosti a převažující ekonomické činnosti (klasifikace CZ-NACE)</t>
    </r>
    <r>
      <rPr>
        <sz val="9"/>
        <color theme="1"/>
        <rFont val="Calibri"/>
        <family val="2"/>
        <charset val="238"/>
        <scheme val="minor"/>
      </rPr>
      <t xml:space="preserve">
podle socioekonomických cílů (klasifikace NABS 2007)
podle krajů (CZ-NUTS 3)</t>
    </r>
  </si>
  <si>
    <t>Základní ukazatele</t>
  </si>
  <si>
    <r>
      <t>− počet subjektů, které získali ze státního rozpočtu přímou podporu na svoji VaV činnost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 xml:space="preserve">
− </t>
    </r>
    <r>
      <rPr>
        <b/>
        <sz val="9"/>
        <color theme="1"/>
        <rFont val="Calibri"/>
        <family val="2"/>
        <charset val="238"/>
        <scheme val="minor"/>
      </rPr>
      <t>výše státních rozpočtových výdajů na výzkum a vývoj (ukazatel GBARD)</t>
    </r>
    <r>
      <rPr>
        <sz val="9"/>
        <color theme="1"/>
        <rFont val="Calibri"/>
        <family val="2"/>
        <charset val="238"/>
        <scheme val="minor"/>
      </rPr>
      <t xml:space="preserve"> </t>
    </r>
  </si>
  <si>
    <r>
      <rPr>
        <b/>
        <i/>
        <sz val="9"/>
        <color theme="1"/>
        <rFont val="Calibri"/>
        <family val="2"/>
        <charset val="238"/>
        <scheme val="minor"/>
      </rPr>
      <t>Poznámka:</t>
    </r>
    <r>
      <rPr>
        <i/>
        <sz val="9"/>
        <color theme="1"/>
        <rFont val="Calibri"/>
        <family val="2"/>
        <charset val="238"/>
        <scheme val="minor"/>
      </rPr>
      <t xml:space="preserve"> Sledováním přímé veřejné podpory výzkumu a vývoje se zabývá mezinárodně srovnatelná statistika GBARD (Government Budget Appropriations for R&amp;D). 
Statistika GBARD je zabezpečována s roční periodicitou na základě nařízení Evropského parlamentu a Rady (EU) 2019/2152 a metodiky uvedené ve Frascati manuálu (OECD, 2015) v kapitole č. 12. 
Seznam socioekonomických cílů je uveden v Nomenklatuře pro analýzu a srovnání vědeckých programů a rozpočtů (NABS, Eurostat 2007). 
V Česku je statistika GBARD zajišťována na základě administrativních údajů převzatých z Informačního systému výzkumu, vývoje a inovací. Částečně jsou údaje získávány přímo od jednotlivých poskytovatelů veřejné podpory VaV. Statistika přímé veřejné podpory VaV zohledňuje terminologii a specifikaci výdajů dané zákonem č. 130/2002 Sb., o podpoře výzkumu, experimentálního vývoje a inovací z veřejných prostředků (v jeho novelizovaném znění).</t>
    </r>
  </si>
  <si>
    <t>Forma podpory (dle metodiky OECD, která se odlišuje od členění dané novelizovaným zákonem č. 130/2002 Sb. o podpoře výzkumu, vývoje a inovací):</t>
  </si>
  <si>
    <t>§  účelová podpora – zahrnuje projekty v rámci programů vyhlašovaných ministerstvy a VaV agenturami (GA ČR a TA ČR), také projekty financované z operačních programů a projekty rámcových programů pro výzkum a inovace – Horizont 2020 a Horizont Evropa.</t>
  </si>
  <si>
    <t xml:space="preserve">§  institucionální podpora – zahrnuje dlouhodobý koncepční rozvoj výzkumných organizací, specifický vysokoškolský výzkum, podporu mezinárodního VaV a dříve i výzkumné záměry. </t>
  </si>
  <si>
    <t>Kód</t>
  </si>
  <si>
    <t>SEO-CZ</t>
  </si>
  <si>
    <t xml:space="preserve"> SEO01</t>
  </si>
  <si>
    <t xml:space="preserve"> Průzkum a využití Země</t>
  </si>
  <si>
    <t xml:space="preserve"> SEO02</t>
  </si>
  <si>
    <t xml:space="preserve"> Životní prostředí</t>
  </si>
  <si>
    <t xml:space="preserve"> SEO03</t>
  </si>
  <si>
    <t xml:space="preserve"> Průzkum a využití kosmu</t>
  </si>
  <si>
    <t xml:space="preserve"> SEO04</t>
  </si>
  <si>
    <t xml:space="preserve"> Doprava, telekomunikace a ostatní infrastruktura</t>
  </si>
  <si>
    <t xml:space="preserve"> SEO05</t>
  </si>
  <si>
    <t xml:space="preserve"> Energie</t>
  </si>
  <si>
    <t xml:space="preserve"> SEO06</t>
  </si>
  <si>
    <t xml:space="preserve"> Průmyslová výroba a technologie</t>
  </si>
  <si>
    <t xml:space="preserve"> SEO07</t>
  </si>
  <si>
    <t xml:space="preserve"> Zdraví</t>
  </si>
  <si>
    <t xml:space="preserve"> SEO08</t>
  </si>
  <si>
    <t xml:space="preserve"> Zemědělství</t>
  </si>
  <si>
    <t xml:space="preserve"> SEO09</t>
  </si>
  <si>
    <t xml:space="preserve"> Vzdělání</t>
  </si>
  <si>
    <t xml:space="preserve"> SEO10</t>
  </si>
  <si>
    <t xml:space="preserve"> Kultura, rekreace, náboženství a media</t>
  </si>
  <si>
    <t xml:space="preserve"> SEO11</t>
  </si>
  <si>
    <t xml:space="preserve"> Politické a sociální systémy, struktury a procesy</t>
  </si>
  <si>
    <t xml:space="preserve"> SEO12</t>
  </si>
  <si>
    <t>Všeobecný rozvoj znalostí na vysokých školách financovaný z institucionálních prostředků na výzkum a vývoj</t>
  </si>
  <si>
    <t>SEO121</t>
  </si>
  <si>
    <t>Výzkum a vývoj vztažený k přírodním vědám</t>
  </si>
  <si>
    <t>SEO122</t>
  </si>
  <si>
    <t>Výzkum a vývoj vztažený k technickým vědám</t>
  </si>
  <si>
    <t>SEO123</t>
  </si>
  <si>
    <t>Výzkum a vývoj vztažený k lékařským vědám</t>
  </si>
  <si>
    <t>SEO124</t>
  </si>
  <si>
    <t>Výzkum a vývoj vztažený k zemědělským vědám</t>
  </si>
  <si>
    <t>SEO125</t>
  </si>
  <si>
    <t>Výzkum a vývoj vztažený k sociálním vědám</t>
  </si>
  <si>
    <t>SEO126</t>
  </si>
  <si>
    <t>Výzkum a vývoj vztažený k humanitním vědám</t>
  </si>
  <si>
    <t xml:space="preserve"> SEO13</t>
  </si>
  <si>
    <t xml:space="preserve"> Všeobecný rozvoj znalostí financovaný z ostatních zdrojů na výzkum a vývoj</t>
  </si>
  <si>
    <t>SEO131</t>
  </si>
  <si>
    <t>SEO132</t>
  </si>
  <si>
    <t>SEO133</t>
  </si>
  <si>
    <t>SEO134</t>
  </si>
  <si>
    <t>SEO135</t>
  </si>
  <si>
    <t>SEO136</t>
  </si>
  <si>
    <t xml:space="preserve"> SEO14</t>
  </si>
  <si>
    <t xml:space="preserve"> Obrana</t>
  </si>
  <si>
    <r>
      <t>Parita kupní síly (PPP - Purchasing Power Parity)</t>
    </r>
    <r>
      <rPr>
        <sz val="9"/>
        <color theme="1"/>
        <rFont val="Calibri"/>
        <family val="2"/>
        <charset val="238"/>
        <scheme val="minor"/>
      </rPr>
      <t xml:space="preserve"> – vyjadřuje takový kurz mezi dvěma měnami, při němž si je možné v obou zemích koupit stejné množství zboží. Číselně je to tedy počet jednotek národní měny, za který lze koupit stejné množství výrobků a služeb na výchozím vnitrostátním trhu (např. českém), jako za jednotku měny X (zde USD) na vnitrostátním trhu měny X (zde ve Spojených státech). Parita kupní síly měn také umožňuje podstatně přesnější srovnání skutečné ekonomické úrovně, struktury a výkonnosti států než běžně používaný směnný kurz.</t>
    </r>
  </si>
  <si>
    <t xml:space="preserve">Tab. 1.1 </t>
  </si>
  <si>
    <t xml:space="preserve">Tab. 1.2 </t>
  </si>
  <si>
    <t xml:space="preserve">Tab. 1.3 </t>
  </si>
  <si>
    <t>Tab. 1.4</t>
  </si>
  <si>
    <t>Tab. 2.1</t>
  </si>
  <si>
    <t>Tab. 2.2</t>
  </si>
  <si>
    <t>Tab. 2.3</t>
  </si>
  <si>
    <t xml:space="preserve">Tab. 3.1 </t>
  </si>
  <si>
    <t xml:space="preserve">Tab. 3.2 </t>
  </si>
  <si>
    <t xml:space="preserve">Tab. 3.3 </t>
  </si>
  <si>
    <t>Tab. 4.1</t>
  </si>
  <si>
    <t>Tab. 4.2</t>
  </si>
  <si>
    <t>Tab. 4.3</t>
  </si>
  <si>
    <t xml:space="preserve">Tab. 5.1 </t>
  </si>
  <si>
    <t xml:space="preserve">Tab. 5.2 </t>
  </si>
  <si>
    <t xml:space="preserve">Tab. 5.3 </t>
  </si>
  <si>
    <t>Tab. 6.3</t>
  </si>
  <si>
    <t>Tab. 6.4</t>
  </si>
  <si>
    <t>* pokud není uvedeno jinak</t>
  </si>
  <si>
    <t>Tab. 8.1</t>
  </si>
  <si>
    <t>Tab. 8.2</t>
  </si>
  <si>
    <t>Tab. 8.3</t>
  </si>
  <si>
    <t xml:space="preserve">1. Státní rozpočtové výdaje na výzkum a vývoj - základní ukazatele </t>
  </si>
  <si>
    <t>Státní rozpočtové výdaje na výzkum a vývoj (mil. Kč)</t>
  </si>
  <si>
    <t xml:space="preserve">Tab. 1.1 Státní rozpočtové výdaje na výzkum a vývoj </t>
  </si>
  <si>
    <t>Tab. 1.2 Podíl krajů na celkových výdajích na výzkum a vývoj ze státního rozpočtu ČR</t>
  </si>
  <si>
    <t xml:space="preserve">Zdroj: ČSÚ, Roční statistická úloha o nepřímé (daňové) podpoře VaV (GTARD) </t>
  </si>
  <si>
    <t>Tab. 1.3 Podíl státních rozpočtových výdajů na výzkum a vývoj na regionálním HDP</t>
  </si>
  <si>
    <t xml:space="preserve">Tab. 1.4 Státní rozpočtové výdaje na výzkum a vývoj na jednoho obyvatele daného kraje </t>
  </si>
  <si>
    <t xml:space="preserve">Tab. 1.5 Státní rozpočtové výdaje na výzkum a vývoj na jednoho přepočteného výzkumného a vývojového pracovníka v daném kraji </t>
  </si>
  <si>
    <t>Zdroj: ČSÚ, Roční statistická úloha o přímé podpoře VaV ze státního rozpočtu (GBARD) a Roční výkaz o výzkumu a vývoji VTR 5-01</t>
  </si>
  <si>
    <r>
      <t>přepočtené počty (FTE)</t>
    </r>
    <r>
      <rPr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</si>
  <si>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přepočtené osoby (FTE – Full Time Equivalent) na plnou roční pracovní dobu plně věnovanou VaV činnostem</t>
    </r>
  </si>
  <si>
    <t>Tab. Pracující ve výzkumu a vývoji celkem (FTE)</t>
  </si>
  <si>
    <t>v tis. Kč</t>
  </si>
  <si>
    <t>Ministerstvo 
zemědělství</t>
  </si>
  <si>
    <t>Ministerstvo 
zdravotnictví</t>
  </si>
  <si>
    <t>veřejné 
výzkumné instituce</t>
  </si>
  <si>
    <t>ROK 2021</t>
  </si>
  <si>
    <t>ROK 2020</t>
  </si>
  <si>
    <t>ROK 2019</t>
  </si>
  <si>
    <t>ROK 2018</t>
  </si>
  <si>
    <t>ROK 2017</t>
  </si>
  <si>
    <t>Tab. 2.1 Státní rozpočtové výdaje na VaV podle hlavních poskytovatelů a příjemců celkem</t>
  </si>
  <si>
    <t>Tab. 2.2 Účelová podpora VaV ze státního rozpočtu podle hlavních poskytovatelů a příjemců</t>
  </si>
  <si>
    <t>Tab. 2.3 Institucionální podpora VaV ze státního rozpočtu podle hlavních poskytovatelů a příjemců</t>
  </si>
  <si>
    <t>Životní 
prostředí</t>
  </si>
  <si>
    <t>Průzkum 
a využití kosmu</t>
  </si>
  <si>
    <t>Průzkum a využití 
zdrojů Země</t>
  </si>
  <si>
    <t>Průmyslová výroba 
a technologie</t>
  </si>
  <si>
    <t>Všeobecný výzkum 
na vysokých školách</t>
  </si>
  <si>
    <t>Neorientovaný 
výzkum</t>
  </si>
  <si>
    <t>Společenské 
struktury a vztahy</t>
  </si>
  <si>
    <t>Doprava, 
telekomunikace 
a ost. infrastruktura</t>
  </si>
  <si>
    <t>Tab. 3.1 Státní rozpočtové výdaje na výzkum a vývoj podle socioekonomických cílů celkem</t>
  </si>
  <si>
    <t>Specifický VaV pro vybrané socio-ekonomické cíle</t>
  </si>
  <si>
    <t xml:space="preserve">Tab. 3.2 Účelová podpora VaV ze státního rozpočtu podle socioekonomických cílů </t>
  </si>
  <si>
    <t>Tab. 3.3 Institucionální podpora VaV ze státního rozpočtu podle socioekonomických cílů</t>
  </si>
  <si>
    <t>ostatní veřejné subjekty*</t>
  </si>
  <si>
    <t>celkem</t>
  </si>
  <si>
    <t>v tom v letech (roce)</t>
  </si>
  <si>
    <t>Přírodní vědy</t>
  </si>
  <si>
    <t>vědní oblast</t>
  </si>
  <si>
    <t>Technické vědy</t>
  </si>
  <si>
    <t>Lékařské vědy</t>
  </si>
  <si>
    <t>Zemědělské vědy</t>
  </si>
  <si>
    <t>Sociální vědy</t>
  </si>
  <si>
    <t>Humanitní vědy</t>
  </si>
  <si>
    <t>ČR celkem = 100</t>
  </si>
  <si>
    <t>Celkem = 100</t>
  </si>
  <si>
    <t>počet</t>
  </si>
  <si>
    <t>Zpracovatelský průmysl (C)</t>
  </si>
  <si>
    <t>ICT (J)</t>
  </si>
  <si>
    <t>Profesní, vědecké a technické činnosti (M)</t>
  </si>
  <si>
    <t>Tab. 1.5</t>
  </si>
  <si>
    <t>Podíl krajů na celkových výdajích na výzkum a vývoj ze státního rozpočtu ČR</t>
  </si>
  <si>
    <t>Podíl státních rozpočtových výdajů na výzkum a vývoj na regionálním HDP</t>
  </si>
  <si>
    <t>Státní rozpočtové výdaje na výzkum a vývoj na jednoho obyvatele daného kraje (Kč)</t>
  </si>
  <si>
    <t>Státní rozpočtové výdaje na výzkum a vývoj na jednoho přepočteného výzkumného a vývojového pracovníka v daném kraji (tis. Kč)</t>
  </si>
  <si>
    <t>2. Státní rozpočtové výdaje na VaV podle hlavních poskytovatelů, příjemců a formy podpory</t>
  </si>
  <si>
    <t>3. Státní rozpočtové výdaje na výzkum a vývoj podle socioekonomických cílů</t>
  </si>
  <si>
    <t xml:space="preserve">Tab. 6.1 </t>
  </si>
  <si>
    <t xml:space="preserve">Tab. 6.2 </t>
  </si>
  <si>
    <t>Tab. 6.4 Podíl krajů na přímé veřejné podpoře VaV prováděného na veřejných vysokých školách, veřejných výzkumných institucích a ostatních veřejných subjektech ze státního rozpočtu</t>
  </si>
  <si>
    <t>Podíl krajů na přímé veřejné podpoře VaV prováděného na veřejných vysokých školách, veřejných výzkumných institucích a ostatních veřejných subjektech ze státního rozpočtu</t>
  </si>
  <si>
    <t>Státní rozpočtové výdaje na výzkum a vývoj prováděný na veřejných vysokých školách, veřejných výzkumných institucích a ostatních veřejných subjektech (mil. Kč)</t>
  </si>
  <si>
    <t>Tab. 6.3 Státní rozpočtové výdaje na výzkum a vývoj prováděný na veřejných vysokých školách, veřejných výzkumných institucích a ostatních veřejných subjektech (mil. Kč)</t>
  </si>
  <si>
    <t>Tab. 7.1 Soukromé podniky, které získaly ze státního rozpočtu peníze na výzkum a vývoj</t>
  </si>
  <si>
    <t>Tab. 7.2 Podíl krajů na soukromých podnicích, které získaly ze státního rozpočtu peníze na výzkum a vývoj</t>
  </si>
  <si>
    <t xml:space="preserve">Tab. 7.1 </t>
  </si>
  <si>
    <t xml:space="preserve">Tab. 7.2 </t>
  </si>
  <si>
    <t>Tab. 8.1 Soukromé podniky, které získaly ze státního rozpočtu peníze na výzkum a vývoj podle velikosti, vlastnictví a odvětví</t>
  </si>
  <si>
    <t>Tab. 8.2 Podíl krajů na podnicích, které získaly ze státního rozpočtu peníze na výzkum a vývoj celkem v ČR v dané skupině</t>
  </si>
  <si>
    <t>Tab. 8.3 Podíl dané skupiny podniků na podnicích, které získaly ze státního rozpočtu peníze na výzkum a vývoj celkem v daném kraji</t>
  </si>
  <si>
    <t>Všeobecný rozvoj znalostí</t>
  </si>
  <si>
    <t>Společenské struktury a vztahy</t>
  </si>
  <si>
    <t>V tabulkách uvedeno:</t>
  </si>
  <si>
    <t>- mil. Kč v běžných cenách
- mil. Kč v cenách roku 2015- jako podíl na HDP (%)
- jako podíl na státním rozpočtu (celkových výdajích)
- jako podíl na celkových výdajích vládních institucí celkem</t>
  </si>
  <si>
    <t>Tab. 6.2 Podíl krajů na veřejných subjektech, které získaly ze státního rozpočtu peníze na výzkum a vývoj</t>
  </si>
  <si>
    <t>i.d.</t>
  </si>
  <si>
    <t>.</t>
  </si>
  <si>
    <t>značí individuální údaj</t>
  </si>
  <si>
    <t>tečka na místě čísla značí, že údaj není k dispozici nebo je nespolehlivý</t>
  </si>
  <si>
    <t>Tab. 9.1 Státní rozpočtové výdaje na výzkum a vývoj v soukromých podnicích</t>
  </si>
  <si>
    <t>Tab. 9.2 Podíl krajů na financování výzkumu a vývoje v soukromých podnicích ze státního rozpočtu</t>
  </si>
  <si>
    <t>Tab. Výdaje na VaV v soukromých podnicích</t>
  </si>
  <si>
    <t xml:space="preserve"> (%)</t>
  </si>
  <si>
    <t xml:space="preserve">7. Soukromé podniky využívající přímou veřejnou podporu VaV za státního rozpočtu - základní ukazatele </t>
  </si>
  <si>
    <t>8. Soukromé podniky využívající přímou veřejnou podporu VaV za státního rozpočtu -  podrobné údaje podle velikosti, vlastnictví a odvětví</t>
  </si>
  <si>
    <t xml:space="preserve">Tab. 9.1 </t>
  </si>
  <si>
    <t>Tab. 9.2</t>
  </si>
  <si>
    <t xml:space="preserve">Tab. 9.3 </t>
  </si>
  <si>
    <t>9. Státní rozpočtové výdaje na výzkum a vývoj prováděný v soukromých podnicích - základní ukazatele</t>
  </si>
  <si>
    <t>Tab. 10.1 Státní rozpočtové výdaje na výzkum a vývoj v soukromých podnicích v podrobném členění</t>
  </si>
  <si>
    <t xml:space="preserve">Tab. 10.1 </t>
  </si>
  <si>
    <t xml:space="preserve">Tab. 10.2 </t>
  </si>
  <si>
    <t>10. Státní rozpočtové výdaje na výzkum a vývoj prováděný v soukromých podnicích - podrobné údaje podle velikosti, vlastnictví a odvětví</t>
  </si>
  <si>
    <t>Veřejné vysoké školy, výzkumné instituce a ostatní veřejné subjekty, které získaly ze státního rozpočtu peníze na výzkum a vývoj</t>
  </si>
  <si>
    <t>Podíl krajů na veřejných subjektech, které získaly ze státního rozpočtu peníze na výzkum a vývoj</t>
  </si>
  <si>
    <t xml:space="preserve">Informační systém výzkumu, vývoje a inovací  (IS VaVaI) zpracovávaný Úřadem vlády ČR (RVVI), státní pokladna (MF ČR), informace od poskytovatelů a příjemců podpory VaV ze státního rozpočtu
Z důvodu odlišné koncepce se údaje GBARD liší od údajů o veřejné podpoře VaV sledované ve výkazu o výzkumu a vývoji VTR 5-01, který kromě státního rozpočtu zahrnuje také veřejnou podporu od místních a krajských samospráv. Data GBARD zahrnují pouze data se státního (centrálního) rozpočtu ČR podle jednotlivých rozpočtových kapitol. </t>
  </si>
  <si>
    <t>Vzhledem k relativně malému počtu jednotek provádějících výzkum a vývoj ve většině krajů, může některé ukazatele výrazně ovlivnit jeden či několik významných subjektů v daném segmentu. Při interpretaci údajů je třeba mít tuto skutečnost na paměti.</t>
  </si>
  <si>
    <t>Tab. 10.2 Podíl státních rozpočtových výdajů na výzkum a vývoj v soukromých podnicích 
na výdajích na výzkum a vývoj v soukromých podnicích v podrobném členění</t>
  </si>
  <si>
    <t>Tab. Výdaje na výzkum a vývoj v soukromých podnicích celkem</t>
  </si>
  <si>
    <t>Tab. 9.3 Podíl státních rozpočtových výdajů na výzkum a vývoj v soukromých podnicích 
              na výdajích na výzkum a vývoj v soukromých podnicích celkem</t>
  </si>
  <si>
    <t>ROK 2022</t>
  </si>
  <si>
    <t>https://ec.europa.eu/eurostat/web/science-technology-innovation/database</t>
  </si>
  <si>
    <t>ROK 2023</t>
  </si>
  <si>
    <t>Tab. 4.1 Státní rozpočtové výdaje na výzkum a vývoj podle socioekonomických cílů v letech 2013 až 2023</t>
  </si>
  <si>
    <t>2014-2018</t>
  </si>
  <si>
    <t>2019-2023</t>
  </si>
  <si>
    <t>z toho 
v roce 
2023</t>
  </si>
  <si>
    <t>v roce 
2023</t>
  </si>
  <si>
    <t>Tab. 4.2 Podíl krajů na cílech financovaných z výdajů na VaV ze státního rozpočtu ČR v letech 2013 až 2023</t>
  </si>
  <si>
    <t>Tab. 4.3 Podíl daného cíle na výdajích na VaV ze státního rozpočtu ČR celkem v daném kraji v letech 2013 až 2023</t>
  </si>
  <si>
    <t>Tab. 5.1 Všeobecný rozvoj znalostí (všeobecný a neorientovaný výzkum) financovaný ze státního rozpočtu podle vědních oblastí v letech 2014 až 2023</t>
  </si>
  <si>
    <t>Tab. 5.2 Podíl krajů na všeobecném rozvoji znalostí (všeobecný a neorientovaný výzkum) financovaném ze státního rozpočtu v dané vědní oblastí v letech 2014 až 2023</t>
  </si>
  <si>
    <t>Tab. 5.3 Podíl dané vědní oblasti na financování všeobecného rozvoje znalostí (všeobecný a neorientovaný výzkum) ze státního rozpočtu celkem v daném kraji v letech 2014 až 2023</t>
  </si>
  <si>
    <t>Státní rozpočtové výdaje na výzkum a vývoj - údaje za roky 2010 až 2023*</t>
  </si>
  <si>
    <t>2000 až 2023 (podrobné údaje za roky 2010 až 2023)</t>
  </si>
  <si>
    <t>Státní rozpočtové výdaje na výzkum a vývoj podle socioekonomických cílů v letech 2013 až 2023 (mil. Kč)</t>
  </si>
  <si>
    <t>Podíl krajů na cílech financovaných z výdajů na VaV ze státního rozpočtu ČR v letech 2013 až 2023</t>
  </si>
  <si>
    <t>Podíl daného cíle na výdajích na VaV ze státního rozpočtu ČR celkem v daném kraji v letech 2013 až 2023</t>
  </si>
  <si>
    <t>5. Všeobecný rozvoj znalostí (všeobecný a neorientovaný výzkum) financovaný ze státního rozpočtu podle vědních oblastí - souhrnné údaje za roky 2014 až 2023</t>
  </si>
  <si>
    <t>Všeobecný rozvoj znalostí (všeobecný a neorientovaný výzkum) financovaný ze státního rozpočtu podle vědních oblastí v letech 2014 až 2023 (mil. Kč)</t>
  </si>
  <si>
    <t>Podíl krajů na všeobecném rozvoji znalostí (všeobecný a neorientovaný výzkum) financovaném ze státního rozpočtu v dané vědní oblastí v letech 2014 až 2023</t>
  </si>
  <si>
    <t>Podíl dané vědní oblasti na financování všeobecného rozvoje znalostí (všeobecný a neorientovaný výzkum) ze státního rozpočtu celkem v daném kraji v letech 2014 až 2023</t>
  </si>
  <si>
    <t xml:space="preserve">Státní rozpočtové výdaje na výzkum a vývoj v soukromých podnicích </t>
  </si>
  <si>
    <t xml:space="preserve">Podíl krajů na financování výzkumu a vývoje v soukromých podnicích ze státního rozpočtu </t>
  </si>
  <si>
    <t xml:space="preserve">Podíl státních rozpočtových výdajů na výzkum a vývoj v soukromých podnicích na výdajích na výzkum a vývoj v soukromých podnicích </t>
  </si>
  <si>
    <t xml:space="preserve">Soukromé podniky, které získaly ze státního rozpočtu peníze na výzkum a vývoj </t>
  </si>
  <si>
    <t xml:space="preserve">Podíl krajů na soukromých podnicích, které získaly ze státního rozpočtu peníze na výzkum a vývoj </t>
  </si>
  <si>
    <t>Václav Sojka (vaclav.sojka@csu.gov.cz)</t>
  </si>
  <si>
    <t xml:space="preserve">https://csu.gov.cz/vydaje-statniho-rozpoctu-na-vav </t>
  </si>
  <si>
    <t>Roční publikace ČSÚ: Státní rozpočtové výdaje na výzkum a vývoj - 2023</t>
  </si>
  <si>
    <t>https://csu.gov.cz/produkty/statni-rozpoctove-vydaje-na-vyzkum-a-vyvoj-2023</t>
  </si>
  <si>
    <t>https://csu.gov.cz/vydaje-statniho-rozpoctu-na-vav</t>
  </si>
  <si>
    <t>https://csu.gov.cz/produkty/srovnani-kraju-v-ceske-republice-2024</t>
  </si>
  <si>
    <r>
      <t xml:space="preserve">Publikace Srovnání krajů v České republice - 2024 </t>
    </r>
    <r>
      <rPr>
        <sz val="9"/>
        <color theme="1"/>
        <rFont val="Calibri"/>
        <family val="2"/>
        <charset val="238"/>
        <scheme val="minor"/>
      </rPr>
      <t>(VaV se zabývá kapitola 19.)</t>
    </r>
  </si>
  <si>
    <t>https://csu.gov.cz/katalog-produktu</t>
  </si>
  <si>
    <t>https://www.oecd.org/en/data/datasets/main-science-and-technology-indicators.html</t>
  </si>
  <si>
    <t>https://csu.gov.cz/vyzkum-a-vyvoj</t>
  </si>
  <si>
    <t>https://ec.europa.eu/eurostat/cache/metadata/Annexes/gba_esms_an_1.pdf</t>
  </si>
  <si>
    <t>NABS 2007 (Nomenclature for the Analysis and Comparison of Scientific Programmes and Budgets 2007)</t>
  </si>
  <si>
    <t>Tab. 6.1 Veřejné vysoké školy, výzkumné instituce a ostatní veřejné subjekty*, které získaly ze státního rozpočtu peníze na výzkum a vývoj</t>
  </si>
  <si>
    <t>*Zahrnuje veřejné a fakultní nemocnice, ostatní veřejná výzkumná a zkušební pracoviště včetně veřejných podniků</t>
  </si>
  <si>
    <t>Státní rozpočtové výdaje na VaV podle hlavních poskytovatelů a příjemců celkem (mil. Kč); 2017–2023</t>
  </si>
  <si>
    <t>Účelová podpora VaV ze státního rozpočtu podle hlavních poskytovatelů a příjemců (mil. Kč); 2017–2023</t>
  </si>
  <si>
    <t>Institucionální podpora VaV ze státního rozpočtu podle hlavních poskytovatelů a příjemců (mil. Kč); 2017–2023</t>
  </si>
  <si>
    <t>Státní rozpočtové výdaje na VaV podle socioekonomických cílů celkem (mil. Kč); 2017–2023</t>
  </si>
  <si>
    <t>Účelová podpora VaV ze státního rozpočtu podle socioekonomických cílů (mil. Kč); 2017–2023</t>
  </si>
  <si>
    <t>Institucionální podpora VaV ze státního rozpočtu podle socioekonomických cílů (mil. Kč); 2017–2023</t>
  </si>
  <si>
    <t>4. Státní rozpočtové výdaje na výzkum a vývoj podle socioekonomických cílů - souhrnné údaje za roky 2013 až 2023</t>
  </si>
  <si>
    <t>6. Přímá veřejná podpora VaV prováděného na veřejných vysokých školách, veřejných výzkumných institucích a ostatních veřejných subjektech ze státního rozpočtu</t>
  </si>
  <si>
    <t>Soukromé podniky, které získaly ze státního rozpočtu peníze na výzkum a vývoj podle velikosti, vlastnictví a odvětví; 2017–2023</t>
  </si>
  <si>
    <t>Podíl krajů na podnicích, které získaly ze státního rozpočtu peníze na výzkum a vývoj celkem v ČR v dané skupině; 2017–2023</t>
  </si>
  <si>
    <t>Podíl dané skupiny podniků na podnicích, které získaly ze státního rozpočtu peníze na výzkum a vývoj celkem v daném kraji; 2017–2023</t>
  </si>
  <si>
    <t>Státní rozpočtové výdaje na výzkum a vývoj v soukromých podnicích v podrobném členění; 2017–2023</t>
  </si>
  <si>
    <t>Podíl státních rozpočtových výdajů na výzkum a vývoj v soukromých podnicích na výdajích na výzkum a vývoj v soukromých podnicích v podrobném členění; 2017–2023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</si>
</sst>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_ ;\-#,##0\ "/>
    <numFmt numFmtId="165" formatCode="#,##0.0_ ;\-#,##0.0\ "/>
    <numFmt numFmtId="166" formatCode="#,##0.00_ ;\-#,##0.00\ "/>
    <numFmt numFmtId="167" formatCode="###\ ###\ ##0"/>
    <numFmt numFmtId="168" formatCode="0.000"/>
  </numFmts>
  <fonts count="3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i/>
      <u/>
      <sz val="9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i/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rgb="FF0070C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u/>
      <sz val="10"/>
      <color theme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F0F4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medium">
        <color indexed="64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medium">
        <color indexed="64"/>
      </right>
      <top style="medium">
        <color indexed="64"/>
      </top>
      <bottom style="thin">
        <color rgb="FFBFBFBF"/>
      </bottom>
      <diagonal/>
    </border>
    <border>
      <left style="medium">
        <color indexed="64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medium">
        <color indexed="64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15" fillId="0" borderId="0" applyNumberFormat="0" applyFill="0" applyBorder="0" applyAlignment="0" applyProtection="0"/>
    <xf numFmtId="0" fontId="1" fillId="0" borderId="0"/>
    <xf numFmtId="0" fontId="4" fillId="0" borderId="0"/>
  </cellStyleXfs>
  <cellXfs count="338">
    <xf numFmtId="0" fontId="0" fillId="0" borderId="0" xfId="0"/>
    <xf numFmtId="0" fontId="8" fillId="0" borderId="0" xfId="2" applyFont="1" applyFill="1" applyBorder="1" applyAlignment="1">
      <alignment horizontal="left" vertical="center" wrapText="1" shrinkToFit="1"/>
    </xf>
    <xf numFmtId="0" fontId="6" fillId="0" borderId="0" xfId="2" applyFont="1" applyFill="1" applyBorder="1" applyAlignment="1">
      <alignment horizontal="left" wrapText="1" indent="1"/>
    </xf>
    <xf numFmtId="0" fontId="6" fillId="0" borderId="0" xfId="2" applyFont="1" applyFill="1" applyBorder="1" applyAlignment="1">
      <alignment horizontal="left" indent="1"/>
    </xf>
    <xf numFmtId="164" fontId="6" fillId="0" borderId="3" xfId="4" quotePrefix="1" applyNumberFormat="1" applyFont="1" applyFill="1" applyBorder="1" applyAlignment="1">
      <alignment horizontal="right"/>
    </xf>
    <xf numFmtId="164" fontId="6" fillId="0" borderId="4" xfId="4" quotePrefix="1" applyNumberFormat="1" applyFont="1" applyFill="1" applyBorder="1" applyAlignment="1">
      <alignment horizontal="right"/>
    </xf>
    <xf numFmtId="165" fontId="6" fillId="0" borderId="3" xfId="4" quotePrefix="1" applyNumberFormat="1" applyFont="1" applyFill="1" applyBorder="1" applyAlignment="1">
      <alignment horizontal="right"/>
    </xf>
    <xf numFmtId="165" fontId="6" fillId="0" borderId="4" xfId="4" quotePrefix="1" applyNumberFormat="1" applyFont="1" applyFill="1" applyBorder="1" applyAlignment="1">
      <alignment horizontal="right"/>
    </xf>
    <xf numFmtId="0" fontId="8" fillId="2" borderId="12" xfId="0" applyFont="1" applyFill="1" applyBorder="1" applyAlignment="1">
      <alignment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10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6" fillId="0" borderId="0" xfId="0" applyFont="1" applyFill="1" applyAlignment="1">
      <alignment horizontal="right"/>
    </xf>
    <xf numFmtId="0" fontId="8" fillId="0" borderId="0" xfId="2" applyFont="1" applyFill="1" applyBorder="1" applyAlignment="1">
      <alignment horizontal="left" vertical="center" wrapText="1"/>
    </xf>
    <xf numFmtId="165" fontId="6" fillId="0" borderId="3" xfId="7" applyNumberFormat="1" applyFont="1" applyFill="1" applyBorder="1" applyAlignment="1"/>
    <xf numFmtId="165" fontId="6" fillId="0" borderId="4" xfId="7" applyNumberFormat="1" applyFont="1" applyFill="1" applyBorder="1" applyAlignment="1"/>
    <xf numFmtId="0" fontId="6" fillId="0" borderId="0" xfId="0" applyFont="1" applyFill="1" applyAlignment="1">
      <alignment horizontal="left" vertical="top"/>
    </xf>
    <xf numFmtId="0" fontId="13" fillId="0" borderId="0" xfId="0" applyFont="1" applyFill="1"/>
    <xf numFmtId="0" fontId="9" fillId="0" borderId="0" xfId="0" applyFont="1" applyFill="1" applyAlignment="1">
      <alignment vertical="top"/>
    </xf>
    <xf numFmtId="0" fontId="7" fillId="0" borderId="0" xfId="0" applyFont="1" applyFill="1" applyAlignment="1">
      <alignment horizontal="left"/>
    </xf>
    <xf numFmtId="165" fontId="8" fillId="0" borderId="3" xfId="7" applyNumberFormat="1" applyFont="1" applyFill="1" applyBorder="1" applyAlignment="1">
      <alignment horizontal="right" vertical="center"/>
    </xf>
    <xf numFmtId="165" fontId="8" fillId="0" borderId="4" xfId="7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164" fontId="8" fillId="0" borderId="3" xfId="7" applyNumberFormat="1" applyFont="1" applyFill="1" applyBorder="1" applyAlignment="1">
      <alignment horizontal="right" vertical="center"/>
    </xf>
    <xf numFmtId="164" fontId="8" fillId="0" borderId="4" xfId="7" applyNumberFormat="1" applyFont="1" applyFill="1" applyBorder="1" applyAlignment="1">
      <alignment horizontal="right" vertical="center"/>
    </xf>
    <xf numFmtId="164" fontId="6" fillId="0" borderId="3" xfId="7" applyNumberFormat="1" applyFont="1" applyFill="1" applyBorder="1" applyAlignment="1"/>
    <xf numFmtId="164" fontId="6" fillId="0" borderId="4" xfId="7" applyNumberFormat="1" applyFont="1" applyFill="1" applyBorder="1" applyAlignment="1"/>
    <xf numFmtId="0" fontId="14" fillId="0" borderId="0" xfId="0" applyFont="1" applyFill="1"/>
    <xf numFmtId="0" fontId="6" fillId="2" borderId="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4" fontId="8" fillId="0" borderId="8" xfId="7" applyNumberFormat="1" applyFont="1" applyFill="1" applyBorder="1" applyAlignment="1">
      <alignment horizontal="right" vertical="center"/>
    </xf>
    <xf numFmtId="164" fontId="8" fillId="0" borderId="10" xfId="7" applyNumberFormat="1" applyFont="1" applyFill="1" applyBorder="1" applyAlignment="1">
      <alignment horizontal="right" vertical="center"/>
    </xf>
    <xf numFmtId="164" fontId="6" fillId="0" borderId="3" xfId="7" applyNumberFormat="1" applyFont="1" applyFill="1" applyBorder="1" applyAlignment="1">
      <alignment horizontal="right"/>
    </xf>
    <xf numFmtId="164" fontId="6" fillId="0" borderId="4" xfId="7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wrapText="1" indent="1"/>
    </xf>
    <xf numFmtId="164" fontId="6" fillId="0" borderId="0" xfId="7" applyNumberFormat="1" applyFont="1" applyFill="1" applyBorder="1"/>
    <xf numFmtId="164" fontId="6" fillId="0" borderId="0" xfId="7" applyNumberFormat="1" applyFont="1" applyFill="1" applyBorder="1" applyAlignment="1">
      <alignment horizontal="right"/>
    </xf>
    <xf numFmtId="0" fontId="6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165" fontId="8" fillId="0" borderId="10" xfId="7" applyNumberFormat="1" applyFont="1" applyFill="1" applyBorder="1" applyAlignment="1">
      <alignment horizontal="right" vertical="center"/>
    </xf>
    <xf numFmtId="165" fontId="6" fillId="0" borderId="4" xfId="7" applyNumberFormat="1" applyFont="1" applyFill="1" applyBorder="1" applyAlignment="1">
      <alignment horizontal="right"/>
    </xf>
    <xf numFmtId="165" fontId="6" fillId="0" borderId="0" xfId="7" applyNumberFormat="1" applyFont="1" applyFill="1" applyBorder="1" applyAlignment="1">
      <alignment horizontal="right"/>
    </xf>
    <xf numFmtId="0" fontId="7" fillId="0" borderId="0" xfId="0" applyFont="1" applyFill="1"/>
    <xf numFmtId="0" fontId="9" fillId="2" borderId="17" xfId="0" applyFont="1" applyFill="1" applyBorder="1" applyAlignment="1">
      <alignment horizontal="center" vertical="center" textRotation="90" wrapText="1"/>
    </xf>
    <xf numFmtId="0" fontId="9" fillId="2" borderId="21" xfId="0" applyFont="1" applyFill="1" applyBorder="1" applyAlignment="1">
      <alignment horizontal="center" vertical="center" textRotation="90" wrapText="1"/>
    </xf>
    <xf numFmtId="164" fontId="8" fillId="0" borderId="3" xfId="0" applyNumberFormat="1" applyFont="1" applyFill="1" applyBorder="1" applyAlignment="1">
      <alignment horizontal="right" vertical="center"/>
    </xf>
    <xf numFmtId="164" fontId="8" fillId="0" borderId="4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164" fontId="8" fillId="0" borderId="8" xfId="0" applyNumberFormat="1" applyFont="1" applyFill="1" applyBorder="1" applyAlignment="1">
      <alignment horizontal="right" vertical="center"/>
    </xf>
    <xf numFmtId="164" fontId="8" fillId="0" borderId="8" xfId="4" quotePrefix="1" applyNumberFormat="1" applyFont="1" applyFill="1" applyBorder="1" applyAlignment="1">
      <alignment horizontal="right" vertical="center"/>
    </xf>
    <xf numFmtId="164" fontId="8" fillId="0" borderId="10" xfId="0" applyNumberFormat="1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right"/>
    </xf>
    <xf numFmtId="165" fontId="8" fillId="0" borderId="8" xfId="0" applyNumberFormat="1" applyFont="1" applyFill="1" applyBorder="1" applyAlignment="1">
      <alignment horizontal="right" vertical="center"/>
    </xf>
    <xf numFmtId="165" fontId="8" fillId="0" borderId="10" xfId="0" applyNumberFormat="1" applyFont="1" applyFill="1" applyBorder="1" applyAlignment="1">
      <alignment horizontal="right" vertical="center"/>
    </xf>
    <xf numFmtId="165" fontId="6" fillId="0" borderId="3" xfId="0" applyNumberFormat="1" applyFont="1" applyFill="1" applyBorder="1" applyAlignment="1">
      <alignment horizontal="right"/>
    </xf>
    <xf numFmtId="165" fontId="6" fillId="0" borderId="4" xfId="0" applyNumberFormat="1" applyFont="1" applyFill="1" applyBorder="1" applyAlignment="1">
      <alignment horizontal="right"/>
    </xf>
    <xf numFmtId="165" fontId="6" fillId="0" borderId="0" xfId="0" applyNumberFormat="1" applyFont="1" applyFill="1" applyAlignment="1"/>
    <xf numFmtId="0" fontId="8" fillId="2" borderId="22" xfId="0" applyFont="1" applyFill="1" applyBorder="1" applyAlignment="1">
      <alignment vertical="center" wrapText="1"/>
    </xf>
    <xf numFmtId="165" fontId="6" fillId="2" borderId="17" xfId="8" applyNumberFormat="1" applyFont="1" applyFill="1" applyBorder="1" applyAlignment="1">
      <alignment horizontal="center" vertical="center" wrapText="1"/>
    </xf>
    <xf numFmtId="165" fontId="6" fillId="2" borderId="17" xfId="8" applyNumberFormat="1" applyFont="1" applyFill="1" applyBorder="1" applyAlignment="1">
      <alignment horizontal="center" vertical="center"/>
    </xf>
    <xf numFmtId="165" fontId="6" fillId="2" borderId="13" xfId="8" applyNumberFormat="1" applyFont="1" applyFill="1" applyBorder="1" applyAlignment="1">
      <alignment horizontal="center" vertical="center" wrapText="1"/>
    </xf>
    <xf numFmtId="165" fontId="6" fillId="2" borderId="21" xfId="8" applyNumberFormat="1" applyFont="1" applyFill="1" applyBorder="1" applyAlignment="1">
      <alignment horizontal="center" vertical="center" wrapText="1"/>
    </xf>
    <xf numFmtId="165" fontId="6" fillId="2" borderId="21" xfId="8" applyNumberFormat="1" applyFont="1" applyFill="1" applyBorder="1" applyAlignment="1">
      <alignment horizontal="center" vertical="center"/>
    </xf>
    <xf numFmtId="165" fontId="8" fillId="0" borderId="3" xfId="8" applyNumberFormat="1" applyFont="1" applyFill="1" applyBorder="1" applyAlignment="1">
      <alignment horizontal="right" vertical="center"/>
    </xf>
    <xf numFmtId="165" fontId="8" fillId="0" borderId="4" xfId="8" applyNumberFormat="1" applyFont="1" applyFill="1" applyBorder="1" applyAlignment="1">
      <alignment horizontal="right" vertical="center"/>
    </xf>
    <xf numFmtId="165" fontId="6" fillId="0" borderId="3" xfId="8" applyNumberFormat="1" applyFont="1" applyFill="1" applyBorder="1" applyAlignment="1">
      <alignment horizontal="right"/>
    </xf>
    <xf numFmtId="165" fontId="6" fillId="0" borderId="4" xfId="8" applyNumberFormat="1" applyFont="1" applyFill="1" applyBorder="1" applyAlignment="1">
      <alignment horizontal="right"/>
    </xf>
    <xf numFmtId="165" fontId="6" fillId="0" borderId="3" xfId="8" quotePrefix="1" applyNumberFormat="1" applyFont="1" applyFill="1" applyBorder="1" applyAlignment="1">
      <alignment horizontal="right"/>
    </xf>
    <xf numFmtId="0" fontId="6" fillId="2" borderId="17" xfId="8" applyFont="1" applyFill="1" applyBorder="1" applyAlignment="1">
      <alignment horizontal="center" vertical="center" wrapText="1"/>
    </xf>
    <xf numFmtId="0" fontId="6" fillId="2" borderId="7" xfId="8" applyFont="1" applyFill="1" applyBorder="1" applyAlignment="1">
      <alignment horizontal="center" vertical="center" wrapText="1"/>
    </xf>
    <xf numFmtId="0" fontId="6" fillId="2" borderId="6" xfId="8" applyFont="1" applyFill="1" applyBorder="1" applyAlignment="1">
      <alignment horizontal="center" vertical="center" wrapText="1"/>
    </xf>
    <xf numFmtId="165" fontId="8" fillId="0" borderId="3" xfId="2" applyNumberFormat="1" applyFont="1" applyFill="1" applyBorder="1" applyAlignment="1">
      <alignment horizontal="right" vertical="center"/>
    </xf>
    <xf numFmtId="165" fontId="6" fillId="0" borderId="3" xfId="2" applyNumberFormat="1" applyFont="1" applyFill="1" applyBorder="1" applyAlignment="1">
      <alignment horizontal="right" vertical="center"/>
    </xf>
    <xf numFmtId="0" fontId="15" fillId="0" borderId="0" xfId="9" applyFill="1"/>
    <xf numFmtId="164" fontId="8" fillId="0" borderId="3" xfId="8" applyNumberFormat="1" applyFont="1" applyFill="1" applyBorder="1" applyAlignment="1">
      <alignment horizontal="right" vertical="center"/>
    </xf>
    <xf numFmtId="164" fontId="8" fillId="0" borderId="11" xfId="8" applyNumberFormat="1" applyFont="1" applyFill="1" applyBorder="1" applyAlignment="1">
      <alignment horizontal="right" vertical="center"/>
    </xf>
    <xf numFmtId="164" fontId="8" fillId="0" borderId="4" xfId="8" applyNumberFormat="1" applyFont="1" applyFill="1" applyBorder="1" applyAlignment="1">
      <alignment horizontal="right" vertical="center"/>
    </xf>
    <xf numFmtId="164" fontId="6" fillId="0" borderId="3" xfId="8" applyNumberFormat="1" applyFont="1" applyFill="1" applyBorder="1" applyAlignment="1">
      <alignment horizontal="right"/>
    </xf>
    <xf numFmtId="164" fontId="6" fillId="0" borderId="11" xfId="8" applyNumberFormat="1" applyFont="1" applyFill="1" applyBorder="1" applyAlignment="1">
      <alignment horizontal="right"/>
    </xf>
    <xf numFmtId="164" fontId="6" fillId="0" borderId="4" xfId="8" applyNumberFormat="1" applyFont="1" applyFill="1" applyBorder="1" applyAlignment="1">
      <alignment horizontal="right"/>
    </xf>
    <xf numFmtId="164" fontId="6" fillId="0" borderId="3" xfId="8" quotePrefix="1" applyNumberFormat="1" applyFont="1" applyFill="1" applyBorder="1" applyAlignment="1">
      <alignment horizontal="right"/>
    </xf>
    <xf numFmtId="0" fontId="13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0" fontId="9" fillId="0" borderId="0" xfId="0" applyFont="1" applyFill="1" applyBorder="1"/>
    <xf numFmtId="0" fontId="6" fillId="2" borderId="22" xfId="6" applyFont="1" applyFill="1" applyBorder="1" applyAlignment="1">
      <alignment horizontal="left" vertical="center"/>
    </xf>
    <xf numFmtId="0" fontId="13" fillId="0" borderId="0" xfId="0" applyFont="1" applyFill="1" applyBorder="1" applyAlignment="1"/>
    <xf numFmtId="0" fontId="4" fillId="0" borderId="0" xfId="2" applyFont="1" applyFill="1"/>
    <xf numFmtId="0" fontId="6" fillId="0" borderId="0" xfId="0" applyFont="1" applyFill="1" applyBorder="1" applyAlignment="1"/>
    <xf numFmtId="0" fontId="17" fillId="0" borderId="0" xfId="9" applyFont="1" applyFill="1"/>
    <xf numFmtId="0" fontId="1" fillId="0" borderId="0" xfId="0" applyFont="1"/>
    <xf numFmtId="164" fontId="6" fillId="0" borderId="3" xfId="7" applyNumberFormat="1" applyFont="1" applyFill="1" applyBorder="1"/>
    <xf numFmtId="164" fontId="6" fillId="0" borderId="4" xfId="7" applyNumberFormat="1" applyFont="1" applyFill="1" applyBorder="1"/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5" fillId="0" borderId="0" xfId="9" applyFill="1" applyAlignment="1">
      <alignment vertical="center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19" fillId="0" borderId="0" xfId="0" applyFont="1"/>
    <xf numFmtId="0" fontId="8" fillId="0" borderId="0" xfId="0" applyFont="1" applyFill="1" applyBorder="1"/>
    <xf numFmtId="0" fontId="6" fillId="0" borderId="0" xfId="2" applyFont="1" applyFill="1" applyBorder="1" applyAlignment="1">
      <alignment horizontal="right"/>
    </xf>
    <xf numFmtId="164" fontId="8" fillId="0" borderId="8" xfId="8" applyNumberFormat="1" applyFont="1" applyFill="1" applyBorder="1" applyAlignment="1">
      <alignment horizontal="right" vertical="center"/>
    </xf>
    <xf numFmtId="164" fontId="8" fillId="0" borderId="10" xfId="8" applyNumberFormat="1" applyFont="1" applyFill="1" applyBorder="1" applyAlignment="1">
      <alignment horizontal="right" vertical="center"/>
    </xf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horizontal="right"/>
    </xf>
    <xf numFmtId="0" fontId="6" fillId="2" borderId="19" xfId="8" applyFont="1" applyFill="1" applyBorder="1" applyAlignment="1">
      <alignment horizontal="center" vertical="center" wrapText="1"/>
    </xf>
    <xf numFmtId="0" fontId="8" fillId="0" borderId="20" xfId="2" applyFont="1" applyBorder="1" applyAlignment="1">
      <alignment horizontal="left" vertical="center" wrapText="1" shrinkToFit="1"/>
    </xf>
    <xf numFmtId="164" fontId="8" fillId="0" borderId="3" xfId="8" applyNumberFormat="1" applyFont="1" applyBorder="1" applyAlignment="1">
      <alignment horizontal="right" vertical="center"/>
    </xf>
    <xf numFmtId="164" fontId="8" fillId="0" borderId="11" xfId="8" applyNumberFormat="1" applyFont="1" applyBorder="1" applyAlignment="1">
      <alignment horizontal="right" vertical="center"/>
    </xf>
    <xf numFmtId="164" fontId="8" fillId="0" borderId="4" xfId="8" applyNumberFormat="1" applyFont="1" applyBorder="1" applyAlignment="1">
      <alignment horizontal="right" vertical="center"/>
    </xf>
    <xf numFmtId="0" fontId="6" fillId="0" borderId="0" xfId="2" applyFont="1" applyAlignment="1">
      <alignment horizontal="left" wrapText="1" indent="1"/>
    </xf>
    <xf numFmtId="164" fontId="6" fillId="0" borderId="3" xfId="8" applyNumberFormat="1" applyFont="1" applyBorder="1" applyAlignment="1">
      <alignment horizontal="right"/>
    </xf>
    <xf numFmtId="164" fontId="6" fillId="0" borderId="11" xfId="8" applyNumberFormat="1" applyFont="1" applyBorder="1" applyAlignment="1">
      <alignment horizontal="right"/>
    </xf>
    <xf numFmtId="164" fontId="6" fillId="0" borderId="4" xfId="8" applyNumberFormat="1" applyFont="1" applyBorder="1" applyAlignment="1">
      <alignment horizontal="right"/>
    </xf>
    <xf numFmtId="0" fontId="6" fillId="0" borderId="0" xfId="2" applyFont="1" applyAlignment="1">
      <alignment horizontal="left" indent="1"/>
    </xf>
    <xf numFmtId="3" fontId="8" fillId="0" borderId="10" xfId="7" applyNumberFormat="1" applyFont="1" applyFill="1" applyBorder="1" applyAlignment="1">
      <alignment horizontal="right" vertical="center"/>
    </xf>
    <xf numFmtId="3" fontId="8" fillId="0" borderId="8" xfId="0" applyNumberFormat="1" applyFont="1" applyFill="1" applyBorder="1" applyAlignment="1">
      <alignment horizontal="right" vertical="center"/>
    </xf>
    <xf numFmtId="3" fontId="8" fillId="0" borderId="10" xfId="0" applyNumberFormat="1" applyFont="1" applyFill="1" applyBorder="1" applyAlignment="1">
      <alignment horizontal="right" vertical="center"/>
    </xf>
    <xf numFmtId="3" fontId="6" fillId="0" borderId="4" xfId="7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>
      <alignment horizontal="right"/>
    </xf>
    <xf numFmtId="3" fontId="6" fillId="0" borderId="3" xfId="4" quotePrefix="1" applyNumberFormat="1" applyFont="1" applyFill="1" applyBorder="1" applyAlignment="1">
      <alignment horizontal="right"/>
    </xf>
    <xf numFmtId="0" fontId="21" fillId="0" borderId="0" xfId="0" applyFont="1" applyFill="1"/>
    <xf numFmtId="0" fontId="9" fillId="2" borderId="17" xfId="0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0" fontId="22" fillId="0" borderId="0" xfId="0" applyFont="1" applyFill="1"/>
    <xf numFmtId="0" fontId="23" fillId="0" borderId="0" xfId="9" applyFont="1"/>
    <xf numFmtId="49" fontId="1" fillId="0" borderId="0" xfId="0" applyNumberFormat="1" applyFont="1"/>
    <xf numFmtId="0" fontId="20" fillId="0" borderId="0" xfId="0" applyFont="1" applyAlignment="1">
      <alignment vertical="top"/>
    </xf>
    <xf numFmtId="0" fontId="24" fillId="0" borderId="0" xfId="0" applyFont="1"/>
    <xf numFmtId="0" fontId="24" fillId="0" borderId="0" xfId="0" applyFont="1" applyAlignment="1">
      <alignment vertical="top"/>
    </xf>
    <xf numFmtId="0" fontId="24" fillId="0" borderId="0" xfId="0" applyFont="1" applyFill="1" applyAlignment="1">
      <alignment vertical="top" wrapText="1"/>
    </xf>
    <xf numFmtId="0" fontId="25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49" fontId="24" fillId="0" borderId="0" xfId="0" applyNumberFormat="1" applyFont="1" applyAlignment="1">
      <alignment vertical="top" wrapText="1"/>
    </xf>
    <xf numFmtId="0" fontId="20" fillId="0" borderId="0" xfId="0" applyFont="1"/>
    <xf numFmtId="0" fontId="20" fillId="0" borderId="0" xfId="0" applyFont="1" applyAlignment="1">
      <alignment wrapText="1"/>
    </xf>
    <xf numFmtId="0" fontId="27" fillId="0" borderId="0" xfId="9" applyFont="1"/>
    <xf numFmtId="0" fontId="20" fillId="0" borderId="0" xfId="0" applyFont="1" applyAlignment="1">
      <alignment horizontal="left"/>
    </xf>
    <xf numFmtId="0" fontId="26" fillId="0" borderId="0" xfId="0" applyFont="1" applyAlignment="1">
      <alignment vertical="top" wrapText="1"/>
    </xf>
    <xf numFmtId="0" fontId="23" fillId="0" borderId="0" xfId="9" applyFont="1" applyFill="1"/>
    <xf numFmtId="0" fontId="4" fillId="0" borderId="0" xfId="0" applyFont="1" applyFill="1"/>
    <xf numFmtId="0" fontId="10" fillId="0" borderId="0" xfId="0" applyFont="1" applyFill="1" applyBorder="1" applyAlignment="1"/>
    <xf numFmtId="0" fontId="10" fillId="0" borderId="0" xfId="0" applyFont="1" applyFill="1" applyAlignment="1">
      <alignment vertical="center"/>
    </xf>
    <xf numFmtId="0" fontId="9" fillId="0" borderId="0" xfId="0" applyFont="1"/>
    <xf numFmtId="0" fontId="9" fillId="0" borderId="0" xfId="0" applyFont="1" applyBorder="1"/>
    <xf numFmtId="165" fontId="8" fillId="0" borderId="3" xfId="1" applyNumberFormat="1" applyFont="1" applyFill="1" applyBorder="1" applyAlignment="1">
      <alignment horizontal="right" vertical="center"/>
    </xf>
    <xf numFmtId="165" fontId="8" fillId="0" borderId="4" xfId="1" applyNumberFormat="1" applyFont="1" applyFill="1" applyBorder="1" applyAlignment="1">
      <alignment horizontal="right" vertical="center"/>
    </xf>
    <xf numFmtId="165" fontId="6" fillId="0" borderId="3" xfId="1" applyNumberFormat="1" applyFont="1" applyFill="1" applyBorder="1" applyAlignment="1">
      <alignment horizontal="right" vertical="center"/>
    </xf>
    <xf numFmtId="165" fontId="6" fillId="0" borderId="4" xfId="1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/>
    <xf numFmtId="0" fontId="7" fillId="0" borderId="0" xfId="2" applyFont="1" applyFill="1" applyBorder="1" applyAlignment="1">
      <alignment horizontal="left"/>
    </xf>
    <xf numFmtId="0" fontId="31" fillId="0" borderId="0" xfId="2" applyFont="1" applyFill="1" applyBorder="1" applyAlignment="1">
      <alignment horizontal="left"/>
    </xf>
    <xf numFmtId="0" fontId="6" fillId="0" borderId="0" xfId="2" applyFont="1" applyFill="1" applyBorder="1" applyAlignment="1"/>
    <xf numFmtId="0" fontId="7" fillId="0" borderId="0" xfId="2" applyFont="1" applyFill="1" applyBorder="1" applyAlignment="1">
      <alignment horizontal="left" indent="1"/>
    </xf>
    <xf numFmtId="0" fontId="8" fillId="6" borderId="12" xfId="0" applyFont="1" applyFill="1" applyBorder="1" applyAlignment="1">
      <alignment vertical="center" wrapText="1"/>
    </xf>
    <xf numFmtId="0" fontId="6" fillId="6" borderId="1" xfId="3" applyFont="1" applyFill="1" applyBorder="1" applyAlignment="1">
      <alignment horizontal="center" vertical="center" wrapText="1"/>
    </xf>
    <xf numFmtId="0" fontId="6" fillId="6" borderId="2" xfId="3" applyFont="1" applyFill="1" applyBorder="1" applyAlignment="1">
      <alignment horizontal="center" vertical="center" wrapText="1"/>
    </xf>
    <xf numFmtId="164" fontId="8" fillId="0" borderId="3" xfId="4" applyNumberFormat="1" applyFont="1" applyFill="1" applyBorder="1" applyAlignment="1">
      <alignment horizontal="right" vertical="center"/>
    </xf>
    <xf numFmtId="164" fontId="8" fillId="0" borderId="4" xfId="4" applyNumberFormat="1" applyFont="1" applyFill="1" applyBorder="1" applyAlignment="1">
      <alignment horizontal="right" vertical="center"/>
    </xf>
    <xf numFmtId="164" fontId="6" fillId="0" borderId="3" xfId="4" applyNumberFormat="1" applyFont="1" applyFill="1" applyBorder="1" applyAlignment="1">
      <alignment horizontal="right"/>
    </xf>
    <xf numFmtId="164" fontId="6" fillId="0" borderId="4" xfId="4" applyNumberFormat="1" applyFont="1" applyFill="1" applyBorder="1" applyAlignment="1">
      <alignment horizontal="right"/>
    </xf>
    <xf numFmtId="166" fontId="8" fillId="0" borderId="3" xfId="1" applyNumberFormat="1" applyFont="1" applyFill="1" applyBorder="1" applyAlignment="1">
      <alignment horizontal="right" vertical="center"/>
    </xf>
    <xf numFmtId="166" fontId="6" fillId="0" borderId="3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164" fontId="6" fillId="0" borderId="3" xfId="7" applyNumberFormat="1" applyFont="1" applyFill="1" applyBorder="1" applyAlignment="1">
      <alignment horizontal="right" vertical="center"/>
    </xf>
    <xf numFmtId="0" fontId="1" fillId="0" borderId="0" xfId="10" applyFont="1" applyFill="1"/>
    <xf numFmtId="167" fontId="0" fillId="0" borderId="0" xfId="0" applyNumberFormat="1" applyAlignment="1">
      <alignment horizontal="right" vertical="center"/>
    </xf>
    <xf numFmtId="168" fontId="31" fillId="0" borderId="0" xfId="2" applyNumberFormat="1" applyFont="1" applyFill="1" applyBorder="1" applyAlignment="1">
      <alignment horizontal="left"/>
    </xf>
    <xf numFmtId="0" fontId="9" fillId="0" borderId="0" xfId="10" applyFont="1"/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165" fontId="6" fillId="0" borderId="3" xfId="7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wrapText="1"/>
    </xf>
    <xf numFmtId="0" fontId="10" fillId="0" borderId="0" xfId="0" applyFont="1" applyFill="1" applyAlignment="1"/>
    <xf numFmtId="0" fontId="5" fillId="0" borderId="0" xfId="2" applyFont="1" applyFill="1" applyAlignment="1">
      <alignment horizontal="right"/>
    </xf>
    <xf numFmtId="0" fontId="5" fillId="0" borderId="0" xfId="2" applyFont="1" applyFill="1" applyAlignment="1"/>
    <xf numFmtId="0" fontId="5" fillId="0" borderId="0" xfId="0" applyFont="1"/>
    <xf numFmtId="0" fontId="13" fillId="0" borderId="0" xfId="0" applyFont="1" applyFill="1" applyAlignment="1">
      <alignment horizontal="right"/>
    </xf>
    <xf numFmtId="3" fontId="6" fillId="0" borderId="4" xfId="4" quotePrefix="1" applyNumberFormat="1" applyFont="1" applyFill="1" applyBorder="1" applyAlignment="1">
      <alignment horizontal="right"/>
    </xf>
    <xf numFmtId="3" fontId="8" fillId="0" borderId="9" xfId="0" applyNumberFormat="1" applyFont="1" applyFill="1" applyBorder="1" applyAlignment="1">
      <alignment horizontal="right" vertical="center"/>
    </xf>
    <xf numFmtId="3" fontId="6" fillId="0" borderId="11" xfId="0" applyNumberFormat="1" applyFont="1" applyFill="1" applyBorder="1" applyAlignment="1">
      <alignment horizontal="right"/>
    </xf>
    <xf numFmtId="3" fontId="6" fillId="0" borderId="11" xfId="4" quotePrefix="1" applyNumberFormat="1" applyFont="1" applyFill="1" applyBorder="1" applyAlignment="1">
      <alignment horizontal="right"/>
    </xf>
    <xf numFmtId="0" fontId="18" fillId="0" borderId="0" xfId="0" applyFont="1" applyFill="1"/>
    <xf numFmtId="0" fontId="8" fillId="0" borderId="20" xfId="2" applyFont="1" applyFill="1" applyBorder="1" applyAlignment="1">
      <alignment horizontal="left" vertical="center" wrapText="1" shrinkToFit="1"/>
    </xf>
    <xf numFmtId="0" fontId="6" fillId="0" borderId="0" xfId="2" applyFont="1" applyFill="1" applyAlignment="1">
      <alignment horizontal="left" wrapText="1" indent="1"/>
    </xf>
    <xf numFmtId="0" fontId="6" fillId="0" borderId="0" xfId="2" applyFont="1" applyFill="1" applyAlignment="1">
      <alignment horizontal="left" indent="1"/>
    </xf>
    <xf numFmtId="0" fontId="19" fillId="0" borderId="0" xfId="0" applyFont="1" applyBorder="1"/>
    <xf numFmtId="165" fontId="8" fillId="0" borderId="8" xfId="8" applyNumberFormat="1" applyFont="1" applyFill="1" applyBorder="1" applyAlignment="1">
      <alignment horizontal="right" vertical="center"/>
    </xf>
    <xf numFmtId="165" fontId="8" fillId="0" borderId="10" xfId="8" applyNumberFormat="1" applyFont="1" applyFill="1" applyBorder="1" applyAlignment="1">
      <alignment horizontal="right" vertical="center"/>
    </xf>
    <xf numFmtId="0" fontId="6" fillId="6" borderId="17" xfId="8" applyFont="1" applyFill="1" applyBorder="1" applyAlignment="1">
      <alignment horizontal="center" vertical="center" wrapText="1"/>
    </xf>
    <xf numFmtId="0" fontId="6" fillId="6" borderId="19" xfId="8" applyFont="1" applyFill="1" applyBorder="1" applyAlignment="1">
      <alignment horizontal="center" vertical="center" wrapText="1"/>
    </xf>
    <xf numFmtId="0" fontId="6" fillId="6" borderId="7" xfId="8" applyFont="1" applyFill="1" applyBorder="1" applyAlignment="1">
      <alignment horizontal="center" vertical="center" wrapText="1"/>
    </xf>
    <xf numFmtId="164" fontId="6" fillId="0" borderId="4" xfId="7" applyNumberFormat="1" applyFont="1" applyFill="1" applyBorder="1" applyAlignment="1">
      <alignment horizontal="right" vertical="center"/>
    </xf>
    <xf numFmtId="165" fontId="6" fillId="0" borderId="4" xfId="7" applyNumberFormat="1" applyFont="1" applyFill="1" applyBorder="1" applyAlignment="1">
      <alignment horizontal="right" vertical="center"/>
    </xf>
    <xf numFmtId="0" fontId="29" fillId="3" borderId="29" xfId="0" applyFont="1" applyFill="1" applyBorder="1" applyAlignment="1">
      <alignment horizontal="center" vertical="center"/>
    </xf>
    <xf numFmtId="0" fontId="30" fillId="4" borderId="29" xfId="0" applyFont="1" applyFill="1" applyBorder="1" applyAlignment="1">
      <alignment vertical="center"/>
    </xf>
    <xf numFmtId="0" fontId="30" fillId="4" borderId="29" xfId="0" applyFont="1" applyFill="1" applyBorder="1" applyAlignment="1">
      <alignment vertical="center" wrapText="1"/>
    </xf>
    <xf numFmtId="0" fontId="30" fillId="5" borderId="29" xfId="0" applyFont="1" applyFill="1" applyBorder="1" applyAlignment="1">
      <alignment horizontal="left" vertical="center" indent="1"/>
    </xf>
    <xf numFmtId="0" fontId="29" fillId="8" borderId="29" xfId="0" applyFont="1" applyFill="1" applyBorder="1" applyAlignment="1">
      <alignment horizontal="center" vertical="center"/>
    </xf>
    <xf numFmtId="0" fontId="30" fillId="4" borderId="30" xfId="0" applyFont="1" applyFill="1" applyBorder="1" applyAlignment="1">
      <alignment vertical="center"/>
    </xf>
    <xf numFmtId="0" fontId="30" fillId="4" borderId="31" xfId="0" applyFont="1" applyFill="1" applyBorder="1" applyAlignment="1">
      <alignment vertical="center"/>
    </xf>
    <xf numFmtId="0" fontId="30" fillId="4" borderId="31" xfId="0" applyFont="1" applyFill="1" applyBorder="1" applyAlignment="1">
      <alignment vertical="center" wrapText="1"/>
    </xf>
    <xf numFmtId="0" fontId="30" fillId="4" borderId="32" xfId="0" applyFont="1" applyFill="1" applyBorder="1" applyAlignment="1">
      <alignment vertical="center"/>
    </xf>
    <xf numFmtId="0" fontId="30" fillId="4" borderId="33" xfId="0" applyFont="1" applyFill="1" applyBorder="1" applyAlignment="1">
      <alignment vertical="center"/>
    </xf>
    <xf numFmtId="0" fontId="30" fillId="4" borderId="35" xfId="0" applyFont="1" applyFill="1" applyBorder="1" applyAlignment="1">
      <alignment vertical="center"/>
    </xf>
    <xf numFmtId="0" fontId="30" fillId="4" borderId="37" xfId="0" applyFont="1" applyFill="1" applyBorder="1" applyAlignment="1">
      <alignment vertical="center"/>
    </xf>
    <xf numFmtId="0" fontId="30" fillId="4" borderId="38" xfId="0" applyFont="1" applyFill="1" applyBorder="1" applyAlignment="1">
      <alignment vertical="center"/>
    </xf>
    <xf numFmtId="0" fontId="30" fillId="7" borderId="29" xfId="0" applyFont="1" applyFill="1" applyBorder="1" applyAlignment="1">
      <alignment vertical="center"/>
    </xf>
    <xf numFmtId="0" fontId="30" fillId="7" borderId="30" xfId="0" applyFont="1" applyFill="1" applyBorder="1" applyAlignment="1">
      <alignment vertical="center"/>
    </xf>
    <xf numFmtId="0" fontId="30" fillId="7" borderId="29" xfId="0" applyFont="1" applyFill="1" applyBorder="1" applyAlignment="1">
      <alignment vertical="center" wrapText="1"/>
    </xf>
    <xf numFmtId="0" fontId="30" fillId="9" borderId="29" xfId="0" applyFont="1" applyFill="1" applyBorder="1" applyAlignment="1">
      <alignment vertical="center"/>
    </xf>
    <xf numFmtId="164" fontId="8" fillId="0" borderId="3" xfId="4" quotePrefix="1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/>
    <xf numFmtId="165" fontId="8" fillId="0" borderId="9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 wrapText="1"/>
    </xf>
    <xf numFmtId="0" fontId="33" fillId="0" borderId="0" xfId="0" applyFont="1" applyFill="1"/>
    <xf numFmtId="164" fontId="8" fillId="0" borderId="3" xfId="7" applyNumberFormat="1" applyFont="1" applyFill="1" applyBorder="1" applyAlignment="1">
      <alignment horizontal="right"/>
    </xf>
    <xf numFmtId="0" fontId="34" fillId="0" borderId="0" xfId="0" applyFont="1" applyAlignment="1">
      <alignment vertical="top" wrapText="1"/>
    </xf>
    <xf numFmtId="164" fontId="6" fillId="0" borderId="0" xfId="7" applyNumberFormat="1" applyFont="1" applyFill="1" applyBorder="1" applyAlignment="1"/>
    <xf numFmtId="164" fontId="6" fillId="0" borderId="0" xfId="8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35" fillId="0" borderId="0" xfId="0" applyFont="1" applyFill="1"/>
    <xf numFmtId="0" fontId="5" fillId="0" borderId="0" xfId="2" applyFont="1" applyFill="1" applyAlignment="1">
      <alignment horizontal="left"/>
    </xf>
    <xf numFmtId="0" fontId="13" fillId="0" borderId="0" xfId="2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Fill="1" applyAlignment="1">
      <alignment vertical="center" wrapText="1"/>
    </xf>
    <xf numFmtId="0" fontId="5" fillId="0" borderId="0" xfId="2" applyFont="1" applyFill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16" fillId="10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166" fontId="8" fillId="0" borderId="10" xfId="1" applyNumberFormat="1" applyFont="1" applyFill="1" applyBorder="1" applyAlignment="1">
      <alignment horizontal="right" vertical="center"/>
    </xf>
    <xf numFmtId="0" fontId="9" fillId="2" borderId="1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5" fontId="8" fillId="0" borderId="10" xfId="2" applyNumberFormat="1" applyFont="1" applyFill="1" applyBorder="1" applyAlignment="1">
      <alignment horizontal="right" vertical="center"/>
    </xf>
    <xf numFmtId="165" fontId="6" fillId="0" borderId="4" xfId="2" applyNumberFormat="1" applyFont="1" applyFill="1" applyBorder="1" applyAlignment="1">
      <alignment horizontal="right" vertical="center"/>
    </xf>
    <xf numFmtId="165" fontId="8" fillId="0" borderId="10" xfId="1" applyNumberFormat="1" applyFont="1" applyFill="1" applyBorder="1" applyAlignment="1">
      <alignment horizontal="right" vertical="center"/>
    </xf>
    <xf numFmtId="164" fontId="9" fillId="0" borderId="0" xfId="0" applyNumberFormat="1" applyFont="1" applyFill="1"/>
    <xf numFmtId="0" fontId="9" fillId="2" borderId="1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6" xfId="3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wrapText="1"/>
    </xf>
    <xf numFmtId="0" fontId="37" fillId="0" borderId="0" xfId="0" applyFont="1" applyFill="1" applyAlignment="1">
      <alignment vertical="center"/>
    </xf>
    <xf numFmtId="0" fontId="36" fillId="0" borderId="0" xfId="0" applyFont="1" applyFill="1"/>
    <xf numFmtId="0" fontId="6" fillId="2" borderId="7" xfId="3" applyFont="1" applyFill="1" applyBorder="1" applyAlignment="1">
      <alignment horizontal="center" vertical="center" wrapText="1"/>
    </xf>
    <xf numFmtId="0" fontId="15" fillId="0" borderId="0" xfId="9"/>
    <xf numFmtId="0" fontId="38" fillId="0" borderId="0" xfId="9" applyFont="1"/>
    <xf numFmtId="0" fontId="30" fillId="0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0" fontId="32" fillId="7" borderId="34" xfId="0" applyFont="1" applyFill="1" applyBorder="1" applyAlignment="1">
      <alignment vertical="center" wrapText="1"/>
    </xf>
    <xf numFmtId="0" fontId="32" fillId="7" borderId="36" xfId="0" applyFont="1" applyFill="1" applyBorder="1" applyAlignment="1">
      <alignment vertical="center" wrapText="1"/>
    </xf>
    <xf numFmtId="0" fontId="32" fillId="7" borderId="39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6" fillId="2" borderId="9" xfId="6" applyFont="1" applyFill="1" applyBorder="1" applyAlignment="1">
      <alignment horizontal="left" vertical="center"/>
    </xf>
    <xf numFmtId="0" fontId="6" fillId="2" borderId="13" xfId="6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1" xfId="6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4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17" xfId="3" applyFont="1" applyFill="1" applyBorder="1" applyAlignment="1">
      <alignment horizontal="center" vertical="center" wrapText="1"/>
    </xf>
    <xf numFmtId="0" fontId="6" fillId="2" borderId="25" xfId="5" applyFont="1" applyFill="1" applyBorder="1" applyAlignment="1">
      <alignment horizontal="center" vertical="center" wrapText="1"/>
    </xf>
    <xf numFmtId="0" fontId="6" fillId="2" borderId="26" xfId="5" applyFont="1" applyFill="1" applyBorder="1" applyAlignment="1">
      <alignment horizontal="center" vertical="center" wrapText="1"/>
    </xf>
    <xf numFmtId="0" fontId="6" fillId="2" borderId="27" xfId="5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10" fillId="0" borderId="0" xfId="0" applyFont="1" applyFill="1" applyBorder="1" applyAlignment="1">
      <alignment wrapText="1"/>
    </xf>
    <xf numFmtId="0" fontId="5" fillId="0" borderId="0" xfId="2" applyFont="1" applyFill="1" applyAlignment="1">
      <alignment wrapText="1"/>
    </xf>
    <xf numFmtId="0" fontId="6" fillId="2" borderId="8" xfId="3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1" fontId="6" fillId="2" borderId="15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16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 wrapText="1"/>
    </xf>
    <xf numFmtId="0" fontId="6" fillId="2" borderId="14" xfId="3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wrapText="1"/>
    </xf>
    <xf numFmtId="0" fontId="10" fillId="0" borderId="0" xfId="0" applyFont="1" applyFill="1" applyAlignment="1">
      <alignment horizontal="left" wrapText="1"/>
    </xf>
    <xf numFmtId="1" fontId="6" fillId="6" borderId="15" xfId="0" applyNumberFormat="1" applyFont="1" applyFill="1" applyBorder="1" applyAlignment="1">
      <alignment horizontal="center" vertical="center" wrapText="1"/>
    </xf>
    <xf numFmtId="1" fontId="6" fillId="6" borderId="15" xfId="0" applyNumberFormat="1" applyFont="1" applyFill="1" applyBorder="1" applyAlignment="1">
      <alignment horizontal="center" vertical="center"/>
    </xf>
    <xf numFmtId="0" fontId="6" fillId="6" borderId="9" xfId="6" applyFont="1" applyFill="1" applyBorder="1" applyAlignment="1">
      <alignment horizontal="left" vertical="center"/>
    </xf>
    <xf numFmtId="0" fontId="6" fillId="6" borderId="13" xfId="6" applyFont="1" applyFill="1" applyBorder="1" applyAlignment="1">
      <alignment horizontal="left" vertical="center"/>
    </xf>
    <xf numFmtId="0" fontId="6" fillId="6" borderId="8" xfId="3" applyFont="1" applyFill="1" applyBorder="1" applyAlignment="1">
      <alignment horizontal="center" vertical="center" wrapText="1"/>
    </xf>
    <xf numFmtId="0" fontId="6" fillId="6" borderId="17" xfId="3" applyFont="1" applyFill="1" applyBorder="1" applyAlignment="1">
      <alignment horizontal="center" vertical="center" wrapText="1"/>
    </xf>
    <xf numFmtId="1" fontId="6" fillId="6" borderId="5" xfId="0" applyNumberFormat="1" applyFont="1" applyFill="1" applyBorder="1" applyAlignment="1">
      <alignment horizontal="center" vertical="center" wrapText="1"/>
    </xf>
    <xf numFmtId="1" fontId="6" fillId="6" borderId="5" xfId="0" applyNumberFormat="1" applyFont="1" applyFill="1" applyBorder="1" applyAlignment="1">
      <alignment horizontal="center" vertical="center"/>
    </xf>
    <xf numFmtId="1" fontId="6" fillId="6" borderId="16" xfId="0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horizontal="left" vertical="center" wrapText="1"/>
    </xf>
    <xf numFmtId="0" fontId="6" fillId="2" borderId="15" xfId="6" applyFont="1" applyFill="1" applyBorder="1" applyAlignment="1">
      <alignment horizontal="left" vertical="center"/>
    </xf>
    <xf numFmtId="0" fontId="6" fillId="2" borderId="23" xfId="6" applyFont="1" applyFill="1" applyBorder="1" applyAlignment="1">
      <alignment horizontal="left" vertical="center"/>
    </xf>
    <xf numFmtId="1" fontId="6" fillId="2" borderId="14" xfId="0" applyNumberFormat="1" applyFont="1" applyFill="1" applyBorder="1" applyAlignment="1">
      <alignment horizontal="center" vertical="center"/>
    </xf>
    <xf numFmtId="0" fontId="13" fillId="0" borderId="0" xfId="2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0" borderId="0" xfId="2" applyFont="1" applyFill="1" applyAlignment="1">
      <alignment horizontal="center"/>
    </xf>
  </cellXfs>
  <cellStyles count="12">
    <cellStyle name="Hypertextový odkaz" xfId="9" builtinId="8"/>
    <cellStyle name="Normální" xfId="0" builtinId="0"/>
    <cellStyle name="Normální 2" xfId="6"/>
    <cellStyle name="Normální 2 59" xfId="5"/>
    <cellStyle name="Normální 3" xfId="10"/>
    <cellStyle name="Normální 89 2 2" xfId="8"/>
    <cellStyle name="normální 92" xfId="3"/>
    <cellStyle name="normální 92 2 2" xfId="11"/>
    <cellStyle name="normální 92 4" xfId="4"/>
    <cellStyle name="normální_List1" xfId="7"/>
    <cellStyle name="normální_VaV_2_zdroj 2" xfId="2"/>
    <cellStyle name="Procenta" xfId="1" builtinId="5"/>
  </cellStyles>
  <dxfs count="0"/>
  <tableStyles count="0" defaultTableStyle="TableStyleMedium9" defaultPivotStyle="PivotStyleLight16"/>
  <colors>
    <mruColors>
      <color rgb="FFD9F0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su.gov.cz/katalog-produktu" TargetMode="External"/><Relationship Id="rId13" Type="http://schemas.openxmlformats.org/officeDocument/2006/relationships/hyperlink" Target="https://csu.gov.cz/produkty/statni-rozpoctove-vydaje-na-vyzkum-a-vyvoj-2023" TargetMode="External"/><Relationship Id="rId3" Type="http://schemas.openxmlformats.org/officeDocument/2006/relationships/hyperlink" Target="https://eur-lex.europa.eu/legal-content/CS/TXT/?uri=CELEX:32019R2152" TargetMode="External"/><Relationship Id="rId7" Type="http://schemas.openxmlformats.org/officeDocument/2006/relationships/hyperlink" Target="https://csu.gov.cz/produkty/srovnani-kraju-v-ceske-republice-2024" TargetMode="External"/><Relationship Id="rId12" Type="http://schemas.openxmlformats.org/officeDocument/2006/relationships/hyperlink" Target="https://www.oecd.org/sti/msti.htm" TargetMode="External"/><Relationship Id="rId2" Type="http://schemas.openxmlformats.org/officeDocument/2006/relationships/hyperlink" Target="http://www.oecd.org/publications/frascati-manual-2015-9789264239012-en.htm" TargetMode="External"/><Relationship Id="rId1" Type="http://schemas.openxmlformats.org/officeDocument/2006/relationships/hyperlink" Target="https://ec.europa.eu/eurostat/web/science-technology-innovation/database" TargetMode="External"/><Relationship Id="rId6" Type="http://schemas.openxmlformats.org/officeDocument/2006/relationships/hyperlink" Target="https://csu.gov.cz/produkty/statni-rozpoctove-vydaje-na-vyzkum-a-vyvoj-2023" TargetMode="External"/><Relationship Id="rId11" Type="http://schemas.openxmlformats.org/officeDocument/2006/relationships/hyperlink" Target="https://csu.gov.cz/produkty/statni-rozpoctove-vydaje-na-vyzkum-a-vyvoj-2023" TargetMode="External"/><Relationship Id="rId5" Type="http://schemas.openxmlformats.org/officeDocument/2006/relationships/hyperlink" Target="https://www.oecd.org/sti/inno/researchanddevelopmentstatisticsrds.htm" TargetMode="External"/><Relationship Id="rId10" Type="http://schemas.openxmlformats.org/officeDocument/2006/relationships/hyperlink" Target="https://csu.gov.cz/vydaje-statniho-rozpoctu-na-vav" TargetMode="External"/><Relationship Id="rId4" Type="http://schemas.openxmlformats.org/officeDocument/2006/relationships/hyperlink" Target="https://apl.czso.cz/pll/rocenka/rocenka.indexnu_reg" TargetMode="External"/><Relationship Id="rId9" Type="http://schemas.openxmlformats.org/officeDocument/2006/relationships/hyperlink" Target="https://csu.gov.cz/vydaje-statniho-rozpoctu-na-vav" TargetMode="External"/><Relationship Id="rId1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su.gov.cz/vyzkum-a-vyvoj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ec.europa.eu/eurostat/cache/metadata/Annexes/gba_esms_an_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G54"/>
  <sheetViews>
    <sheetView tabSelected="1" workbookViewId="0"/>
  </sheetViews>
  <sheetFormatPr defaultColWidth="9.140625" defaultRowHeight="12.75" x14ac:dyDescent="0.2"/>
  <cols>
    <col min="1" max="1" width="4.85546875" style="95" customWidth="1"/>
    <col min="2" max="2" width="11.28515625" style="95" customWidth="1"/>
    <col min="3" max="3" width="173.5703125" style="95" customWidth="1"/>
    <col min="4" max="5" width="9.140625" style="95"/>
    <col min="6" max="6" width="11.28515625" style="94" customWidth="1"/>
    <col min="7" max="7" width="103.85546875" style="94" customWidth="1"/>
    <col min="8" max="16384" width="9.140625" style="95"/>
  </cols>
  <sheetData>
    <row r="1" spans="1:7" s="238" customFormat="1" ht="20.100000000000001" customHeight="1" x14ac:dyDescent="0.25">
      <c r="A1" s="250" t="s">
        <v>302</v>
      </c>
      <c r="B1" s="251"/>
      <c r="C1" s="251"/>
    </row>
    <row r="2" spans="1:7" ht="15" customHeight="1" x14ac:dyDescent="0.2">
      <c r="B2" s="11" t="s">
        <v>187</v>
      </c>
      <c r="F2" s="95"/>
      <c r="G2" s="95"/>
    </row>
    <row r="3" spans="1:7" ht="15" customHeight="1" x14ac:dyDescent="0.2">
      <c r="B3" s="155" t="s">
        <v>165</v>
      </c>
      <c r="C3" s="156" t="s">
        <v>188</v>
      </c>
      <c r="F3" s="95"/>
      <c r="G3" s="95"/>
    </row>
    <row r="4" spans="1:7" ht="15" customHeight="1" x14ac:dyDescent="0.2">
      <c r="B4" s="155" t="s">
        <v>166</v>
      </c>
      <c r="C4" s="156" t="s">
        <v>240</v>
      </c>
      <c r="F4" s="95"/>
      <c r="G4" s="95"/>
    </row>
    <row r="5" spans="1:7" ht="15" customHeight="1" x14ac:dyDescent="0.2">
      <c r="B5" s="155" t="s">
        <v>167</v>
      </c>
      <c r="C5" s="156" t="s">
        <v>241</v>
      </c>
      <c r="F5" s="95"/>
      <c r="G5" s="95"/>
    </row>
    <row r="6" spans="1:7" ht="15" customHeight="1" x14ac:dyDescent="0.2">
      <c r="B6" s="155" t="s">
        <v>168</v>
      </c>
      <c r="C6" s="156" t="s">
        <v>242</v>
      </c>
      <c r="F6" s="95"/>
      <c r="G6" s="95"/>
    </row>
    <row r="7" spans="1:7" ht="15" customHeight="1" x14ac:dyDescent="0.2">
      <c r="B7" s="155" t="s">
        <v>239</v>
      </c>
      <c r="C7" s="156" t="s">
        <v>243</v>
      </c>
      <c r="F7" s="95"/>
      <c r="G7" s="95"/>
    </row>
    <row r="8" spans="1:7" ht="15" customHeight="1" x14ac:dyDescent="0.2">
      <c r="B8" s="11" t="s">
        <v>244</v>
      </c>
      <c r="C8" s="156"/>
      <c r="F8" s="95"/>
      <c r="G8" s="95"/>
    </row>
    <row r="9" spans="1:7" ht="15" customHeight="1" x14ac:dyDescent="0.2">
      <c r="B9" s="155" t="s">
        <v>169</v>
      </c>
      <c r="C9" s="156" t="s">
        <v>330</v>
      </c>
      <c r="F9" s="95"/>
      <c r="G9" s="95"/>
    </row>
    <row r="10" spans="1:7" ht="15" customHeight="1" x14ac:dyDescent="0.2">
      <c r="B10" s="155" t="s">
        <v>170</v>
      </c>
      <c r="C10" s="156" t="s">
        <v>331</v>
      </c>
      <c r="F10" s="95"/>
      <c r="G10" s="95"/>
    </row>
    <row r="11" spans="1:7" ht="15" customHeight="1" x14ac:dyDescent="0.2">
      <c r="B11" s="155" t="s">
        <v>171</v>
      </c>
      <c r="C11" s="156" t="s">
        <v>332</v>
      </c>
      <c r="F11" s="95"/>
      <c r="G11" s="95"/>
    </row>
    <row r="12" spans="1:7" ht="15" customHeight="1" x14ac:dyDescent="0.2">
      <c r="B12" s="11" t="s">
        <v>245</v>
      </c>
      <c r="F12" s="95"/>
      <c r="G12" s="95"/>
    </row>
    <row r="13" spans="1:7" ht="15" customHeight="1" x14ac:dyDescent="0.2">
      <c r="B13" s="155" t="s">
        <v>172</v>
      </c>
      <c r="C13" s="156" t="s">
        <v>333</v>
      </c>
      <c r="F13" s="95"/>
      <c r="G13" s="95"/>
    </row>
    <row r="14" spans="1:7" ht="15" customHeight="1" x14ac:dyDescent="0.2">
      <c r="B14" s="155" t="s">
        <v>173</v>
      </c>
      <c r="C14" s="156" t="s">
        <v>334</v>
      </c>
      <c r="F14" s="95"/>
      <c r="G14" s="95"/>
    </row>
    <row r="15" spans="1:7" ht="15" customHeight="1" x14ac:dyDescent="0.2">
      <c r="B15" s="155" t="s">
        <v>174</v>
      </c>
      <c r="C15" s="156" t="s">
        <v>335</v>
      </c>
      <c r="F15" s="95"/>
      <c r="G15" s="95"/>
    </row>
    <row r="16" spans="1:7" ht="15" customHeight="1" x14ac:dyDescent="0.2">
      <c r="B16" s="11" t="s">
        <v>336</v>
      </c>
      <c r="C16" s="156"/>
      <c r="F16" s="95"/>
      <c r="G16" s="95"/>
    </row>
    <row r="17" spans="2:7" ht="15" customHeight="1" x14ac:dyDescent="0.2">
      <c r="B17" s="155" t="s">
        <v>175</v>
      </c>
      <c r="C17" s="156" t="s">
        <v>304</v>
      </c>
      <c r="F17" s="95"/>
      <c r="G17" s="95"/>
    </row>
    <row r="18" spans="2:7" ht="15" customHeight="1" x14ac:dyDescent="0.2">
      <c r="B18" s="155" t="s">
        <v>176</v>
      </c>
      <c r="C18" s="156" t="s">
        <v>305</v>
      </c>
      <c r="F18" s="95"/>
      <c r="G18" s="95"/>
    </row>
    <row r="19" spans="2:7" ht="15" customHeight="1" x14ac:dyDescent="0.2">
      <c r="B19" s="155" t="s">
        <v>177</v>
      </c>
      <c r="C19" s="156" t="s">
        <v>306</v>
      </c>
      <c r="F19" s="95"/>
      <c r="G19" s="95"/>
    </row>
    <row r="20" spans="2:7" ht="15" customHeight="1" x14ac:dyDescent="0.2">
      <c r="B20" s="11" t="s">
        <v>307</v>
      </c>
      <c r="F20" s="95"/>
      <c r="G20" s="95"/>
    </row>
    <row r="21" spans="2:7" ht="15" customHeight="1" x14ac:dyDescent="0.2">
      <c r="B21" s="155" t="s">
        <v>178</v>
      </c>
      <c r="C21" s="156" t="s">
        <v>308</v>
      </c>
      <c r="F21" s="95"/>
      <c r="G21" s="95"/>
    </row>
    <row r="22" spans="2:7" ht="15" customHeight="1" x14ac:dyDescent="0.2">
      <c r="B22" s="155" t="s">
        <v>179</v>
      </c>
      <c r="C22" s="156" t="s">
        <v>309</v>
      </c>
      <c r="F22" s="95"/>
      <c r="G22" s="95"/>
    </row>
    <row r="23" spans="2:7" ht="15" customHeight="1" x14ac:dyDescent="0.2">
      <c r="B23" s="155" t="s">
        <v>180</v>
      </c>
      <c r="C23" s="156" t="s">
        <v>310</v>
      </c>
      <c r="F23" s="95"/>
      <c r="G23" s="95"/>
    </row>
    <row r="24" spans="2:7" ht="15" customHeight="1" x14ac:dyDescent="0.2">
      <c r="B24" s="11" t="s">
        <v>337</v>
      </c>
      <c r="F24" s="136"/>
      <c r="G24" s="136"/>
    </row>
    <row r="25" spans="2:7" ht="15" customHeight="1" x14ac:dyDescent="0.2">
      <c r="B25" s="155" t="s">
        <v>246</v>
      </c>
      <c r="C25" s="156" t="s">
        <v>282</v>
      </c>
      <c r="F25" s="136"/>
      <c r="G25" s="136"/>
    </row>
    <row r="26" spans="2:7" ht="15" customHeight="1" x14ac:dyDescent="0.2">
      <c r="B26" s="155" t="s">
        <v>247</v>
      </c>
      <c r="C26" s="156" t="s">
        <v>283</v>
      </c>
      <c r="F26" s="136"/>
      <c r="G26" s="136"/>
    </row>
    <row r="27" spans="2:7" ht="15" customHeight="1" x14ac:dyDescent="0.2">
      <c r="B27" s="155" t="s">
        <v>181</v>
      </c>
      <c r="C27" s="156" t="s">
        <v>250</v>
      </c>
      <c r="F27" s="136"/>
      <c r="G27" s="136"/>
    </row>
    <row r="28" spans="2:7" ht="15" customHeight="1" x14ac:dyDescent="0.2">
      <c r="B28" s="155" t="s">
        <v>182</v>
      </c>
      <c r="C28" s="156" t="s">
        <v>249</v>
      </c>
      <c r="F28" s="136"/>
      <c r="G28" s="136"/>
    </row>
    <row r="29" spans="2:7" ht="15" customHeight="1" x14ac:dyDescent="0.2">
      <c r="B29" s="11" t="s">
        <v>272</v>
      </c>
      <c r="F29" s="136"/>
      <c r="G29" s="136"/>
    </row>
    <row r="30" spans="2:7" ht="15" customHeight="1" x14ac:dyDescent="0.2">
      <c r="B30" s="155" t="s">
        <v>254</v>
      </c>
      <c r="C30" s="156" t="s">
        <v>314</v>
      </c>
      <c r="F30" s="136"/>
      <c r="G30" s="136"/>
    </row>
    <row r="31" spans="2:7" ht="15" customHeight="1" x14ac:dyDescent="0.2">
      <c r="B31" s="155" t="s">
        <v>255</v>
      </c>
      <c r="C31" s="237" t="s">
        <v>315</v>
      </c>
      <c r="F31" s="136"/>
      <c r="G31" s="136"/>
    </row>
    <row r="32" spans="2:7" ht="15" customHeight="1" x14ac:dyDescent="0.2">
      <c r="B32" s="11" t="s">
        <v>273</v>
      </c>
      <c r="C32" s="156"/>
      <c r="F32" s="136"/>
      <c r="G32" s="136"/>
    </row>
    <row r="33" spans="2:7" ht="15" customHeight="1" x14ac:dyDescent="0.2">
      <c r="B33" s="155" t="s">
        <v>184</v>
      </c>
      <c r="C33" s="156" t="s">
        <v>338</v>
      </c>
      <c r="F33" s="136"/>
      <c r="G33" s="136"/>
    </row>
    <row r="34" spans="2:7" ht="15" customHeight="1" x14ac:dyDescent="0.2">
      <c r="B34" s="155" t="s">
        <v>185</v>
      </c>
      <c r="C34" s="156" t="s">
        <v>339</v>
      </c>
      <c r="F34" s="136"/>
      <c r="G34" s="136"/>
    </row>
    <row r="35" spans="2:7" ht="15" customHeight="1" x14ac:dyDescent="0.2">
      <c r="B35" s="155" t="s">
        <v>186</v>
      </c>
      <c r="C35" s="156" t="s">
        <v>340</v>
      </c>
      <c r="F35" s="136"/>
      <c r="G35" s="136"/>
    </row>
    <row r="36" spans="2:7" ht="15" customHeight="1" x14ac:dyDescent="0.2">
      <c r="B36" s="12" t="s">
        <v>277</v>
      </c>
      <c r="F36" s="136"/>
      <c r="G36" s="136"/>
    </row>
    <row r="37" spans="2:7" ht="15" customHeight="1" x14ac:dyDescent="0.2">
      <c r="B37" s="155" t="s">
        <v>274</v>
      </c>
      <c r="C37" s="239" t="s">
        <v>311</v>
      </c>
      <c r="F37" s="136"/>
      <c r="G37" s="136"/>
    </row>
    <row r="38" spans="2:7" ht="15" customHeight="1" x14ac:dyDescent="0.2">
      <c r="B38" s="155" t="s">
        <v>275</v>
      </c>
      <c r="C38" s="239" t="s">
        <v>312</v>
      </c>
      <c r="F38" s="136"/>
      <c r="G38" s="136"/>
    </row>
    <row r="39" spans="2:7" ht="15" customHeight="1" x14ac:dyDescent="0.2">
      <c r="B39" s="155" t="s">
        <v>276</v>
      </c>
      <c r="C39" s="95" t="s">
        <v>313</v>
      </c>
      <c r="F39" s="136"/>
      <c r="G39" s="136"/>
    </row>
    <row r="40" spans="2:7" ht="15" customHeight="1" x14ac:dyDescent="0.2">
      <c r="B40" s="12" t="s">
        <v>281</v>
      </c>
      <c r="C40" s="156"/>
      <c r="F40" s="136"/>
      <c r="G40" s="136"/>
    </row>
    <row r="41" spans="2:7" ht="15" customHeight="1" x14ac:dyDescent="0.2">
      <c r="B41" s="155" t="s">
        <v>279</v>
      </c>
      <c r="C41" s="95" t="s">
        <v>341</v>
      </c>
    </row>
    <row r="42" spans="2:7" ht="15" customHeight="1" x14ac:dyDescent="0.2">
      <c r="B42" s="155" t="s">
        <v>280</v>
      </c>
      <c r="C42" s="95" t="s">
        <v>342</v>
      </c>
    </row>
    <row r="44" spans="2:7" x14ac:dyDescent="0.2">
      <c r="B44" s="95" t="s">
        <v>183</v>
      </c>
    </row>
    <row r="45" spans="2:7" x14ac:dyDescent="0.2">
      <c r="B45" s="139" t="s">
        <v>70</v>
      </c>
    </row>
    <row r="47" spans="2:7" x14ac:dyDescent="0.2">
      <c r="B47" s="155"/>
    </row>
    <row r="54" ht="13.5" customHeight="1" x14ac:dyDescent="0.2"/>
  </sheetData>
  <hyperlinks>
    <hyperlink ref="B10:B11" location="'2.1'!A1" display="Tab. 2.1"/>
    <hyperlink ref="B10" location="'2'!A48" display="Tab. 2.2"/>
    <hyperlink ref="B11" location="'2'!A72" display="Tab. 2.3"/>
    <hyperlink ref="B5" location="'1'!A62" display="Tab. 1.3 "/>
    <hyperlink ref="B4" location="'1'!A41" display="Tab. 1.2 "/>
    <hyperlink ref="B3" location="'1'!A1" display="Tab. 1.1 "/>
    <hyperlink ref="B18:B19" location="'2.1'!A1" display="Tab. 2.1"/>
    <hyperlink ref="B18" location="'4'!A46" display="Tab. 4.2"/>
    <hyperlink ref="B19" location="'4'!A69" display="Tab. 4.3"/>
    <hyperlink ref="B15" location="'3'!A72" display="Tab. 3.3 "/>
    <hyperlink ref="B14" location="'2'!A46" display="Tab. 3.2 "/>
    <hyperlink ref="B13" location="'3'!A1" display="Tab. 3.1 "/>
    <hyperlink ref="B23" location="'5'!A75" display="Tab. 5.3 "/>
    <hyperlink ref="B22" location="'5'!A50" display="Tab. 5.2 "/>
    <hyperlink ref="B21" location="'5'!A1" display="Tab. 5.1 "/>
    <hyperlink ref="B6" location="'1'!A83" display="Tab. 1.4"/>
    <hyperlink ref="B7" location="'1'!A104" display="Tab. 1.5"/>
    <hyperlink ref="B26" location="'6'!A40" display="Tab. 6.2 "/>
    <hyperlink ref="B25" location="'6'!A1" display="Tab. 6.1 "/>
    <hyperlink ref="B28" location="'6'!A80" display="Tab. 6.4"/>
    <hyperlink ref="B27" location="'6'!A60" display="Tab. 6.3"/>
    <hyperlink ref="B31" location="'7'!A41" display="Tab. 7.2 "/>
    <hyperlink ref="B30" location="'7'!A1" display="Tab. 7.1 "/>
    <hyperlink ref="B34:B35" location="'2.1'!A1" display="Tab. 2.1"/>
    <hyperlink ref="B34" location="'8'!A44" display="Tab. 8.2"/>
    <hyperlink ref="B41" location="'10'!A1" display="Tab. 10.1 "/>
    <hyperlink ref="B42" location="'10'!A42" display="Tab. 10.2 "/>
    <hyperlink ref="B37" location="'9'!A1" display="Tab. 9.1 "/>
    <hyperlink ref="B38" location="'9'!A41" display="Tab. 9.2"/>
    <hyperlink ref="B39" location="'9'!A62" display="Tab. 9.3 "/>
    <hyperlink ref="B33" location="'8'!A1" display="Tab. 8.1"/>
    <hyperlink ref="B35" location="'8'!A66" display="Tab. 8.3"/>
    <hyperlink ref="B9" location="'2'!A1" display="Tab. 2.1"/>
    <hyperlink ref="B17" location="'4'!A1" display="Tab. 4.1"/>
  </hyperlinks>
  <pageMargins left="0.7" right="0.7" top="0.78740157499999996" bottom="0.78740157499999996" header="0.3" footer="0.3"/>
  <pageSetup paperSize="9" scale="81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rgb="FFD9F0F4"/>
  </sheetPr>
  <dimension ref="A1:W40"/>
  <sheetViews>
    <sheetView workbookViewId="0"/>
  </sheetViews>
  <sheetFormatPr defaultColWidth="9.140625" defaultRowHeight="11.25" x14ac:dyDescent="0.2"/>
  <cols>
    <col min="1" max="1" width="14.7109375" style="15" customWidth="1"/>
    <col min="2" max="15" width="7.7109375" style="15" customWidth="1"/>
    <col min="16" max="16" width="7.42578125" style="15" customWidth="1"/>
    <col min="17" max="17" width="18" style="15" customWidth="1"/>
    <col min="18" max="29" width="7.7109375" style="15" customWidth="1"/>
    <col min="30" max="16384" width="9.140625" style="15"/>
  </cols>
  <sheetData>
    <row r="1" spans="1:23" s="158" customFormat="1" ht="20.100000000000001" customHeight="1" x14ac:dyDescent="0.25">
      <c r="A1" s="242" t="s">
        <v>252</v>
      </c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Q1" s="108" t="s">
        <v>47</v>
      </c>
      <c r="W1" s="108"/>
    </row>
    <row r="2" spans="1:23" ht="12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23" ht="13.5" customHeight="1" thickBot="1" x14ac:dyDescent="0.25">
      <c r="A3" s="13" t="s">
        <v>21</v>
      </c>
      <c r="B3" s="13"/>
      <c r="C3" s="13"/>
      <c r="D3" s="14"/>
      <c r="E3" s="14"/>
      <c r="F3" s="14"/>
      <c r="G3" s="14"/>
      <c r="H3" s="14"/>
      <c r="I3" s="16"/>
      <c r="J3" s="16"/>
      <c r="K3" s="16"/>
      <c r="L3" s="16"/>
      <c r="M3" s="16"/>
      <c r="N3" s="16"/>
      <c r="O3" s="16"/>
    </row>
    <row r="4" spans="1:23" ht="18" customHeight="1" thickBot="1" x14ac:dyDescent="0.25">
      <c r="A4" s="8" t="s">
        <v>17</v>
      </c>
      <c r="B4" s="9">
        <v>2010</v>
      </c>
      <c r="C4" s="9">
        <v>2011</v>
      </c>
      <c r="D4" s="9">
        <v>2012</v>
      </c>
      <c r="E4" s="9">
        <v>2013</v>
      </c>
      <c r="F4" s="9">
        <v>2014</v>
      </c>
      <c r="G4" s="9">
        <v>2015</v>
      </c>
      <c r="H4" s="9">
        <v>2016</v>
      </c>
      <c r="I4" s="10">
        <v>2017</v>
      </c>
      <c r="J4" s="9">
        <v>2018</v>
      </c>
      <c r="K4" s="10">
        <v>2019</v>
      </c>
      <c r="L4" s="9">
        <v>2020</v>
      </c>
      <c r="M4" s="10">
        <v>2021</v>
      </c>
      <c r="N4" s="10">
        <v>2022</v>
      </c>
      <c r="O4" s="10">
        <v>2023</v>
      </c>
    </row>
    <row r="5" spans="1:23" ht="12.95" customHeight="1" x14ac:dyDescent="0.2">
      <c r="A5" s="1" t="s">
        <v>22</v>
      </c>
      <c r="B5" s="27">
        <v>1057</v>
      </c>
      <c r="C5" s="27">
        <v>1295</v>
      </c>
      <c r="D5" s="27">
        <v>1469</v>
      </c>
      <c r="E5" s="27">
        <v>1325</v>
      </c>
      <c r="F5" s="27">
        <v>1134</v>
      </c>
      <c r="G5" s="27">
        <v>1232</v>
      </c>
      <c r="H5" s="27">
        <v>915</v>
      </c>
      <c r="I5" s="28">
        <v>952</v>
      </c>
      <c r="J5" s="28">
        <v>940</v>
      </c>
      <c r="K5" s="28">
        <v>1124</v>
      </c>
      <c r="L5" s="28">
        <v>1151</v>
      </c>
      <c r="M5" s="28">
        <v>1221</v>
      </c>
      <c r="N5" s="28">
        <v>1128</v>
      </c>
      <c r="O5" s="28">
        <v>1148</v>
      </c>
      <c r="P5" s="68"/>
    </row>
    <row r="6" spans="1:23" ht="12.95" customHeight="1" x14ac:dyDescent="0.2">
      <c r="A6" s="2" t="s">
        <v>1</v>
      </c>
      <c r="B6" s="29">
        <v>299</v>
      </c>
      <c r="C6" s="29">
        <v>354</v>
      </c>
      <c r="D6" s="29">
        <v>399</v>
      </c>
      <c r="E6" s="29">
        <v>371</v>
      </c>
      <c r="F6" s="29">
        <v>297</v>
      </c>
      <c r="G6" s="29">
        <v>291</v>
      </c>
      <c r="H6" s="29">
        <v>251</v>
      </c>
      <c r="I6" s="30">
        <v>248</v>
      </c>
      <c r="J6" s="30">
        <v>244</v>
      </c>
      <c r="K6" s="30">
        <v>292</v>
      </c>
      <c r="L6" s="30">
        <v>320</v>
      </c>
      <c r="M6" s="30">
        <v>347</v>
      </c>
      <c r="N6" s="30">
        <v>316</v>
      </c>
      <c r="O6" s="30">
        <v>344</v>
      </c>
      <c r="P6" s="68"/>
    </row>
    <row r="7" spans="1:23" ht="12.95" customHeight="1" x14ac:dyDescent="0.2">
      <c r="A7" s="3" t="s">
        <v>2</v>
      </c>
      <c r="B7" s="29">
        <v>104</v>
      </c>
      <c r="C7" s="29">
        <v>119</v>
      </c>
      <c r="D7" s="29">
        <v>130</v>
      </c>
      <c r="E7" s="29">
        <v>123</v>
      </c>
      <c r="F7" s="29">
        <v>116</v>
      </c>
      <c r="G7" s="29">
        <v>131</v>
      </c>
      <c r="H7" s="29">
        <v>95</v>
      </c>
      <c r="I7" s="30">
        <v>101</v>
      </c>
      <c r="J7" s="30">
        <v>92</v>
      </c>
      <c r="K7" s="30">
        <v>102</v>
      </c>
      <c r="L7" s="30">
        <v>104</v>
      </c>
      <c r="M7" s="30">
        <v>96</v>
      </c>
      <c r="N7" s="30">
        <v>103</v>
      </c>
      <c r="O7" s="30">
        <v>88</v>
      </c>
      <c r="P7" s="68"/>
    </row>
    <row r="8" spans="1:23" ht="12.95" customHeight="1" x14ac:dyDescent="0.2">
      <c r="A8" s="3" t="s">
        <v>3</v>
      </c>
      <c r="B8" s="29">
        <v>28</v>
      </c>
      <c r="C8" s="29">
        <v>35</v>
      </c>
      <c r="D8" s="29">
        <v>39</v>
      </c>
      <c r="E8" s="29">
        <v>40</v>
      </c>
      <c r="F8" s="29">
        <v>47</v>
      </c>
      <c r="G8" s="29">
        <v>54</v>
      </c>
      <c r="H8" s="29">
        <v>43</v>
      </c>
      <c r="I8" s="30">
        <v>38</v>
      </c>
      <c r="J8" s="30">
        <v>40</v>
      </c>
      <c r="K8" s="30">
        <v>47</v>
      </c>
      <c r="L8" s="30">
        <v>45</v>
      </c>
      <c r="M8" s="30">
        <v>49</v>
      </c>
      <c r="N8" s="30">
        <v>48</v>
      </c>
      <c r="O8" s="30">
        <v>42</v>
      </c>
      <c r="P8" s="68"/>
    </row>
    <row r="9" spans="1:23" ht="12.95" customHeight="1" x14ac:dyDescent="0.2">
      <c r="A9" s="3" t="s">
        <v>4</v>
      </c>
      <c r="B9" s="29">
        <v>44</v>
      </c>
      <c r="C9" s="29">
        <v>60</v>
      </c>
      <c r="D9" s="29">
        <v>58</v>
      </c>
      <c r="E9" s="29">
        <v>50</v>
      </c>
      <c r="F9" s="29">
        <v>45</v>
      </c>
      <c r="G9" s="29">
        <v>50</v>
      </c>
      <c r="H9" s="29">
        <v>36</v>
      </c>
      <c r="I9" s="30">
        <v>37</v>
      </c>
      <c r="J9" s="30">
        <v>39</v>
      </c>
      <c r="K9" s="30">
        <v>40</v>
      </c>
      <c r="L9" s="30">
        <v>41</v>
      </c>
      <c r="M9" s="30">
        <v>48</v>
      </c>
      <c r="N9" s="30">
        <v>47</v>
      </c>
      <c r="O9" s="30">
        <v>46</v>
      </c>
      <c r="P9" s="68"/>
    </row>
    <row r="10" spans="1:23" ht="12.95" customHeight="1" x14ac:dyDescent="0.2">
      <c r="A10" s="3" t="s">
        <v>5</v>
      </c>
      <c r="B10" s="29">
        <v>6</v>
      </c>
      <c r="C10" s="29">
        <v>6</v>
      </c>
      <c r="D10" s="29">
        <v>9</v>
      </c>
      <c r="E10" s="29">
        <v>8</v>
      </c>
      <c r="F10" s="29">
        <v>11</v>
      </c>
      <c r="G10" s="29">
        <v>8</v>
      </c>
      <c r="H10" s="29">
        <v>1</v>
      </c>
      <c r="I10" s="30">
        <v>1</v>
      </c>
      <c r="J10" s="30">
        <v>4</v>
      </c>
      <c r="K10" s="30">
        <v>5</v>
      </c>
      <c r="L10" s="30">
        <v>4</v>
      </c>
      <c r="M10" s="30">
        <v>5</v>
      </c>
      <c r="N10" s="30">
        <v>8</v>
      </c>
      <c r="O10" s="30">
        <v>5</v>
      </c>
      <c r="P10" s="68"/>
    </row>
    <row r="11" spans="1:23" ht="12.95" customHeight="1" x14ac:dyDescent="0.2">
      <c r="A11" s="3" t="s">
        <v>6</v>
      </c>
      <c r="B11" s="29">
        <v>33</v>
      </c>
      <c r="C11" s="29">
        <v>44</v>
      </c>
      <c r="D11" s="29">
        <v>55</v>
      </c>
      <c r="E11" s="29">
        <v>46</v>
      </c>
      <c r="F11" s="29">
        <v>33</v>
      </c>
      <c r="G11" s="29">
        <v>34</v>
      </c>
      <c r="H11" s="29">
        <v>26</v>
      </c>
      <c r="I11" s="30">
        <v>27</v>
      </c>
      <c r="J11" s="30">
        <v>32</v>
      </c>
      <c r="K11" s="30">
        <v>37</v>
      </c>
      <c r="L11" s="30">
        <v>39</v>
      </c>
      <c r="M11" s="30">
        <v>39</v>
      </c>
      <c r="N11" s="30">
        <v>34</v>
      </c>
      <c r="O11" s="30">
        <v>37</v>
      </c>
      <c r="P11" s="68"/>
    </row>
    <row r="12" spans="1:23" ht="12.95" customHeight="1" x14ac:dyDescent="0.2">
      <c r="A12" s="3" t="s">
        <v>7</v>
      </c>
      <c r="B12" s="29">
        <v>31</v>
      </c>
      <c r="C12" s="29">
        <v>44</v>
      </c>
      <c r="D12" s="29">
        <v>45</v>
      </c>
      <c r="E12" s="29">
        <v>37</v>
      </c>
      <c r="F12" s="29">
        <v>31</v>
      </c>
      <c r="G12" s="29">
        <v>40</v>
      </c>
      <c r="H12" s="29">
        <v>27</v>
      </c>
      <c r="I12" s="30">
        <v>28</v>
      </c>
      <c r="J12" s="30">
        <v>28</v>
      </c>
      <c r="K12" s="30">
        <v>36</v>
      </c>
      <c r="L12" s="30">
        <v>40</v>
      </c>
      <c r="M12" s="30">
        <v>37</v>
      </c>
      <c r="N12" s="30">
        <v>36</v>
      </c>
      <c r="O12" s="30">
        <v>40</v>
      </c>
      <c r="P12" s="68"/>
    </row>
    <row r="13" spans="1:23" ht="12.95" customHeight="1" x14ac:dyDescent="0.2">
      <c r="A13" s="3" t="s">
        <v>8</v>
      </c>
      <c r="B13" s="29">
        <v>38</v>
      </c>
      <c r="C13" s="29">
        <v>55</v>
      </c>
      <c r="D13" s="29">
        <v>67</v>
      </c>
      <c r="E13" s="29">
        <v>60</v>
      </c>
      <c r="F13" s="29">
        <v>53</v>
      </c>
      <c r="G13" s="29">
        <v>56</v>
      </c>
      <c r="H13" s="29">
        <v>42</v>
      </c>
      <c r="I13" s="30">
        <v>47</v>
      </c>
      <c r="J13" s="30">
        <v>45</v>
      </c>
      <c r="K13" s="30">
        <v>51</v>
      </c>
      <c r="L13" s="30">
        <v>48</v>
      </c>
      <c r="M13" s="30">
        <v>47</v>
      </c>
      <c r="N13" s="30">
        <v>43</v>
      </c>
      <c r="O13" s="30">
        <v>42</v>
      </c>
      <c r="P13" s="68"/>
    </row>
    <row r="14" spans="1:23" ht="12.95" customHeight="1" x14ac:dyDescent="0.2">
      <c r="A14" s="3" t="s">
        <v>9</v>
      </c>
      <c r="B14" s="29">
        <v>54</v>
      </c>
      <c r="C14" s="29">
        <v>69</v>
      </c>
      <c r="D14" s="29">
        <v>91</v>
      </c>
      <c r="E14" s="29">
        <v>77</v>
      </c>
      <c r="F14" s="29">
        <v>57</v>
      </c>
      <c r="G14" s="29">
        <v>56</v>
      </c>
      <c r="H14" s="29">
        <v>45</v>
      </c>
      <c r="I14" s="30">
        <v>41</v>
      </c>
      <c r="J14" s="30">
        <v>43</v>
      </c>
      <c r="K14" s="30">
        <v>44</v>
      </c>
      <c r="L14" s="30">
        <v>49</v>
      </c>
      <c r="M14" s="30">
        <v>52</v>
      </c>
      <c r="N14" s="30">
        <v>53</v>
      </c>
      <c r="O14" s="30">
        <v>54</v>
      </c>
      <c r="P14" s="68"/>
    </row>
    <row r="15" spans="1:23" ht="12.95" customHeight="1" x14ac:dyDescent="0.2">
      <c r="A15" s="3" t="s">
        <v>10</v>
      </c>
      <c r="B15" s="29">
        <v>30</v>
      </c>
      <c r="C15" s="29">
        <v>34</v>
      </c>
      <c r="D15" s="29">
        <v>49</v>
      </c>
      <c r="E15" s="29">
        <v>43</v>
      </c>
      <c r="F15" s="29">
        <v>43</v>
      </c>
      <c r="G15" s="29">
        <v>53</v>
      </c>
      <c r="H15" s="29">
        <v>37</v>
      </c>
      <c r="I15" s="30">
        <v>43</v>
      </c>
      <c r="J15" s="30">
        <v>48</v>
      </c>
      <c r="K15" s="30">
        <v>47</v>
      </c>
      <c r="L15" s="30">
        <v>44</v>
      </c>
      <c r="M15" s="30">
        <v>48</v>
      </c>
      <c r="N15" s="30">
        <v>39</v>
      </c>
      <c r="O15" s="30">
        <v>37</v>
      </c>
      <c r="P15" s="68"/>
    </row>
    <row r="16" spans="1:23" ht="12.95" customHeight="1" x14ac:dyDescent="0.2">
      <c r="A16" s="3" t="s">
        <v>11</v>
      </c>
      <c r="B16" s="29">
        <v>198</v>
      </c>
      <c r="C16" s="29">
        <v>220</v>
      </c>
      <c r="D16" s="29">
        <v>251</v>
      </c>
      <c r="E16" s="29">
        <v>222</v>
      </c>
      <c r="F16" s="29">
        <v>196</v>
      </c>
      <c r="G16" s="29">
        <v>214</v>
      </c>
      <c r="H16" s="29">
        <v>153</v>
      </c>
      <c r="I16" s="30">
        <v>178</v>
      </c>
      <c r="J16" s="30">
        <v>173</v>
      </c>
      <c r="K16" s="30">
        <v>213</v>
      </c>
      <c r="L16" s="30">
        <v>223</v>
      </c>
      <c r="M16" s="30">
        <v>245</v>
      </c>
      <c r="N16" s="30">
        <v>217</v>
      </c>
      <c r="O16" s="30">
        <v>238</v>
      </c>
      <c r="P16" s="68"/>
    </row>
    <row r="17" spans="1:17" ht="12.95" customHeight="1" x14ac:dyDescent="0.2">
      <c r="A17" s="3" t="s">
        <v>12</v>
      </c>
      <c r="B17" s="29">
        <v>42</v>
      </c>
      <c r="C17" s="29">
        <v>61</v>
      </c>
      <c r="D17" s="29">
        <v>63</v>
      </c>
      <c r="E17" s="29">
        <v>60</v>
      </c>
      <c r="F17" s="29">
        <v>52</v>
      </c>
      <c r="G17" s="29">
        <v>55</v>
      </c>
      <c r="H17" s="29">
        <v>41</v>
      </c>
      <c r="I17" s="30">
        <v>42</v>
      </c>
      <c r="J17" s="30">
        <v>39</v>
      </c>
      <c r="K17" s="30">
        <v>57</v>
      </c>
      <c r="L17" s="30">
        <v>52</v>
      </c>
      <c r="M17" s="30">
        <v>55</v>
      </c>
      <c r="N17" s="30">
        <v>50</v>
      </c>
      <c r="O17" s="30">
        <v>50</v>
      </c>
      <c r="P17" s="68"/>
    </row>
    <row r="18" spans="1:17" ht="12.95" customHeight="1" x14ac:dyDescent="0.2">
      <c r="A18" s="3" t="s">
        <v>13</v>
      </c>
      <c r="B18" s="29">
        <v>57</v>
      </c>
      <c r="C18" s="29">
        <v>85</v>
      </c>
      <c r="D18" s="29">
        <v>90</v>
      </c>
      <c r="E18" s="29">
        <v>82</v>
      </c>
      <c r="F18" s="29">
        <v>63</v>
      </c>
      <c r="G18" s="29">
        <v>84</v>
      </c>
      <c r="H18" s="29">
        <v>44</v>
      </c>
      <c r="I18" s="30">
        <v>46</v>
      </c>
      <c r="J18" s="30">
        <v>46</v>
      </c>
      <c r="K18" s="30">
        <v>57</v>
      </c>
      <c r="L18" s="30">
        <v>57</v>
      </c>
      <c r="M18" s="30">
        <v>59</v>
      </c>
      <c r="N18" s="30">
        <v>49</v>
      </c>
      <c r="O18" s="30">
        <v>46</v>
      </c>
      <c r="P18" s="68"/>
    </row>
    <row r="19" spans="1:17" ht="12.95" customHeight="1" x14ac:dyDescent="0.2">
      <c r="A19" s="3" t="s">
        <v>14</v>
      </c>
      <c r="B19" s="29">
        <v>93</v>
      </c>
      <c r="C19" s="29">
        <v>109</v>
      </c>
      <c r="D19" s="29">
        <v>123</v>
      </c>
      <c r="E19" s="29">
        <v>106</v>
      </c>
      <c r="F19" s="29">
        <v>90</v>
      </c>
      <c r="G19" s="29">
        <v>106</v>
      </c>
      <c r="H19" s="29">
        <v>74</v>
      </c>
      <c r="I19" s="30">
        <v>75</v>
      </c>
      <c r="J19" s="30">
        <v>67</v>
      </c>
      <c r="K19" s="30">
        <v>96</v>
      </c>
      <c r="L19" s="30">
        <v>85</v>
      </c>
      <c r="M19" s="30">
        <v>94</v>
      </c>
      <c r="N19" s="30">
        <v>85</v>
      </c>
      <c r="O19" s="30">
        <v>79</v>
      </c>
      <c r="P19" s="68"/>
    </row>
    <row r="22" spans="1:17" s="158" customFormat="1" ht="20.100000000000001" customHeight="1" x14ac:dyDescent="0.2">
      <c r="A22" s="157" t="s">
        <v>253</v>
      </c>
      <c r="B22" s="105"/>
      <c r="C22" s="105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Q22" s="108"/>
    </row>
    <row r="23" spans="1:17" s="159" customFormat="1" ht="12" customHeight="1" x14ac:dyDescent="0.2">
      <c r="B23" s="109"/>
      <c r="C23" s="109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</row>
    <row r="24" spans="1:17" s="159" customFormat="1" ht="13.5" customHeight="1" thickBot="1" x14ac:dyDescent="0.25">
      <c r="A24" s="13" t="s">
        <v>21</v>
      </c>
      <c r="B24" s="100"/>
      <c r="C24" s="100"/>
      <c r="D24" s="112"/>
      <c r="E24" s="112"/>
      <c r="F24" s="112"/>
      <c r="G24" s="112"/>
      <c r="H24" s="112"/>
      <c r="I24" s="113"/>
      <c r="J24" s="113"/>
      <c r="K24" s="113"/>
      <c r="L24" s="113"/>
      <c r="M24" s="113"/>
      <c r="N24" s="277" t="s">
        <v>16</v>
      </c>
      <c r="O24" s="277"/>
    </row>
    <row r="25" spans="1:17" s="159" customFormat="1" ht="18" customHeight="1" thickBot="1" x14ac:dyDescent="0.25">
      <c r="A25" s="8" t="s">
        <v>17</v>
      </c>
      <c r="B25" s="9">
        <v>2010</v>
      </c>
      <c r="C25" s="9">
        <v>2011</v>
      </c>
      <c r="D25" s="9">
        <v>2012</v>
      </c>
      <c r="E25" s="9">
        <v>2013</v>
      </c>
      <c r="F25" s="9">
        <v>2014</v>
      </c>
      <c r="G25" s="9">
        <v>2015</v>
      </c>
      <c r="H25" s="9">
        <v>2016</v>
      </c>
      <c r="I25" s="9">
        <v>2017</v>
      </c>
      <c r="J25" s="9">
        <v>2018</v>
      </c>
      <c r="K25" s="9">
        <v>2019</v>
      </c>
      <c r="L25" s="9">
        <v>2020</v>
      </c>
      <c r="M25" s="10">
        <v>2021</v>
      </c>
      <c r="N25" s="10">
        <v>2022</v>
      </c>
      <c r="O25" s="10">
        <v>2023</v>
      </c>
      <c r="P25" s="160"/>
    </row>
    <row r="26" spans="1:17" s="159" customFormat="1" ht="12.95" customHeight="1" x14ac:dyDescent="0.2">
      <c r="A26" s="1" t="s">
        <v>0</v>
      </c>
      <c r="B26" s="161">
        <v>100</v>
      </c>
      <c r="C26" s="161">
        <v>100</v>
      </c>
      <c r="D26" s="161">
        <v>100</v>
      </c>
      <c r="E26" s="161">
        <v>100</v>
      </c>
      <c r="F26" s="161">
        <v>100</v>
      </c>
      <c r="G26" s="161">
        <v>100</v>
      </c>
      <c r="H26" s="161">
        <v>100</v>
      </c>
      <c r="I26" s="161">
        <v>100</v>
      </c>
      <c r="J26" s="161">
        <v>100</v>
      </c>
      <c r="K26" s="162">
        <v>100</v>
      </c>
      <c r="L26" s="162">
        <v>100</v>
      </c>
      <c r="M26" s="162">
        <v>100</v>
      </c>
      <c r="N26" s="162">
        <v>100</v>
      </c>
      <c r="O26" s="162">
        <v>100</v>
      </c>
      <c r="P26" s="160"/>
    </row>
    <row r="27" spans="1:17" s="159" customFormat="1" ht="12.95" customHeight="1" x14ac:dyDescent="0.2">
      <c r="A27" s="2" t="s">
        <v>1</v>
      </c>
      <c r="B27" s="163">
        <f>B6/B$5*100</f>
        <v>28.2876064333018</v>
      </c>
      <c r="C27" s="163">
        <f t="shared" ref="C27:N27" si="0">C6/C$5*100</f>
        <v>27.335907335907333</v>
      </c>
      <c r="D27" s="163">
        <f t="shared" si="0"/>
        <v>27.161334240980256</v>
      </c>
      <c r="E27" s="163">
        <f t="shared" si="0"/>
        <v>28.000000000000004</v>
      </c>
      <c r="F27" s="163">
        <f t="shared" si="0"/>
        <v>26.190476190476193</v>
      </c>
      <c r="G27" s="163">
        <f t="shared" si="0"/>
        <v>23.620129870129869</v>
      </c>
      <c r="H27" s="163">
        <f t="shared" si="0"/>
        <v>27.431693989071036</v>
      </c>
      <c r="I27" s="163">
        <f t="shared" si="0"/>
        <v>26.05042016806723</v>
      </c>
      <c r="J27" s="163">
        <f t="shared" si="0"/>
        <v>25.957446808510635</v>
      </c>
      <c r="K27" s="163">
        <f t="shared" si="0"/>
        <v>25.978647686832741</v>
      </c>
      <c r="L27" s="163">
        <f t="shared" si="0"/>
        <v>27.801911381407475</v>
      </c>
      <c r="M27" s="163">
        <f t="shared" si="0"/>
        <v>28.419328419328423</v>
      </c>
      <c r="N27" s="164">
        <f t="shared" si="0"/>
        <v>28.01418439716312</v>
      </c>
      <c r="O27" s="164">
        <f t="shared" ref="O27" si="1">O6/O$5*100</f>
        <v>29.965156794425084</v>
      </c>
      <c r="P27" s="160"/>
    </row>
    <row r="28" spans="1:17" s="159" customFormat="1" ht="12.95" customHeight="1" x14ac:dyDescent="0.2">
      <c r="A28" s="3" t="s">
        <v>2</v>
      </c>
      <c r="B28" s="163">
        <f t="shared" ref="B28:N28" si="2">B7/B$5*100</f>
        <v>9.8391674550614958</v>
      </c>
      <c r="C28" s="163">
        <f t="shared" si="2"/>
        <v>9.1891891891891895</v>
      </c>
      <c r="D28" s="163">
        <f t="shared" si="2"/>
        <v>8.8495575221238933</v>
      </c>
      <c r="E28" s="163">
        <f t="shared" si="2"/>
        <v>9.2830188679245271</v>
      </c>
      <c r="F28" s="163">
        <f t="shared" si="2"/>
        <v>10.229276895943562</v>
      </c>
      <c r="G28" s="163">
        <f t="shared" si="2"/>
        <v>10.633116883116884</v>
      </c>
      <c r="H28" s="163">
        <f t="shared" si="2"/>
        <v>10.382513661202186</v>
      </c>
      <c r="I28" s="163">
        <f t="shared" si="2"/>
        <v>10.609243697478991</v>
      </c>
      <c r="J28" s="163">
        <f t="shared" si="2"/>
        <v>9.787234042553191</v>
      </c>
      <c r="K28" s="163">
        <f t="shared" si="2"/>
        <v>9.07473309608541</v>
      </c>
      <c r="L28" s="163">
        <f t="shared" si="2"/>
        <v>9.0356211989574291</v>
      </c>
      <c r="M28" s="163">
        <f t="shared" si="2"/>
        <v>7.8624078624078626</v>
      </c>
      <c r="N28" s="164">
        <f t="shared" si="2"/>
        <v>9.1312056737588652</v>
      </c>
      <c r="O28" s="164">
        <f t="shared" ref="O28" si="3">O7/O$5*100</f>
        <v>7.6655052264808354</v>
      </c>
      <c r="P28" s="160"/>
    </row>
    <row r="29" spans="1:17" s="159" customFormat="1" ht="12.95" customHeight="1" x14ac:dyDescent="0.2">
      <c r="A29" s="3" t="s">
        <v>3</v>
      </c>
      <c r="B29" s="163">
        <f t="shared" ref="B29:N29" si="4">B8/B$5*100</f>
        <v>2.6490066225165565</v>
      </c>
      <c r="C29" s="163">
        <f t="shared" si="4"/>
        <v>2.7027027027027026</v>
      </c>
      <c r="D29" s="163">
        <f t="shared" si="4"/>
        <v>2.6548672566371683</v>
      </c>
      <c r="E29" s="163">
        <f t="shared" si="4"/>
        <v>3.0188679245283021</v>
      </c>
      <c r="F29" s="163">
        <f t="shared" si="4"/>
        <v>4.1446208112874778</v>
      </c>
      <c r="G29" s="163">
        <f t="shared" si="4"/>
        <v>4.383116883116883</v>
      </c>
      <c r="H29" s="163">
        <f t="shared" si="4"/>
        <v>4.6994535519125682</v>
      </c>
      <c r="I29" s="163">
        <f t="shared" si="4"/>
        <v>3.9915966386554618</v>
      </c>
      <c r="J29" s="163">
        <f t="shared" si="4"/>
        <v>4.2553191489361701</v>
      </c>
      <c r="K29" s="163">
        <f t="shared" si="4"/>
        <v>4.1814946619217075</v>
      </c>
      <c r="L29" s="163">
        <f t="shared" si="4"/>
        <v>3.9096437880104258</v>
      </c>
      <c r="M29" s="163">
        <f t="shared" si="4"/>
        <v>4.0131040131040132</v>
      </c>
      <c r="N29" s="164">
        <f t="shared" si="4"/>
        <v>4.2553191489361701</v>
      </c>
      <c r="O29" s="164">
        <f t="shared" ref="O29" si="5">O8/O$5*100</f>
        <v>3.6585365853658534</v>
      </c>
      <c r="P29" s="160"/>
    </row>
    <row r="30" spans="1:17" s="159" customFormat="1" ht="12.95" customHeight="1" x14ac:dyDescent="0.2">
      <c r="A30" s="3" t="s">
        <v>4</v>
      </c>
      <c r="B30" s="163">
        <f t="shared" ref="B30:N30" si="6">B9/B$5*100</f>
        <v>4.1627246925260177</v>
      </c>
      <c r="C30" s="163">
        <f t="shared" si="6"/>
        <v>4.6332046332046328</v>
      </c>
      <c r="D30" s="163">
        <f t="shared" si="6"/>
        <v>3.9482641252552755</v>
      </c>
      <c r="E30" s="163">
        <f t="shared" si="6"/>
        <v>3.7735849056603774</v>
      </c>
      <c r="F30" s="163">
        <f t="shared" si="6"/>
        <v>3.9682539682539679</v>
      </c>
      <c r="G30" s="163">
        <f t="shared" si="6"/>
        <v>4.0584415584415581</v>
      </c>
      <c r="H30" s="163">
        <f t="shared" si="6"/>
        <v>3.9344262295081971</v>
      </c>
      <c r="I30" s="163">
        <f t="shared" si="6"/>
        <v>3.8865546218487395</v>
      </c>
      <c r="J30" s="163">
        <f t="shared" si="6"/>
        <v>4.1489361702127656</v>
      </c>
      <c r="K30" s="163">
        <f t="shared" si="6"/>
        <v>3.5587188612099649</v>
      </c>
      <c r="L30" s="163">
        <f t="shared" si="6"/>
        <v>3.5621198957428324</v>
      </c>
      <c r="M30" s="163">
        <f t="shared" si="6"/>
        <v>3.9312039312039313</v>
      </c>
      <c r="N30" s="164">
        <f t="shared" si="6"/>
        <v>4.1666666666666661</v>
      </c>
      <c r="O30" s="164">
        <f t="shared" ref="O30" si="7">O9/O$5*100</f>
        <v>4.0069686411149821</v>
      </c>
      <c r="P30" s="160"/>
    </row>
    <row r="31" spans="1:17" s="159" customFormat="1" ht="12.95" customHeight="1" x14ac:dyDescent="0.2">
      <c r="A31" s="3" t="s">
        <v>5</v>
      </c>
      <c r="B31" s="163">
        <f t="shared" ref="B31:N31" si="8">B10/B$5*100</f>
        <v>0.56764427625354774</v>
      </c>
      <c r="C31" s="163">
        <f t="shared" si="8"/>
        <v>0.46332046332046328</v>
      </c>
      <c r="D31" s="163">
        <f t="shared" si="8"/>
        <v>0.61266167460857723</v>
      </c>
      <c r="E31" s="163">
        <f t="shared" si="8"/>
        <v>0.60377358490566035</v>
      </c>
      <c r="F31" s="163">
        <f t="shared" si="8"/>
        <v>0.9700176366843033</v>
      </c>
      <c r="G31" s="163">
        <f t="shared" si="8"/>
        <v>0.64935064935064934</v>
      </c>
      <c r="H31" s="163">
        <f t="shared" si="8"/>
        <v>0.10928961748633879</v>
      </c>
      <c r="I31" s="163">
        <f t="shared" si="8"/>
        <v>0.10504201680672269</v>
      </c>
      <c r="J31" s="163">
        <f t="shared" si="8"/>
        <v>0.42553191489361702</v>
      </c>
      <c r="K31" s="163">
        <f t="shared" si="8"/>
        <v>0.44483985765124562</v>
      </c>
      <c r="L31" s="163">
        <f t="shared" si="8"/>
        <v>0.34752389226759339</v>
      </c>
      <c r="M31" s="163">
        <f t="shared" si="8"/>
        <v>0.4095004095004095</v>
      </c>
      <c r="N31" s="164">
        <f t="shared" si="8"/>
        <v>0.70921985815602839</v>
      </c>
      <c r="O31" s="164">
        <f t="shared" ref="O31" si="9">O10/O$5*100</f>
        <v>0.43554006968641112</v>
      </c>
      <c r="P31" s="160"/>
    </row>
    <row r="32" spans="1:17" s="159" customFormat="1" ht="12.95" customHeight="1" x14ac:dyDescent="0.2">
      <c r="A32" s="3" t="s">
        <v>6</v>
      </c>
      <c r="B32" s="163">
        <f t="shared" ref="B32:N32" si="10">B11/B$5*100</f>
        <v>3.1220435193945129</v>
      </c>
      <c r="C32" s="163">
        <f t="shared" si="10"/>
        <v>3.397683397683398</v>
      </c>
      <c r="D32" s="163">
        <f t="shared" si="10"/>
        <v>3.7440435670524166</v>
      </c>
      <c r="E32" s="163">
        <f t="shared" si="10"/>
        <v>3.4716981132075468</v>
      </c>
      <c r="F32" s="163">
        <f t="shared" si="10"/>
        <v>2.9100529100529098</v>
      </c>
      <c r="G32" s="163">
        <f t="shared" si="10"/>
        <v>2.7597402597402598</v>
      </c>
      <c r="H32" s="163">
        <f t="shared" si="10"/>
        <v>2.8415300546448088</v>
      </c>
      <c r="I32" s="163">
        <f t="shared" si="10"/>
        <v>2.8361344537815127</v>
      </c>
      <c r="J32" s="163">
        <f t="shared" si="10"/>
        <v>3.4042553191489362</v>
      </c>
      <c r="K32" s="163">
        <f t="shared" si="10"/>
        <v>3.2918149466192168</v>
      </c>
      <c r="L32" s="163">
        <f t="shared" si="10"/>
        <v>3.3883579496090355</v>
      </c>
      <c r="M32" s="163">
        <f t="shared" si="10"/>
        <v>3.1941031941031941</v>
      </c>
      <c r="N32" s="164">
        <f t="shared" si="10"/>
        <v>3.0141843971631204</v>
      </c>
      <c r="O32" s="164">
        <f t="shared" ref="O32" si="11">O11/O$5*100</f>
        <v>3.2229965156794425</v>
      </c>
      <c r="P32" s="160"/>
    </row>
    <row r="33" spans="1:16" s="159" customFormat="1" ht="12.95" customHeight="1" x14ac:dyDescent="0.2">
      <c r="A33" s="3" t="s">
        <v>7</v>
      </c>
      <c r="B33" s="163">
        <f t="shared" ref="B33:N33" si="12">B12/B$5*100</f>
        <v>2.9328287606433303</v>
      </c>
      <c r="C33" s="163">
        <f t="shared" si="12"/>
        <v>3.397683397683398</v>
      </c>
      <c r="D33" s="163">
        <f t="shared" si="12"/>
        <v>3.0633083730428861</v>
      </c>
      <c r="E33" s="163">
        <f t="shared" si="12"/>
        <v>2.7924528301886795</v>
      </c>
      <c r="F33" s="163">
        <f t="shared" si="12"/>
        <v>2.7336860670194003</v>
      </c>
      <c r="G33" s="163">
        <f t="shared" si="12"/>
        <v>3.2467532467532463</v>
      </c>
      <c r="H33" s="163">
        <f t="shared" si="12"/>
        <v>2.9508196721311477</v>
      </c>
      <c r="I33" s="163">
        <f t="shared" si="12"/>
        <v>2.9411764705882351</v>
      </c>
      <c r="J33" s="163">
        <f t="shared" si="12"/>
        <v>2.9787234042553195</v>
      </c>
      <c r="K33" s="163">
        <f t="shared" si="12"/>
        <v>3.2028469750889679</v>
      </c>
      <c r="L33" s="163">
        <f t="shared" si="12"/>
        <v>3.4752389226759344</v>
      </c>
      <c r="M33" s="163">
        <f t="shared" si="12"/>
        <v>3.0303030303030303</v>
      </c>
      <c r="N33" s="164">
        <f t="shared" si="12"/>
        <v>3.1914893617021276</v>
      </c>
      <c r="O33" s="164">
        <f t="shared" ref="O33" si="13">O12/O$5*100</f>
        <v>3.484320557491289</v>
      </c>
      <c r="P33" s="160"/>
    </row>
    <row r="34" spans="1:16" s="159" customFormat="1" ht="12.95" customHeight="1" x14ac:dyDescent="0.2">
      <c r="A34" s="3" t="s">
        <v>8</v>
      </c>
      <c r="B34" s="163">
        <f t="shared" ref="B34:N34" si="14">B13/B$5*100</f>
        <v>3.5950804162724692</v>
      </c>
      <c r="C34" s="163">
        <f t="shared" si="14"/>
        <v>4.2471042471042466</v>
      </c>
      <c r="D34" s="163">
        <f t="shared" si="14"/>
        <v>4.5609257998638526</v>
      </c>
      <c r="E34" s="163">
        <f t="shared" si="14"/>
        <v>4.5283018867924527</v>
      </c>
      <c r="F34" s="163">
        <f t="shared" si="14"/>
        <v>4.6737213403880071</v>
      </c>
      <c r="G34" s="163">
        <f t="shared" si="14"/>
        <v>4.5454545454545459</v>
      </c>
      <c r="H34" s="163">
        <f t="shared" si="14"/>
        <v>4.5901639344262293</v>
      </c>
      <c r="I34" s="163">
        <f t="shared" si="14"/>
        <v>4.9369747899159666</v>
      </c>
      <c r="J34" s="163">
        <f t="shared" si="14"/>
        <v>4.7872340425531918</v>
      </c>
      <c r="K34" s="163">
        <f t="shared" si="14"/>
        <v>4.537366548042705</v>
      </c>
      <c r="L34" s="163">
        <f t="shared" si="14"/>
        <v>4.1702867072111207</v>
      </c>
      <c r="M34" s="163">
        <f t="shared" si="14"/>
        <v>3.8493038493038494</v>
      </c>
      <c r="N34" s="164">
        <f t="shared" si="14"/>
        <v>3.8120567375886525</v>
      </c>
      <c r="O34" s="164">
        <f t="shared" ref="O34" si="15">O13/O$5*100</f>
        <v>3.6585365853658534</v>
      </c>
      <c r="P34" s="160"/>
    </row>
    <row r="35" spans="1:16" s="159" customFormat="1" ht="12.95" customHeight="1" x14ac:dyDescent="0.2">
      <c r="A35" s="3" t="s">
        <v>9</v>
      </c>
      <c r="B35" s="163">
        <f t="shared" ref="B35:N35" si="16">B14/B$5*100</f>
        <v>5.1087984862819296</v>
      </c>
      <c r="C35" s="163">
        <f t="shared" si="16"/>
        <v>5.3281853281853282</v>
      </c>
      <c r="D35" s="163">
        <f t="shared" si="16"/>
        <v>6.1946902654867255</v>
      </c>
      <c r="E35" s="163">
        <f t="shared" si="16"/>
        <v>5.8113207547169807</v>
      </c>
      <c r="F35" s="163">
        <f t="shared" si="16"/>
        <v>5.0264550264550261</v>
      </c>
      <c r="G35" s="163">
        <f t="shared" si="16"/>
        <v>4.5454545454545459</v>
      </c>
      <c r="H35" s="163">
        <f t="shared" si="16"/>
        <v>4.918032786885246</v>
      </c>
      <c r="I35" s="163">
        <f t="shared" si="16"/>
        <v>4.3067226890756301</v>
      </c>
      <c r="J35" s="163">
        <f t="shared" si="16"/>
        <v>4.5744680851063828</v>
      </c>
      <c r="K35" s="163">
        <f t="shared" si="16"/>
        <v>3.9145907473309607</v>
      </c>
      <c r="L35" s="163">
        <f t="shared" si="16"/>
        <v>4.2571676802780196</v>
      </c>
      <c r="M35" s="163">
        <f t="shared" si="16"/>
        <v>4.2588042588042585</v>
      </c>
      <c r="N35" s="164">
        <f t="shared" si="16"/>
        <v>4.6985815602836878</v>
      </c>
      <c r="O35" s="164">
        <f t="shared" ref="O35" si="17">O14/O$5*100</f>
        <v>4.7038327526132404</v>
      </c>
      <c r="P35" s="160"/>
    </row>
    <row r="36" spans="1:16" s="159" customFormat="1" ht="12.95" customHeight="1" x14ac:dyDescent="0.2">
      <c r="A36" s="3" t="s">
        <v>10</v>
      </c>
      <c r="B36" s="163">
        <f t="shared" ref="B36:N36" si="18">B15/B$5*100</f>
        <v>2.838221381267739</v>
      </c>
      <c r="C36" s="163">
        <f t="shared" si="18"/>
        <v>2.6254826254826256</v>
      </c>
      <c r="D36" s="163">
        <f t="shared" si="18"/>
        <v>3.3356024506466984</v>
      </c>
      <c r="E36" s="163">
        <f t="shared" si="18"/>
        <v>3.2452830188679247</v>
      </c>
      <c r="F36" s="163">
        <f t="shared" si="18"/>
        <v>3.7918871252204585</v>
      </c>
      <c r="G36" s="163">
        <f t="shared" si="18"/>
        <v>4.3019480519480524</v>
      </c>
      <c r="H36" s="163">
        <f t="shared" si="18"/>
        <v>4.0437158469945356</v>
      </c>
      <c r="I36" s="163">
        <f t="shared" si="18"/>
        <v>4.5168067226890756</v>
      </c>
      <c r="J36" s="163">
        <f t="shared" si="18"/>
        <v>5.1063829787234036</v>
      </c>
      <c r="K36" s="163">
        <f t="shared" si="18"/>
        <v>4.1814946619217075</v>
      </c>
      <c r="L36" s="163">
        <f t="shared" si="18"/>
        <v>3.8227628149435278</v>
      </c>
      <c r="M36" s="163">
        <f t="shared" si="18"/>
        <v>3.9312039312039313</v>
      </c>
      <c r="N36" s="164">
        <f t="shared" si="18"/>
        <v>3.4574468085106385</v>
      </c>
      <c r="O36" s="164">
        <f t="shared" ref="O36" si="19">O15/O$5*100</f>
        <v>3.2229965156794425</v>
      </c>
      <c r="P36" s="160"/>
    </row>
    <row r="37" spans="1:16" s="159" customFormat="1" ht="12.95" customHeight="1" x14ac:dyDescent="0.2">
      <c r="A37" s="3" t="s">
        <v>11</v>
      </c>
      <c r="B37" s="163">
        <f t="shared" ref="B37:N37" si="20">B16/B$5*100</f>
        <v>18.732261116367077</v>
      </c>
      <c r="C37" s="163">
        <f t="shared" si="20"/>
        <v>16.988416988416986</v>
      </c>
      <c r="D37" s="163">
        <f t="shared" si="20"/>
        <v>17.086453369639209</v>
      </c>
      <c r="E37" s="163">
        <f t="shared" si="20"/>
        <v>16.754716981132077</v>
      </c>
      <c r="F37" s="163">
        <f t="shared" si="20"/>
        <v>17.283950617283949</v>
      </c>
      <c r="G37" s="163">
        <f t="shared" si="20"/>
        <v>17.370129870129869</v>
      </c>
      <c r="H37" s="163">
        <f t="shared" si="20"/>
        <v>16.721311475409838</v>
      </c>
      <c r="I37" s="163">
        <f t="shared" si="20"/>
        <v>18.69747899159664</v>
      </c>
      <c r="J37" s="163">
        <f t="shared" si="20"/>
        <v>18.404255319148934</v>
      </c>
      <c r="K37" s="163">
        <f t="shared" si="20"/>
        <v>18.95017793594306</v>
      </c>
      <c r="L37" s="163">
        <f t="shared" si="20"/>
        <v>19.374456993918333</v>
      </c>
      <c r="M37" s="163">
        <f t="shared" si="20"/>
        <v>20.065520065520065</v>
      </c>
      <c r="N37" s="164">
        <f t="shared" si="20"/>
        <v>19.23758865248227</v>
      </c>
      <c r="O37" s="164">
        <f t="shared" ref="O37" si="21">O16/O$5*100</f>
        <v>20.73170731707317</v>
      </c>
      <c r="P37" s="160"/>
    </row>
    <row r="38" spans="1:16" s="159" customFormat="1" ht="12.95" customHeight="1" x14ac:dyDescent="0.2">
      <c r="A38" s="3" t="s">
        <v>12</v>
      </c>
      <c r="B38" s="163">
        <f t="shared" ref="B38:N38" si="22">B17/B$5*100</f>
        <v>3.9735099337748347</v>
      </c>
      <c r="C38" s="163">
        <f t="shared" si="22"/>
        <v>4.7104247104247108</v>
      </c>
      <c r="D38" s="163">
        <f t="shared" si="22"/>
        <v>4.2886317222600407</v>
      </c>
      <c r="E38" s="163">
        <f t="shared" si="22"/>
        <v>4.5283018867924527</v>
      </c>
      <c r="F38" s="163">
        <f t="shared" si="22"/>
        <v>4.5855379188712515</v>
      </c>
      <c r="G38" s="163">
        <f t="shared" si="22"/>
        <v>4.4642857142857144</v>
      </c>
      <c r="H38" s="163">
        <f t="shared" si="22"/>
        <v>4.4808743169398912</v>
      </c>
      <c r="I38" s="163">
        <f t="shared" si="22"/>
        <v>4.4117647058823533</v>
      </c>
      <c r="J38" s="163">
        <f t="shared" si="22"/>
        <v>4.1489361702127656</v>
      </c>
      <c r="K38" s="163">
        <f t="shared" si="22"/>
        <v>5.0711743772241995</v>
      </c>
      <c r="L38" s="163">
        <f t="shared" si="22"/>
        <v>4.5178105994787146</v>
      </c>
      <c r="M38" s="163">
        <f t="shared" si="22"/>
        <v>4.5045045045045047</v>
      </c>
      <c r="N38" s="164">
        <f t="shared" si="22"/>
        <v>4.4326241134751774</v>
      </c>
      <c r="O38" s="164">
        <f t="shared" ref="O38" si="23">O17/O$5*100</f>
        <v>4.3554006968641117</v>
      </c>
      <c r="P38" s="160"/>
    </row>
    <row r="39" spans="1:16" s="159" customFormat="1" ht="12.95" customHeight="1" x14ac:dyDescent="0.2">
      <c r="A39" s="3" t="s">
        <v>13</v>
      </c>
      <c r="B39" s="163">
        <f t="shared" ref="B39:N39" si="24">B18/B$5*100</f>
        <v>5.3926206244087043</v>
      </c>
      <c r="C39" s="163">
        <f t="shared" si="24"/>
        <v>6.563706563706563</v>
      </c>
      <c r="D39" s="163">
        <f t="shared" si="24"/>
        <v>6.1266167460857721</v>
      </c>
      <c r="E39" s="163">
        <f t="shared" si="24"/>
        <v>6.1886792452830184</v>
      </c>
      <c r="F39" s="163">
        <f t="shared" si="24"/>
        <v>5.5555555555555554</v>
      </c>
      <c r="G39" s="163">
        <f t="shared" si="24"/>
        <v>6.8181818181818175</v>
      </c>
      <c r="H39" s="163">
        <f t="shared" si="24"/>
        <v>4.8087431693989071</v>
      </c>
      <c r="I39" s="163">
        <f t="shared" si="24"/>
        <v>4.8319327731092443</v>
      </c>
      <c r="J39" s="163">
        <f t="shared" si="24"/>
        <v>4.8936170212765955</v>
      </c>
      <c r="K39" s="163">
        <f t="shared" si="24"/>
        <v>5.0711743772241995</v>
      </c>
      <c r="L39" s="163">
        <f t="shared" si="24"/>
        <v>4.9522154648132064</v>
      </c>
      <c r="M39" s="163">
        <f t="shared" si="24"/>
        <v>4.8321048321048314</v>
      </c>
      <c r="N39" s="164">
        <f t="shared" si="24"/>
        <v>4.3439716312056742</v>
      </c>
      <c r="O39" s="164">
        <f t="shared" ref="O39" si="25">O18/O$5*100</f>
        <v>4.0069686411149821</v>
      </c>
      <c r="P39" s="160"/>
    </row>
    <row r="40" spans="1:16" s="159" customFormat="1" ht="12.95" customHeight="1" x14ac:dyDescent="0.2">
      <c r="A40" s="3" t="s">
        <v>14</v>
      </c>
      <c r="B40" s="163">
        <f t="shared" ref="B40:N40" si="26">B19/B$5*100</f>
        <v>8.7984862819299909</v>
      </c>
      <c r="C40" s="163">
        <f t="shared" si="26"/>
        <v>8.416988416988417</v>
      </c>
      <c r="D40" s="163">
        <f t="shared" si="26"/>
        <v>8.3730428863172222</v>
      </c>
      <c r="E40" s="163">
        <f t="shared" si="26"/>
        <v>8</v>
      </c>
      <c r="F40" s="163">
        <f t="shared" si="26"/>
        <v>7.9365079365079358</v>
      </c>
      <c r="G40" s="163">
        <f t="shared" si="26"/>
        <v>8.6038961038961048</v>
      </c>
      <c r="H40" s="163">
        <f t="shared" si="26"/>
        <v>8.0874316939890711</v>
      </c>
      <c r="I40" s="163">
        <f t="shared" si="26"/>
        <v>7.8781512605042012</v>
      </c>
      <c r="J40" s="163">
        <f t="shared" si="26"/>
        <v>7.127659574468086</v>
      </c>
      <c r="K40" s="163">
        <f t="shared" si="26"/>
        <v>8.5409252669039155</v>
      </c>
      <c r="L40" s="163">
        <f t="shared" si="26"/>
        <v>7.3848827106863597</v>
      </c>
      <c r="M40" s="163">
        <f t="shared" si="26"/>
        <v>7.6986076986076988</v>
      </c>
      <c r="N40" s="164">
        <f t="shared" si="26"/>
        <v>7.5354609929078009</v>
      </c>
      <c r="O40" s="164">
        <f t="shared" ref="O40" si="27">O19/O$5*100</f>
        <v>6.8815331010452967</v>
      </c>
      <c r="P40" s="160"/>
    </row>
  </sheetData>
  <mergeCells count="1">
    <mergeCell ref="N24:O24"/>
  </mergeCells>
  <hyperlinks>
    <hyperlink ref="Q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W80"/>
  <sheetViews>
    <sheetView workbookViewId="0"/>
  </sheetViews>
  <sheetFormatPr defaultColWidth="9.140625" defaultRowHeight="11.25" x14ac:dyDescent="0.2"/>
  <cols>
    <col min="1" max="1" width="14.7109375" style="15" customWidth="1"/>
    <col min="2" max="15" width="7.7109375" style="15" customWidth="1"/>
    <col min="16" max="16" width="9.42578125" style="15" customWidth="1"/>
    <col min="17" max="16384" width="9.140625" style="15"/>
  </cols>
  <sheetData>
    <row r="1" spans="1:23" s="11" customFormat="1" ht="27" customHeight="1" x14ac:dyDescent="0.25">
      <c r="A1" s="308" t="s">
        <v>328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262"/>
      <c r="Q1" s="85" t="s">
        <v>47</v>
      </c>
      <c r="W1" s="85"/>
    </row>
    <row r="2" spans="1:23" ht="12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23" ht="13.5" customHeight="1" thickBot="1" x14ac:dyDescent="0.25">
      <c r="A3" s="13" t="s">
        <v>21</v>
      </c>
      <c r="B3" s="13"/>
      <c r="C3" s="13"/>
      <c r="D3" s="14"/>
      <c r="E3" s="14"/>
      <c r="F3" s="14"/>
      <c r="G3" s="14"/>
      <c r="H3" s="14"/>
      <c r="I3" s="16"/>
      <c r="J3" s="16"/>
      <c r="K3" s="16"/>
      <c r="L3" s="16"/>
      <c r="M3" s="16"/>
      <c r="N3" s="16"/>
      <c r="O3" s="16"/>
    </row>
    <row r="4" spans="1:23" ht="18" customHeight="1" thickBot="1" x14ac:dyDescent="0.25">
      <c r="A4" s="8" t="s">
        <v>17</v>
      </c>
      <c r="B4" s="9">
        <v>2010</v>
      </c>
      <c r="C4" s="9">
        <v>2011</v>
      </c>
      <c r="D4" s="9">
        <v>2012</v>
      </c>
      <c r="E4" s="9">
        <v>2013</v>
      </c>
      <c r="F4" s="9">
        <v>2014</v>
      </c>
      <c r="G4" s="9">
        <v>2015</v>
      </c>
      <c r="H4" s="9">
        <v>2016</v>
      </c>
      <c r="I4" s="10">
        <v>2017</v>
      </c>
      <c r="J4" s="9">
        <v>2018</v>
      </c>
      <c r="K4" s="10">
        <v>2019</v>
      </c>
      <c r="L4" s="9">
        <v>2020</v>
      </c>
      <c r="M4" s="10">
        <v>2021</v>
      </c>
      <c r="N4" s="10">
        <v>2022</v>
      </c>
      <c r="O4" s="10">
        <v>2023</v>
      </c>
    </row>
    <row r="5" spans="1:23" ht="12.95" customHeight="1" x14ac:dyDescent="0.2">
      <c r="A5" s="1" t="s">
        <v>22</v>
      </c>
      <c r="B5" s="27">
        <v>221</v>
      </c>
      <c r="C5" s="27">
        <v>218</v>
      </c>
      <c r="D5" s="27">
        <v>206</v>
      </c>
      <c r="E5" s="27">
        <v>212</v>
      </c>
      <c r="F5" s="27">
        <v>227</v>
      </c>
      <c r="G5" s="27">
        <v>228</v>
      </c>
      <c r="H5" s="27">
        <v>209</v>
      </c>
      <c r="I5" s="28">
        <v>212</v>
      </c>
      <c r="J5" s="28">
        <v>228</v>
      </c>
      <c r="K5" s="28">
        <v>251</v>
      </c>
      <c r="L5" s="28">
        <v>253</v>
      </c>
      <c r="M5" s="28">
        <v>251</v>
      </c>
      <c r="N5" s="28">
        <v>247</v>
      </c>
      <c r="O5" s="28">
        <v>258</v>
      </c>
      <c r="P5" s="68"/>
    </row>
    <row r="6" spans="1:23" ht="12.95" customHeight="1" x14ac:dyDescent="0.2">
      <c r="A6" s="2" t="s">
        <v>1</v>
      </c>
      <c r="B6" s="40">
        <v>118</v>
      </c>
      <c r="C6" s="40">
        <v>117</v>
      </c>
      <c r="D6" s="40">
        <v>118</v>
      </c>
      <c r="E6" s="40">
        <v>119</v>
      </c>
      <c r="F6" s="40">
        <v>120</v>
      </c>
      <c r="G6" s="40">
        <v>119</v>
      </c>
      <c r="H6" s="40">
        <v>115</v>
      </c>
      <c r="I6" s="41">
        <v>112</v>
      </c>
      <c r="J6" s="41">
        <v>123</v>
      </c>
      <c r="K6" s="41">
        <v>131</v>
      </c>
      <c r="L6" s="41">
        <v>136</v>
      </c>
      <c r="M6" s="41">
        <v>138</v>
      </c>
      <c r="N6" s="41">
        <v>138</v>
      </c>
      <c r="O6" s="41">
        <v>137</v>
      </c>
      <c r="P6" s="68"/>
    </row>
    <row r="7" spans="1:23" ht="12.95" customHeight="1" x14ac:dyDescent="0.2">
      <c r="A7" s="3" t="s">
        <v>2</v>
      </c>
      <c r="B7" s="40">
        <v>16</v>
      </c>
      <c r="C7" s="40">
        <v>17</v>
      </c>
      <c r="D7" s="40">
        <v>14</v>
      </c>
      <c r="E7" s="40">
        <v>14</v>
      </c>
      <c r="F7" s="40">
        <v>17</v>
      </c>
      <c r="G7" s="40">
        <v>16</v>
      </c>
      <c r="H7" s="40">
        <v>14</v>
      </c>
      <c r="I7" s="41">
        <v>14</v>
      </c>
      <c r="J7" s="41">
        <v>14</v>
      </c>
      <c r="K7" s="41">
        <v>14</v>
      </c>
      <c r="L7" s="41">
        <v>16</v>
      </c>
      <c r="M7" s="41">
        <v>16</v>
      </c>
      <c r="N7" s="41">
        <v>17</v>
      </c>
      <c r="O7" s="41">
        <v>17</v>
      </c>
      <c r="P7" s="68"/>
    </row>
    <row r="8" spans="1:23" ht="12.95" customHeight="1" x14ac:dyDescent="0.2">
      <c r="A8" s="3" t="s">
        <v>3</v>
      </c>
      <c r="B8" s="40">
        <v>6</v>
      </c>
      <c r="C8" s="40">
        <v>3</v>
      </c>
      <c r="D8" s="40">
        <v>5</v>
      </c>
      <c r="E8" s="40">
        <v>7</v>
      </c>
      <c r="F8" s="40">
        <v>8</v>
      </c>
      <c r="G8" s="40">
        <v>9</v>
      </c>
      <c r="H8" s="40">
        <v>8</v>
      </c>
      <c r="I8" s="41">
        <v>8</v>
      </c>
      <c r="J8" s="41">
        <v>9</v>
      </c>
      <c r="K8" s="41">
        <v>11</v>
      </c>
      <c r="L8" s="41">
        <v>9</v>
      </c>
      <c r="M8" s="41">
        <v>9</v>
      </c>
      <c r="N8" s="41">
        <v>8</v>
      </c>
      <c r="O8" s="41">
        <v>10</v>
      </c>
      <c r="P8" s="68"/>
    </row>
    <row r="9" spans="1:23" ht="12.95" customHeight="1" x14ac:dyDescent="0.2">
      <c r="A9" s="3" t="s">
        <v>4</v>
      </c>
      <c r="B9" s="40">
        <v>5</v>
      </c>
      <c r="C9" s="40">
        <v>4</v>
      </c>
      <c r="D9" s="40">
        <v>4</v>
      </c>
      <c r="E9" s="40">
        <v>5</v>
      </c>
      <c r="F9" s="40">
        <v>7</v>
      </c>
      <c r="G9" s="40">
        <v>7</v>
      </c>
      <c r="H9" s="40">
        <v>3</v>
      </c>
      <c r="I9" s="41">
        <v>4</v>
      </c>
      <c r="J9" s="41">
        <v>5</v>
      </c>
      <c r="K9" s="41">
        <v>6</v>
      </c>
      <c r="L9" s="41">
        <v>5</v>
      </c>
      <c r="M9" s="41">
        <v>5</v>
      </c>
      <c r="N9" s="41">
        <v>6</v>
      </c>
      <c r="O9" s="41">
        <v>8</v>
      </c>
      <c r="P9" s="68"/>
    </row>
    <row r="10" spans="1:23" ht="12.95" customHeight="1" x14ac:dyDescent="0.2">
      <c r="A10" s="3" t="s">
        <v>5</v>
      </c>
      <c r="B10" s="40">
        <v>2</v>
      </c>
      <c r="C10" s="40">
        <v>2</v>
      </c>
      <c r="D10" s="40">
        <v>1</v>
      </c>
      <c r="E10" s="40" t="s">
        <v>65</v>
      </c>
      <c r="F10" s="40" t="s">
        <v>65</v>
      </c>
      <c r="G10" s="40" t="s">
        <v>65</v>
      </c>
      <c r="H10" s="40" t="s">
        <v>65</v>
      </c>
      <c r="I10" s="41">
        <v>1</v>
      </c>
      <c r="J10" s="41">
        <v>2</v>
      </c>
      <c r="K10" s="41">
        <v>3</v>
      </c>
      <c r="L10" s="41">
        <v>4</v>
      </c>
      <c r="M10" s="41">
        <v>4</v>
      </c>
      <c r="N10" s="41">
        <v>4</v>
      </c>
      <c r="O10" s="41">
        <v>3</v>
      </c>
      <c r="P10" s="68"/>
    </row>
    <row r="11" spans="1:23" ht="12.95" customHeight="1" x14ac:dyDescent="0.2">
      <c r="A11" s="3" t="s">
        <v>6</v>
      </c>
      <c r="B11" s="40">
        <v>3</v>
      </c>
      <c r="C11" s="40">
        <v>4</v>
      </c>
      <c r="D11" s="40">
        <v>5</v>
      </c>
      <c r="E11" s="40">
        <v>5</v>
      </c>
      <c r="F11" s="40">
        <v>7</v>
      </c>
      <c r="G11" s="40">
        <v>5</v>
      </c>
      <c r="H11" s="40">
        <v>5</v>
      </c>
      <c r="I11" s="41">
        <v>7</v>
      </c>
      <c r="J11" s="41">
        <v>7</v>
      </c>
      <c r="K11" s="41">
        <v>8</v>
      </c>
      <c r="L11" s="41">
        <v>8</v>
      </c>
      <c r="M11" s="41">
        <v>8</v>
      </c>
      <c r="N11" s="41">
        <v>7</v>
      </c>
      <c r="O11" s="41">
        <v>8</v>
      </c>
      <c r="P11" s="68"/>
    </row>
    <row r="12" spans="1:23" ht="12.95" customHeight="1" x14ac:dyDescent="0.2">
      <c r="A12" s="3" t="s">
        <v>7</v>
      </c>
      <c r="B12" s="40">
        <v>5</v>
      </c>
      <c r="C12" s="40">
        <v>4</v>
      </c>
      <c r="D12" s="40">
        <v>3</v>
      </c>
      <c r="E12" s="40">
        <v>4</v>
      </c>
      <c r="F12" s="40">
        <v>5</v>
      </c>
      <c r="G12" s="40">
        <v>5</v>
      </c>
      <c r="H12" s="40">
        <v>4</v>
      </c>
      <c r="I12" s="41">
        <v>5</v>
      </c>
      <c r="J12" s="41">
        <v>6</v>
      </c>
      <c r="K12" s="41">
        <v>6</v>
      </c>
      <c r="L12" s="41">
        <v>6</v>
      </c>
      <c r="M12" s="41">
        <v>5</v>
      </c>
      <c r="N12" s="41">
        <v>5</v>
      </c>
      <c r="O12" s="41">
        <v>6</v>
      </c>
      <c r="P12" s="68"/>
    </row>
    <row r="13" spans="1:23" ht="12.95" customHeight="1" x14ac:dyDescent="0.2">
      <c r="A13" s="3" t="s">
        <v>8</v>
      </c>
      <c r="B13" s="40">
        <v>6</v>
      </c>
      <c r="C13" s="40">
        <v>7</v>
      </c>
      <c r="D13" s="40">
        <v>6</v>
      </c>
      <c r="E13" s="40">
        <v>6</v>
      </c>
      <c r="F13" s="40">
        <v>7</v>
      </c>
      <c r="G13" s="40">
        <v>7</v>
      </c>
      <c r="H13" s="40">
        <v>5</v>
      </c>
      <c r="I13" s="41">
        <v>5</v>
      </c>
      <c r="J13" s="41">
        <v>4</v>
      </c>
      <c r="K13" s="41">
        <v>4</v>
      </c>
      <c r="L13" s="41">
        <v>3</v>
      </c>
      <c r="M13" s="41">
        <v>3</v>
      </c>
      <c r="N13" s="41">
        <v>3</v>
      </c>
      <c r="O13" s="41">
        <v>7</v>
      </c>
      <c r="P13" s="68"/>
    </row>
    <row r="14" spans="1:23" ht="12.95" customHeight="1" x14ac:dyDescent="0.2">
      <c r="A14" s="3" t="s">
        <v>9</v>
      </c>
      <c r="B14" s="40">
        <v>8</v>
      </c>
      <c r="C14" s="40">
        <v>7</v>
      </c>
      <c r="D14" s="40">
        <v>2</v>
      </c>
      <c r="E14" s="40">
        <v>3</v>
      </c>
      <c r="F14" s="40">
        <v>3</v>
      </c>
      <c r="G14" s="40">
        <v>3</v>
      </c>
      <c r="H14" s="40">
        <v>3</v>
      </c>
      <c r="I14" s="41">
        <v>3</v>
      </c>
      <c r="J14" s="41">
        <v>3</v>
      </c>
      <c r="K14" s="41">
        <v>5</v>
      </c>
      <c r="L14" s="41">
        <v>4</v>
      </c>
      <c r="M14" s="41">
        <v>4</v>
      </c>
      <c r="N14" s="41">
        <v>4</v>
      </c>
      <c r="O14" s="41">
        <v>6</v>
      </c>
      <c r="P14" s="68"/>
    </row>
    <row r="15" spans="1:23" ht="12.95" customHeight="1" x14ac:dyDescent="0.2">
      <c r="A15" s="3" t="s">
        <v>10</v>
      </c>
      <c r="B15" s="40">
        <v>2</v>
      </c>
      <c r="C15" s="40">
        <v>2</v>
      </c>
      <c r="D15" s="40">
        <v>1</v>
      </c>
      <c r="E15" s="40">
        <v>2</v>
      </c>
      <c r="F15" s="40">
        <v>2</v>
      </c>
      <c r="G15" s="40">
        <v>2</v>
      </c>
      <c r="H15" s="40">
        <v>3</v>
      </c>
      <c r="I15" s="41">
        <v>2</v>
      </c>
      <c r="J15" s="41">
        <v>3</v>
      </c>
      <c r="K15" s="41">
        <v>5</v>
      </c>
      <c r="L15" s="41">
        <v>5</v>
      </c>
      <c r="M15" s="41">
        <v>5</v>
      </c>
      <c r="N15" s="41">
        <v>3</v>
      </c>
      <c r="O15" s="41">
        <v>4</v>
      </c>
      <c r="P15" s="68"/>
    </row>
    <row r="16" spans="1:23" ht="12.95" customHeight="1" x14ac:dyDescent="0.2">
      <c r="A16" s="3" t="s">
        <v>11</v>
      </c>
      <c r="B16" s="40">
        <v>32</v>
      </c>
      <c r="C16" s="40">
        <v>32</v>
      </c>
      <c r="D16" s="40">
        <v>32</v>
      </c>
      <c r="E16" s="40">
        <v>31</v>
      </c>
      <c r="F16" s="40">
        <v>34</v>
      </c>
      <c r="G16" s="40">
        <v>36</v>
      </c>
      <c r="H16" s="40">
        <v>33</v>
      </c>
      <c r="I16" s="41">
        <v>33</v>
      </c>
      <c r="J16" s="41">
        <v>34</v>
      </c>
      <c r="K16" s="41">
        <v>37</v>
      </c>
      <c r="L16" s="41">
        <v>37</v>
      </c>
      <c r="M16" s="41">
        <v>35</v>
      </c>
      <c r="N16" s="41">
        <v>32</v>
      </c>
      <c r="O16" s="41">
        <v>34</v>
      </c>
      <c r="P16" s="68"/>
    </row>
    <row r="17" spans="1:17" ht="12.95" customHeight="1" x14ac:dyDescent="0.2">
      <c r="A17" s="3" t="s">
        <v>12</v>
      </c>
      <c r="B17" s="40">
        <v>4</v>
      </c>
      <c r="C17" s="40">
        <v>5</v>
      </c>
      <c r="D17" s="40">
        <v>3</v>
      </c>
      <c r="E17" s="40">
        <v>3</v>
      </c>
      <c r="F17" s="40">
        <v>3</v>
      </c>
      <c r="G17" s="40">
        <v>2</v>
      </c>
      <c r="H17" s="40">
        <v>4</v>
      </c>
      <c r="I17" s="41">
        <v>6</v>
      </c>
      <c r="J17" s="41">
        <v>6</v>
      </c>
      <c r="K17" s="41">
        <v>6</v>
      </c>
      <c r="L17" s="41">
        <v>5</v>
      </c>
      <c r="M17" s="41">
        <v>6</v>
      </c>
      <c r="N17" s="41">
        <v>6</v>
      </c>
      <c r="O17" s="41">
        <v>5</v>
      </c>
      <c r="P17" s="68"/>
    </row>
    <row r="18" spans="1:17" ht="12.95" customHeight="1" x14ac:dyDescent="0.2">
      <c r="A18" s="3" t="s">
        <v>13</v>
      </c>
      <c r="B18" s="40">
        <v>5</v>
      </c>
      <c r="C18" s="40">
        <v>5</v>
      </c>
      <c r="D18" s="40">
        <v>4</v>
      </c>
      <c r="E18" s="40">
        <v>3</v>
      </c>
      <c r="F18" s="40">
        <v>2</v>
      </c>
      <c r="G18" s="40">
        <v>5</v>
      </c>
      <c r="H18" s="40">
        <v>3</v>
      </c>
      <c r="I18" s="41">
        <v>2</v>
      </c>
      <c r="J18" s="41">
        <v>3</v>
      </c>
      <c r="K18" s="41">
        <v>4</v>
      </c>
      <c r="L18" s="41">
        <v>4</v>
      </c>
      <c r="M18" s="41">
        <v>4</v>
      </c>
      <c r="N18" s="41">
        <v>4</v>
      </c>
      <c r="O18" s="41">
        <v>5</v>
      </c>
      <c r="P18" s="68"/>
    </row>
    <row r="19" spans="1:17" ht="12.95" customHeight="1" x14ac:dyDescent="0.2">
      <c r="A19" s="3" t="s">
        <v>14</v>
      </c>
      <c r="B19" s="40">
        <v>9</v>
      </c>
      <c r="C19" s="40">
        <v>9</v>
      </c>
      <c r="D19" s="40">
        <v>8</v>
      </c>
      <c r="E19" s="40">
        <v>10</v>
      </c>
      <c r="F19" s="40">
        <v>12</v>
      </c>
      <c r="G19" s="40">
        <v>12</v>
      </c>
      <c r="H19" s="40">
        <v>9</v>
      </c>
      <c r="I19" s="41">
        <v>10</v>
      </c>
      <c r="J19" s="41">
        <v>9</v>
      </c>
      <c r="K19" s="41">
        <v>11</v>
      </c>
      <c r="L19" s="41">
        <v>11</v>
      </c>
      <c r="M19" s="41">
        <v>9</v>
      </c>
      <c r="N19" s="41">
        <v>10</v>
      </c>
      <c r="O19" s="41">
        <v>8</v>
      </c>
      <c r="P19" s="68"/>
    </row>
    <row r="20" spans="1:17" ht="12.95" customHeight="1" x14ac:dyDescent="0.2">
      <c r="A20" s="3"/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68"/>
    </row>
    <row r="21" spans="1:17" x14ac:dyDescent="0.2">
      <c r="A21" s="13" t="s">
        <v>329</v>
      </c>
    </row>
    <row r="22" spans="1:17" s="158" customFormat="1" ht="20.100000000000001" customHeight="1" x14ac:dyDescent="0.2">
      <c r="A22" s="157" t="s">
        <v>263</v>
      </c>
      <c r="B22" s="105"/>
      <c r="C22" s="105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Q22" s="108"/>
    </row>
    <row r="23" spans="1:17" s="159" customFormat="1" ht="12" customHeight="1" x14ac:dyDescent="0.2">
      <c r="B23" s="109"/>
      <c r="C23" s="109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</row>
    <row r="24" spans="1:17" s="159" customFormat="1" ht="13.5" customHeight="1" thickBot="1" x14ac:dyDescent="0.25">
      <c r="A24" s="13" t="s">
        <v>21</v>
      </c>
      <c r="B24" s="100"/>
      <c r="C24" s="100"/>
      <c r="D24" s="112"/>
      <c r="E24" s="112"/>
      <c r="F24" s="112"/>
      <c r="G24" s="112"/>
      <c r="H24" s="112"/>
      <c r="I24" s="113"/>
      <c r="J24" s="113"/>
      <c r="K24" s="113"/>
      <c r="L24" s="113"/>
      <c r="M24" s="113"/>
      <c r="N24" s="277" t="s">
        <v>16</v>
      </c>
      <c r="O24" s="277"/>
    </row>
    <row r="25" spans="1:17" s="159" customFormat="1" ht="18" customHeight="1" thickBot="1" x14ac:dyDescent="0.25">
      <c r="A25" s="8" t="s">
        <v>17</v>
      </c>
      <c r="B25" s="9">
        <v>2010</v>
      </c>
      <c r="C25" s="9">
        <v>2011</v>
      </c>
      <c r="D25" s="9">
        <v>2012</v>
      </c>
      <c r="E25" s="9">
        <v>2013</v>
      </c>
      <c r="F25" s="9">
        <v>2014</v>
      </c>
      <c r="G25" s="9">
        <v>2015</v>
      </c>
      <c r="H25" s="9">
        <v>2016</v>
      </c>
      <c r="I25" s="9">
        <v>2017</v>
      </c>
      <c r="J25" s="9">
        <v>2018</v>
      </c>
      <c r="K25" s="9">
        <v>2019</v>
      </c>
      <c r="L25" s="9">
        <v>2020</v>
      </c>
      <c r="M25" s="10">
        <v>2021</v>
      </c>
      <c r="N25" s="10">
        <v>2022</v>
      </c>
      <c r="O25" s="10">
        <v>2023</v>
      </c>
      <c r="P25" s="160"/>
    </row>
    <row r="26" spans="1:17" s="159" customFormat="1" ht="12.95" customHeight="1" x14ac:dyDescent="0.2">
      <c r="A26" s="1" t="s">
        <v>0</v>
      </c>
      <c r="B26" s="161">
        <v>100</v>
      </c>
      <c r="C26" s="161">
        <v>100</v>
      </c>
      <c r="D26" s="161">
        <v>100</v>
      </c>
      <c r="E26" s="161">
        <v>100</v>
      </c>
      <c r="F26" s="161">
        <v>100</v>
      </c>
      <c r="G26" s="161">
        <v>100</v>
      </c>
      <c r="H26" s="161">
        <v>100</v>
      </c>
      <c r="I26" s="161">
        <v>100</v>
      </c>
      <c r="J26" s="161">
        <v>100</v>
      </c>
      <c r="K26" s="162">
        <v>100</v>
      </c>
      <c r="L26" s="162">
        <v>100</v>
      </c>
      <c r="M26" s="161">
        <v>100</v>
      </c>
      <c r="N26" s="258">
        <v>100</v>
      </c>
      <c r="O26" s="258">
        <v>100</v>
      </c>
      <c r="P26" s="160"/>
    </row>
    <row r="27" spans="1:17" s="159" customFormat="1" ht="12.95" customHeight="1" x14ac:dyDescent="0.2">
      <c r="A27" s="2" t="s">
        <v>1</v>
      </c>
      <c r="B27" s="163">
        <f>B6/B$5*100</f>
        <v>53.393665158371043</v>
      </c>
      <c r="C27" s="163">
        <f t="shared" ref="C27:N27" si="0">C6/C$5*100</f>
        <v>53.669724770642205</v>
      </c>
      <c r="D27" s="163">
        <f t="shared" si="0"/>
        <v>57.28155339805825</v>
      </c>
      <c r="E27" s="163">
        <f t="shared" si="0"/>
        <v>56.132075471698116</v>
      </c>
      <c r="F27" s="163">
        <f t="shared" si="0"/>
        <v>52.863436123348016</v>
      </c>
      <c r="G27" s="163">
        <f t="shared" si="0"/>
        <v>52.192982456140349</v>
      </c>
      <c r="H27" s="163">
        <f t="shared" si="0"/>
        <v>55.023923444976077</v>
      </c>
      <c r="I27" s="163">
        <f t="shared" si="0"/>
        <v>52.830188679245282</v>
      </c>
      <c r="J27" s="163">
        <f t="shared" si="0"/>
        <v>53.94736842105263</v>
      </c>
      <c r="K27" s="163">
        <f t="shared" si="0"/>
        <v>52.191235059760956</v>
      </c>
      <c r="L27" s="163">
        <f t="shared" si="0"/>
        <v>53.754940711462453</v>
      </c>
      <c r="M27" s="163">
        <f t="shared" si="0"/>
        <v>54.980079681274894</v>
      </c>
      <c r="N27" s="164">
        <f t="shared" si="0"/>
        <v>55.870445344129557</v>
      </c>
      <c r="O27" s="164">
        <f t="shared" ref="O27" si="1">O6/O$5*100</f>
        <v>53.100775193798455</v>
      </c>
      <c r="P27" s="160"/>
    </row>
    <row r="28" spans="1:17" s="159" customFormat="1" ht="12.95" customHeight="1" x14ac:dyDescent="0.2">
      <c r="A28" s="3" t="s">
        <v>2</v>
      </c>
      <c r="B28" s="163">
        <f>B7/B$5*100</f>
        <v>7.2398190045248878</v>
      </c>
      <c r="C28" s="163">
        <f t="shared" ref="C28:N28" si="2">C7/C$5*100</f>
        <v>7.7981651376146797</v>
      </c>
      <c r="D28" s="163">
        <f t="shared" si="2"/>
        <v>6.7961165048543686</v>
      </c>
      <c r="E28" s="163">
        <f t="shared" si="2"/>
        <v>6.6037735849056602</v>
      </c>
      <c r="F28" s="163">
        <f t="shared" si="2"/>
        <v>7.4889867841409687</v>
      </c>
      <c r="G28" s="163">
        <f t="shared" si="2"/>
        <v>7.0175438596491224</v>
      </c>
      <c r="H28" s="163">
        <f t="shared" si="2"/>
        <v>6.6985645933014357</v>
      </c>
      <c r="I28" s="163">
        <f t="shared" si="2"/>
        <v>6.6037735849056602</v>
      </c>
      <c r="J28" s="163">
        <f t="shared" si="2"/>
        <v>6.140350877192982</v>
      </c>
      <c r="K28" s="163">
        <f t="shared" si="2"/>
        <v>5.5776892430278879</v>
      </c>
      <c r="L28" s="163">
        <f t="shared" si="2"/>
        <v>6.3241106719367588</v>
      </c>
      <c r="M28" s="163">
        <f t="shared" si="2"/>
        <v>6.3745019920318722</v>
      </c>
      <c r="N28" s="164">
        <f t="shared" si="2"/>
        <v>6.8825910931174086</v>
      </c>
      <c r="O28" s="164">
        <f t="shared" ref="O28" si="3">O7/O$5*100</f>
        <v>6.5891472868217065</v>
      </c>
      <c r="P28" s="160"/>
    </row>
    <row r="29" spans="1:17" s="159" customFormat="1" ht="12.95" customHeight="1" x14ac:dyDescent="0.2">
      <c r="A29" s="3" t="s">
        <v>3</v>
      </c>
      <c r="B29" s="163">
        <f t="shared" ref="B29:N29" si="4">B8/B$5*100</f>
        <v>2.7149321266968327</v>
      </c>
      <c r="C29" s="163">
        <f t="shared" si="4"/>
        <v>1.3761467889908259</v>
      </c>
      <c r="D29" s="163">
        <f t="shared" si="4"/>
        <v>2.4271844660194173</v>
      </c>
      <c r="E29" s="163">
        <f t="shared" si="4"/>
        <v>3.3018867924528301</v>
      </c>
      <c r="F29" s="163">
        <f t="shared" si="4"/>
        <v>3.5242290748898681</v>
      </c>
      <c r="G29" s="163">
        <f t="shared" si="4"/>
        <v>3.9473684210526314</v>
      </c>
      <c r="H29" s="163">
        <f t="shared" si="4"/>
        <v>3.8277511961722488</v>
      </c>
      <c r="I29" s="163">
        <f t="shared" si="4"/>
        <v>3.7735849056603774</v>
      </c>
      <c r="J29" s="163">
        <f t="shared" si="4"/>
        <v>3.9473684210526314</v>
      </c>
      <c r="K29" s="163">
        <f t="shared" si="4"/>
        <v>4.3824701195219129</v>
      </c>
      <c r="L29" s="163">
        <f t="shared" si="4"/>
        <v>3.5573122529644272</v>
      </c>
      <c r="M29" s="163">
        <f t="shared" si="4"/>
        <v>3.5856573705179287</v>
      </c>
      <c r="N29" s="164">
        <f t="shared" si="4"/>
        <v>3.2388663967611335</v>
      </c>
      <c r="O29" s="164">
        <f t="shared" ref="O29:O32" si="5">O8/O$5*100</f>
        <v>3.8759689922480618</v>
      </c>
      <c r="P29" s="160"/>
    </row>
    <row r="30" spans="1:17" s="159" customFormat="1" ht="12.95" customHeight="1" x14ac:dyDescent="0.2">
      <c r="A30" s="3" t="s">
        <v>4</v>
      </c>
      <c r="B30" s="163">
        <f t="shared" ref="B30:N30" si="6">B9/B$5*100</f>
        <v>2.2624434389140271</v>
      </c>
      <c r="C30" s="163">
        <f t="shared" si="6"/>
        <v>1.834862385321101</v>
      </c>
      <c r="D30" s="163">
        <f t="shared" si="6"/>
        <v>1.9417475728155338</v>
      </c>
      <c r="E30" s="163">
        <f t="shared" si="6"/>
        <v>2.358490566037736</v>
      </c>
      <c r="F30" s="163">
        <f t="shared" si="6"/>
        <v>3.0837004405286343</v>
      </c>
      <c r="G30" s="163">
        <f t="shared" si="6"/>
        <v>3.070175438596491</v>
      </c>
      <c r="H30" s="163">
        <f t="shared" si="6"/>
        <v>1.4354066985645932</v>
      </c>
      <c r="I30" s="163">
        <f t="shared" si="6"/>
        <v>1.8867924528301887</v>
      </c>
      <c r="J30" s="163">
        <f t="shared" si="6"/>
        <v>2.1929824561403506</v>
      </c>
      <c r="K30" s="163">
        <f t="shared" si="6"/>
        <v>2.3904382470119523</v>
      </c>
      <c r="L30" s="163">
        <f t="shared" si="6"/>
        <v>1.9762845849802373</v>
      </c>
      <c r="M30" s="163">
        <f t="shared" si="6"/>
        <v>1.9920318725099602</v>
      </c>
      <c r="N30" s="164">
        <f t="shared" si="6"/>
        <v>2.42914979757085</v>
      </c>
      <c r="O30" s="164">
        <f t="shared" si="5"/>
        <v>3.1007751937984498</v>
      </c>
      <c r="P30" s="160"/>
    </row>
    <row r="31" spans="1:17" s="159" customFormat="1" ht="12.95" customHeight="1" x14ac:dyDescent="0.2">
      <c r="A31" s="3" t="s">
        <v>5</v>
      </c>
      <c r="B31" s="163">
        <f t="shared" ref="B31:N31" si="7">B10/B$5*100</f>
        <v>0.90497737556561098</v>
      </c>
      <c r="C31" s="163">
        <f t="shared" si="7"/>
        <v>0.91743119266055051</v>
      </c>
      <c r="D31" s="163">
        <f t="shared" si="7"/>
        <v>0.48543689320388345</v>
      </c>
      <c r="E31" s="163" t="s">
        <v>65</v>
      </c>
      <c r="F31" s="163" t="s">
        <v>65</v>
      </c>
      <c r="G31" s="163" t="s">
        <v>65</v>
      </c>
      <c r="H31" s="163" t="s">
        <v>65</v>
      </c>
      <c r="I31" s="163">
        <f t="shared" si="7"/>
        <v>0.47169811320754718</v>
      </c>
      <c r="J31" s="163">
        <f t="shared" si="7"/>
        <v>0.8771929824561403</v>
      </c>
      <c r="K31" s="163">
        <f t="shared" si="7"/>
        <v>1.1952191235059761</v>
      </c>
      <c r="L31" s="163">
        <f t="shared" si="7"/>
        <v>1.5810276679841897</v>
      </c>
      <c r="M31" s="163">
        <f t="shared" si="7"/>
        <v>1.593625498007968</v>
      </c>
      <c r="N31" s="164">
        <f t="shared" si="7"/>
        <v>1.6194331983805668</v>
      </c>
      <c r="O31" s="164">
        <f t="shared" si="5"/>
        <v>1.1627906976744187</v>
      </c>
      <c r="P31" s="160"/>
    </row>
    <row r="32" spans="1:17" s="159" customFormat="1" ht="12.95" customHeight="1" x14ac:dyDescent="0.2">
      <c r="A32" s="3" t="s">
        <v>6</v>
      </c>
      <c r="B32" s="163">
        <f t="shared" ref="B32:N32" si="8">B11/B$5*100</f>
        <v>1.3574660633484164</v>
      </c>
      <c r="C32" s="163">
        <f t="shared" si="8"/>
        <v>1.834862385321101</v>
      </c>
      <c r="D32" s="163">
        <f t="shared" si="8"/>
        <v>2.4271844660194173</v>
      </c>
      <c r="E32" s="163">
        <f t="shared" si="8"/>
        <v>2.358490566037736</v>
      </c>
      <c r="F32" s="163">
        <f t="shared" si="8"/>
        <v>3.0837004405286343</v>
      </c>
      <c r="G32" s="163">
        <f t="shared" si="8"/>
        <v>2.1929824561403506</v>
      </c>
      <c r="H32" s="163">
        <f t="shared" si="8"/>
        <v>2.3923444976076556</v>
      </c>
      <c r="I32" s="163">
        <f t="shared" si="8"/>
        <v>3.3018867924528301</v>
      </c>
      <c r="J32" s="163">
        <f t="shared" si="8"/>
        <v>3.070175438596491</v>
      </c>
      <c r="K32" s="163">
        <f t="shared" si="8"/>
        <v>3.1872509960159361</v>
      </c>
      <c r="L32" s="163">
        <f t="shared" si="8"/>
        <v>3.1620553359683794</v>
      </c>
      <c r="M32" s="163">
        <f t="shared" si="8"/>
        <v>3.1872509960159361</v>
      </c>
      <c r="N32" s="164">
        <f t="shared" si="8"/>
        <v>2.834008097165992</v>
      </c>
      <c r="O32" s="164">
        <f t="shared" si="5"/>
        <v>3.1007751937984498</v>
      </c>
      <c r="P32" s="160"/>
    </row>
    <row r="33" spans="1:23" s="159" customFormat="1" ht="12.95" customHeight="1" x14ac:dyDescent="0.2">
      <c r="A33" s="3" t="s">
        <v>7</v>
      </c>
      <c r="B33" s="163">
        <f t="shared" ref="B33:N33" si="9">B12/B$5*100</f>
        <v>2.2624434389140271</v>
      </c>
      <c r="C33" s="163">
        <f t="shared" si="9"/>
        <v>1.834862385321101</v>
      </c>
      <c r="D33" s="163">
        <f t="shared" si="9"/>
        <v>1.4563106796116505</v>
      </c>
      <c r="E33" s="163">
        <f t="shared" si="9"/>
        <v>1.8867924528301887</v>
      </c>
      <c r="F33" s="163">
        <f t="shared" si="9"/>
        <v>2.2026431718061676</v>
      </c>
      <c r="G33" s="163">
        <f t="shared" si="9"/>
        <v>2.1929824561403506</v>
      </c>
      <c r="H33" s="163">
        <f t="shared" si="9"/>
        <v>1.9138755980861244</v>
      </c>
      <c r="I33" s="163">
        <f t="shared" si="9"/>
        <v>2.358490566037736</v>
      </c>
      <c r="J33" s="163">
        <f t="shared" si="9"/>
        <v>2.6315789473684208</v>
      </c>
      <c r="K33" s="163">
        <f t="shared" si="9"/>
        <v>2.3904382470119523</v>
      </c>
      <c r="L33" s="163">
        <f t="shared" si="9"/>
        <v>2.3715415019762842</v>
      </c>
      <c r="M33" s="163">
        <f t="shared" si="9"/>
        <v>1.9920318725099602</v>
      </c>
      <c r="N33" s="164">
        <f t="shared" si="9"/>
        <v>2.0242914979757085</v>
      </c>
      <c r="O33" s="164">
        <f t="shared" ref="O33" si="10">O12/O$5*100</f>
        <v>2.3255813953488373</v>
      </c>
      <c r="P33" s="160"/>
    </row>
    <row r="34" spans="1:23" s="159" customFormat="1" ht="12.95" customHeight="1" x14ac:dyDescent="0.2">
      <c r="A34" s="3" t="s">
        <v>8</v>
      </c>
      <c r="B34" s="163">
        <f t="shared" ref="B34:N34" si="11">B13/B$5*100</f>
        <v>2.7149321266968327</v>
      </c>
      <c r="C34" s="163">
        <f t="shared" si="11"/>
        <v>3.2110091743119269</v>
      </c>
      <c r="D34" s="163">
        <f t="shared" si="11"/>
        <v>2.912621359223301</v>
      </c>
      <c r="E34" s="163">
        <f t="shared" si="11"/>
        <v>2.8301886792452833</v>
      </c>
      <c r="F34" s="163">
        <f t="shared" si="11"/>
        <v>3.0837004405286343</v>
      </c>
      <c r="G34" s="163">
        <f t="shared" si="11"/>
        <v>3.070175438596491</v>
      </c>
      <c r="H34" s="163">
        <f t="shared" si="11"/>
        <v>2.3923444976076556</v>
      </c>
      <c r="I34" s="163">
        <f t="shared" si="11"/>
        <v>2.358490566037736</v>
      </c>
      <c r="J34" s="163">
        <f t="shared" si="11"/>
        <v>1.7543859649122806</v>
      </c>
      <c r="K34" s="163">
        <f t="shared" si="11"/>
        <v>1.593625498007968</v>
      </c>
      <c r="L34" s="163">
        <f t="shared" si="11"/>
        <v>1.1857707509881421</v>
      </c>
      <c r="M34" s="163">
        <f t="shared" si="11"/>
        <v>1.1952191235059761</v>
      </c>
      <c r="N34" s="164">
        <f t="shared" si="11"/>
        <v>1.214574898785425</v>
      </c>
      <c r="O34" s="164">
        <f t="shared" ref="O34" si="12">O13/O$5*100</f>
        <v>2.7131782945736433</v>
      </c>
      <c r="P34" s="160"/>
    </row>
    <row r="35" spans="1:23" s="159" customFormat="1" ht="12.95" customHeight="1" x14ac:dyDescent="0.2">
      <c r="A35" s="3" t="s">
        <v>9</v>
      </c>
      <c r="B35" s="163">
        <f t="shared" ref="B35:N35" si="13">B14/B$5*100</f>
        <v>3.6199095022624439</v>
      </c>
      <c r="C35" s="163">
        <f t="shared" si="13"/>
        <v>3.2110091743119269</v>
      </c>
      <c r="D35" s="163">
        <f t="shared" si="13"/>
        <v>0.97087378640776689</v>
      </c>
      <c r="E35" s="163">
        <f t="shared" si="13"/>
        <v>1.4150943396226416</v>
      </c>
      <c r="F35" s="163">
        <f t="shared" si="13"/>
        <v>1.3215859030837005</v>
      </c>
      <c r="G35" s="163">
        <f t="shared" si="13"/>
        <v>1.3157894736842104</v>
      </c>
      <c r="H35" s="163">
        <f t="shared" si="13"/>
        <v>1.4354066985645932</v>
      </c>
      <c r="I35" s="163">
        <f t="shared" si="13"/>
        <v>1.4150943396226416</v>
      </c>
      <c r="J35" s="163">
        <f t="shared" si="13"/>
        <v>1.3157894736842104</v>
      </c>
      <c r="K35" s="163">
        <f t="shared" si="13"/>
        <v>1.9920318725099602</v>
      </c>
      <c r="L35" s="163">
        <f t="shared" si="13"/>
        <v>1.5810276679841897</v>
      </c>
      <c r="M35" s="163">
        <f t="shared" si="13"/>
        <v>1.593625498007968</v>
      </c>
      <c r="N35" s="164">
        <f t="shared" si="13"/>
        <v>1.6194331983805668</v>
      </c>
      <c r="O35" s="164">
        <f t="shared" ref="O35" si="14">O14/O$5*100</f>
        <v>2.3255813953488373</v>
      </c>
      <c r="P35" s="160"/>
    </row>
    <row r="36" spans="1:23" s="159" customFormat="1" ht="12.95" customHeight="1" x14ac:dyDescent="0.2">
      <c r="A36" s="3" t="s">
        <v>10</v>
      </c>
      <c r="B36" s="163">
        <f t="shared" ref="B36:N36" si="15">B15/B$5*100</f>
        <v>0.90497737556561098</v>
      </c>
      <c r="C36" s="163">
        <f t="shared" si="15"/>
        <v>0.91743119266055051</v>
      </c>
      <c r="D36" s="163">
        <f t="shared" si="15"/>
        <v>0.48543689320388345</v>
      </c>
      <c r="E36" s="163">
        <f t="shared" si="15"/>
        <v>0.94339622641509435</v>
      </c>
      <c r="F36" s="163">
        <f t="shared" si="15"/>
        <v>0.88105726872246704</v>
      </c>
      <c r="G36" s="163">
        <f t="shared" si="15"/>
        <v>0.8771929824561403</v>
      </c>
      <c r="H36" s="163">
        <f t="shared" si="15"/>
        <v>1.4354066985645932</v>
      </c>
      <c r="I36" s="163">
        <f t="shared" si="15"/>
        <v>0.94339622641509435</v>
      </c>
      <c r="J36" s="163">
        <f t="shared" si="15"/>
        <v>1.3157894736842104</v>
      </c>
      <c r="K36" s="163">
        <f t="shared" si="15"/>
        <v>1.9920318725099602</v>
      </c>
      <c r="L36" s="163">
        <f t="shared" si="15"/>
        <v>1.9762845849802373</v>
      </c>
      <c r="M36" s="163">
        <f t="shared" si="15"/>
        <v>1.9920318725099602</v>
      </c>
      <c r="N36" s="164">
        <f t="shared" si="15"/>
        <v>1.214574898785425</v>
      </c>
      <c r="O36" s="164">
        <f t="shared" ref="O36" si="16">O15/O$5*100</f>
        <v>1.5503875968992249</v>
      </c>
      <c r="P36" s="160"/>
    </row>
    <row r="37" spans="1:23" s="159" customFormat="1" ht="12.95" customHeight="1" x14ac:dyDescent="0.2">
      <c r="A37" s="3" t="s">
        <v>11</v>
      </c>
      <c r="B37" s="163">
        <f t="shared" ref="B37:N37" si="17">B16/B$5*100</f>
        <v>14.479638009049776</v>
      </c>
      <c r="C37" s="163">
        <f t="shared" si="17"/>
        <v>14.678899082568808</v>
      </c>
      <c r="D37" s="163">
        <f t="shared" si="17"/>
        <v>15.53398058252427</v>
      </c>
      <c r="E37" s="163">
        <f t="shared" si="17"/>
        <v>14.622641509433961</v>
      </c>
      <c r="F37" s="163">
        <f t="shared" si="17"/>
        <v>14.977973568281937</v>
      </c>
      <c r="G37" s="163">
        <f t="shared" si="17"/>
        <v>15.789473684210526</v>
      </c>
      <c r="H37" s="163">
        <f t="shared" si="17"/>
        <v>15.789473684210526</v>
      </c>
      <c r="I37" s="163">
        <f t="shared" si="17"/>
        <v>15.566037735849056</v>
      </c>
      <c r="J37" s="163">
        <f t="shared" si="17"/>
        <v>14.912280701754385</v>
      </c>
      <c r="K37" s="163">
        <f t="shared" si="17"/>
        <v>14.741035856573706</v>
      </c>
      <c r="L37" s="163">
        <f t="shared" si="17"/>
        <v>14.624505928853754</v>
      </c>
      <c r="M37" s="163">
        <f t="shared" si="17"/>
        <v>13.944223107569719</v>
      </c>
      <c r="N37" s="164">
        <f t="shared" si="17"/>
        <v>12.955465587044534</v>
      </c>
      <c r="O37" s="164">
        <f t="shared" ref="O37" si="18">O16/O$5*100</f>
        <v>13.178294573643413</v>
      </c>
      <c r="P37" s="160"/>
    </row>
    <row r="38" spans="1:23" s="159" customFormat="1" ht="12.95" customHeight="1" x14ac:dyDescent="0.2">
      <c r="A38" s="3" t="s">
        <v>12</v>
      </c>
      <c r="B38" s="163">
        <f t="shared" ref="B38:N38" si="19">B17/B$5*100</f>
        <v>1.809954751131222</v>
      </c>
      <c r="C38" s="163">
        <f t="shared" si="19"/>
        <v>2.2935779816513762</v>
      </c>
      <c r="D38" s="163">
        <f t="shared" si="19"/>
        <v>1.4563106796116505</v>
      </c>
      <c r="E38" s="163">
        <f t="shared" si="19"/>
        <v>1.4150943396226416</v>
      </c>
      <c r="F38" s="163">
        <f t="shared" si="19"/>
        <v>1.3215859030837005</v>
      </c>
      <c r="G38" s="163">
        <f t="shared" si="19"/>
        <v>0.8771929824561403</v>
      </c>
      <c r="H38" s="163">
        <f t="shared" si="19"/>
        <v>1.9138755980861244</v>
      </c>
      <c r="I38" s="163">
        <f t="shared" si="19"/>
        <v>2.8301886792452833</v>
      </c>
      <c r="J38" s="163">
        <f t="shared" si="19"/>
        <v>2.6315789473684208</v>
      </c>
      <c r="K38" s="163">
        <f t="shared" si="19"/>
        <v>2.3904382470119523</v>
      </c>
      <c r="L38" s="163">
        <f t="shared" si="19"/>
        <v>1.9762845849802373</v>
      </c>
      <c r="M38" s="163">
        <f t="shared" si="19"/>
        <v>2.3904382470119523</v>
      </c>
      <c r="N38" s="164">
        <f t="shared" si="19"/>
        <v>2.42914979757085</v>
      </c>
      <c r="O38" s="164">
        <f t="shared" ref="O38" si="20">O17/O$5*100</f>
        <v>1.9379844961240309</v>
      </c>
      <c r="P38" s="160"/>
    </row>
    <row r="39" spans="1:23" s="159" customFormat="1" ht="12.95" customHeight="1" x14ac:dyDescent="0.2">
      <c r="A39" s="3" t="s">
        <v>13</v>
      </c>
      <c r="B39" s="163">
        <f t="shared" ref="B39:N39" si="21">B18/B$5*100</f>
        <v>2.2624434389140271</v>
      </c>
      <c r="C39" s="163">
        <f t="shared" si="21"/>
        <v>2.2935779816513762</v>
      </c>
      <c r="D39" s="163">
        <f t="shared" si="21"/>
        <v>1.9417475728155338</v>
      </c>
      <c r="E39" s="163">
        <f t="shared" si="21"/>
        <v>1.4150943396226416</v>
      </c>
      <c r="F39" s="163">
        <f t="shared" si="21"/>
        <v>0.88105726872246704</v>
      </c>
      <c r="G39" s="163">
        <f t="shared" si="21"/>
        <v>2.1929824561403506</v>
      </c>
      <c r="H39" s="163">
        <f t="shared" si="21"/>
        <v>1.4354066985645932</v>
      </c>
      <c r="I39" s="163">
        <f t="shared" si="21"/>
        <v>0.94339622641509435</v>
      </c>
      <c r="J39" s="163">
        <f t="shared" si="21"/>
        <v>1.3157894736842104</v>
      </c>
      <c r="K39" s="163">
        <f t="shared" si="21"/>
        <v>1.593625498007968</v>
      </c>
      <c r="L39" s="163">
        <f t="shared" si="21"/>
        <v>1.5810276679841897</v>
      </c>
      <c r="M39" s="163">
        <f t="shared" si="21"/>
        <v>1.593625498007968</v>
      </c>
      <c r="N39" s="164">
        <f t="shared" si="21"/>
        <v>1.6194331983805668</v>
      </c>
      <c r="O39" s="164">
        <f t="shared" ref="O39" si="22">O18/O$5*100</f>
        <v>1.9379844961240309</v>
      </c>
      <c r="P39" s="160"/>
    </row>
    <row r="40" spans="1:23" s="159" customFormat="1" ht="12.95" customHeight="1" x14ac:dyDescent="0.2">
      <c r="A40" s="3" t="s">
        <v>14</v>
      </c>
      <c r="B40" s="163">
        <f t="shared" ref="B40:N40" si="23">B19/B$5*100</f>
        <v>4.0723981900452486</v>
      </c>
      <c r="C40" s="163">
        <f t="shared" si="23"/>
        <v>4.1284403669724776</v>
      </c>
      <c r="D40" s="163">
        <f t="shared" si="23"/>
        <v>3.8834951456310676</v>
      </c>
      <c r="E40" s="163">
        <f t="shared" si="23"/>
        <v>4.716981132075472</v>
      </c>
      <c r="F40" s="163">
        <f t="shared" si="23"/>
        <v>5.286343612334802</v>
      </c>
      <c r="G40" s="163">
        <f t="shared" si="23"/>
        <v>5.2631578947368416</v>
      </c>
      <c r="H40" s="163">
        <f t="shared" si="23"/>
        <v>4.3062200956937797</v>
      </c>
      <c r="I40" s="163">
        <f t="shared" si="23"/>
        <v>4.716981132075472</v>
      </c>
      <c r="J40" s="163">
        <f t="shared" si="23"/>
        <v>3.9473684210526314</v>
      </c>
      <c r="K40" s="163">
        <f t="shared" si="23"/>
        <v>4.3824701195219129</v>
      </c>
      <c r="L40" s="163">
        <f t="shared" si="23"/>
        <v>4.3478260869565215</v>
      </c>
      <c r="M40" s="163">
        <f t="shared" si="23"/>
        <v>3.5856573705179287</v>
      </c>
      <c r="N40" s="164">
        <f t="shared" si="23"/>
        <v>4.048582995951417</v>
      </c>
      <c r="O40" s="164">
        <f t="shared" ref="O40" si="24">O19/O$5*100</f>
        <v>3.1007751937984498</v>
      </c>
      <c r="P40" s="160"/>
    </row>
    <row r="42" spans="1:23" s="11" customFormat="1" ht="27" customHeight="1" x14ac:dyDescent="0.25">
      <c r="A42" s="308" t="s">
        <v>251</v>
      </c>
      <c r="B42" s="309"/>
      <c r="C42" s="309"/>
      <c r="D42" s="309"/>
      <c r="E42" s="309"/>
      <c r="F42" s="309"/>
      <c r="G42" s="309"/>
      <c r="H42" s="309"/>
      <c r="I42" s="309"/>
      <c r="J42" s="309"/>
      <c r="K42" s="309"/>
      <c r="L42" s="309"/>
      <c r="M42" s="309"/>
      <c r="N42" s="309"/>
      <c r="O42" s="262"/>
      <c r="Q42" s="85"/>
      <c r="W42" s="85"/>
    </row>
    <row r="43" spans="1:23" ht="12" customHeight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23" ht="13.5" customHeight="1" thickBot="1" x14ac:dyDescent="0.25">
      <c r="A44" s="13" t="s">
        <v>21</v>
      </c>
      <c r="B44" s="13"/>
      <c r="C44" s="13"/>
      <c r="D44" s="14"/>
      <c r="E44" s="14"/>
      <c r="F44" s="14"/>
      <c r="G44" s="14"/>
      <c r="H44" s="14"/>
      <c r="I44" s="16"/>
      <c r="J44" s="16"/>
      <c r="K44" s="16"/>
      <c r="L44" s="16"/>
      <c r="M44" s="16"/>
      <c r="N44" s="16" t="s">
        <v>19</v>
      </c>
      <c r="O44" s="16"/>
    </row>
    <row r="45" spans="1:23" ht="18" customHeight="1" thickBot="1" x14ac:dyDescent="0.25">
      <c r="A45" s="8" t="s">
        <v>17</v>
      </c>
      <c r="B45" s="9">
        <v>2010</v>
      </c>
      <c r="C45" s="9">
        <v>2011</v>
      </c>
      <c r="D45" s="9">
        <v>2012</v>
      </c>
      <c r="E45" s="9">
        <v>2013</v>
      </c>
      <c r="F45" s="9">
        <v>2014</v>
      </c>
      <c r="G45" s="9">
        <v>2015</v>
      </c>
      <c r="H45" s="9">
        <v>2016</v>
      </c>
      <c r="I45" s="10">
        <v>2017</v>
      </c>
      <c r="J45" s="9">
        <v>2018</v>
      </c>
      <c r="K45" s="10">
        <v>2019</v>
      </c>
      <c r="L45" s="9">
        <v>2020</v>
      </c>
      <c r="M45" s="9">
        <v>2021</v>
      </c>
      <c r="N45" s="10">
        <v>2022</v>
      </c>
      <c r="O45" s="10">
        <v>2023</v>
      </c>
    </row>
    <row r="46" spans="1:23" ht="12.95" customHeight="1" x14ac:dyDescent="0.2">
      <c r="A46" s="1" t="s">
        <v>22</v>
      </c>
      <c r="B46" s="27">
        <v>18576.199000000001</v>
      </c>
      <c r="C46" s="27">
        <v>20825.918535848992</v>
      </c>
      <c r="D46" s="27">
        <v>20628.739229402454</v>
      </c>
      <c r="E46" s="27">
        <v>21143.856191991497</v>
      </c>
      <c r="F46" s="27">
        <v>22931.181981788002</v>
      </c>
      <c r="G46" s="27">
        <v>23648.002211221308</v>
      </c>
      <c r="H46" s="27">
        <v>24325.128065548495</v>
      </c>
      <c r="I46" s="28">
        <v>26549.482725803438</v>
      </c>
      <c r="J46" s="28">
        <v>29097.689037249995</v>
      </c>
      <c r="K46" s="28">
        <v>31038.716315046437</v>
      </c>
      <c r="L46" s="28">
        <v>32450.782498250439</v>
      </c>
      <c r="M46" s="28">
        <v>32666.65778551951</v>
      </c>
      <c r="N46" s="28">
        <v>32940.850487157601</v>
      </c>
      <c r="O46" s="28">
        <v>33297.003007769992</v>
      </c>
      <c r="P46" s="68"/>
    </row>
    <row r="47" spans="1:23" ht="12.95" customHeight="1" x14ac:dyDescent="0.2">
      <c r="A47" s="2" t="s">
        <v>1</v>
      </c>
      <c r="B47" s="40">
        <v>11958.326000000003</v>
      </c>
      <c r="C47" s="40">
        <v>12662.216678711904</v>
      </c>
      <c r="D47" s="40">
        <v>12424.212519479273</v>
      </c>
      <c r="E47" s="40">
        <v>13036.701081609299</v>
      </c>
      <c r="F47" s="40">
        <v>13606.27981214309</v>
      </c>
      <c r="G47" s="40">
        <v>13795.533049946247</v>
      </c>
      <c r="H47" s="40">
        <v>13928.834503266291</v>
      </c>
      <c r="I47" s="41">
        <v>15066.986560800002</v>
      </c>
      <c r="J47" s="41">
        <v>16571.565110658274</v>
      </c>
      <c r="K47" s="41">
        <v>17672.617555541536</v>
      </c>
      <c r="L47" s="41">
        <v>18517.425142227945</v>
      </c>
      <c r="M47" s="41">
        <v>19090.940702310007</v>
      </c>
      <c r="N47" s="41">
        <v>19181.413795968096</v>
      </c>
      <c r="O47" s="41">
        <v>18710.395679209989</v>
      </c>
      <c r="P47" s="68"/>
    </row>
    <row r="48" spans="1:23" ht="12.95" customHeight="1" x14ac:dyDescent="0.2">
      <c r="A48" s="3" t="s">
        <v>2</v>
      </c>
      <c r="B48" s="40">
        <v>1078.231</v>
      </c>
      <c r="C48" s="40">
        <v>992.18631311008107</v>
      </c>
      <c r="D48" s="40">
        <v>862.39725804234627</v>
      </c>
      <c r="E48" s="40">
        <v>935.8794910734058</v>
      </c>
      <c r="F48" s="40">
        <v>1179.5013414129701</v>
      </c>
      <c r="G48" s="40">
        <v>1158.6222117249754</v>
      </c>
      <c r="H48" s="40">
        <v>1386.8102491767945</v>
      </c>
      <c r="I48" s="41">
        <v>1693.8121242300001</v>
      </c>
      <c r="J48" s="41">
        <v>1709.4160683124371</v>
      </c>
      <c r="K48" s="41">
        <v>1853.1131830044324</v>
      </c>
      <c r="L48" s="41">
        <v>1845.1327646313039</v>
      </c>
      <c r="M48" s="41">
        <v>1700.8222654300002</v>
      </c>
      <c r="N48" s="41">
        <v>1755.934158118984</v>
      </c>
      <c r="O48" s="41">
        <v>1977.18986189</v>
      </c>
      <c r="P48" s="68"/>
    </row>
    <row r="49" spans="1:17" ht="12.95" customHeight="1" x14ac:dyDescent="0.2">
      <c r="A49" s="3" t="s">
        <v>3</v>
      </c>
      <c r="B49" s="40">
        <v>611.28699999999992</v>
      </c>
      <c r="C49" s="40">
        <v>697.83868486635595</v>
      </c>
      <c r="D49" s="40">
        <v>601.07244224482497</v>
      </c>
      <c r="E49" s="40">
        <v>626.0831156237316</v>
      </c>
      <c r="F49" s="40">
        <v>722.54200961259744</v>
      </c>
      <c r="G49" s="40">
        <v>761.38909450960602</v>
      </c>
      <c r="H49" s="40">
        <v>719.83257238138287</v>
      </c>
      <c r="I49" s="41">
        <v>772.9523664799998</v>
      </c>
      <c r="J49" s="41">
        <v>826.43868012999997</v>
      </c>
      <c r="K49" s="41">
        <v>916.49483792008039</v>
      </c>
      <c r="L49" s="41">
        <v>1009.9053883674341</v>
      </c>
      <c r="M49" s="41">
        <v>1103.4275735899998</v>
      </c>
      <c r="N49" s="41">
        <v>1153.0759202064874</v>
      </c>
      <c r="O49" s="41">
        <v>1287.1510640400002</v>
      </c>
      <c r="P49" s="68"/>
    </row>
    <row r="50" spans="1:17" ht="12.95" customHeight="1" x14ac:dyDescent="0.2">
      <c r="A50" s="3" t="s">
        <v>4</v>
      </c>
      <c r="B50" s="40">
        <v>278.23500000000001</v>
      </c>
      <c r="C50" s="40">
        <v>395.53192239168322</v>
      </c>
      <c r="D50" s="40">
        <v>492.30785457857769</v>
      </c>
      <c r="E50" s="40">
        <v>500.02544330499478</v>
      </c>
      <c r="F50" s="40">
        <v>518.99276862833881</v>
      </c>
      <c r="G50" s="40">
        <v>633.58275296523232</v>
      </c>
      <c r="H50" s="40">
        <v>664.32916361234538</v>
      </c>
      <c r="I50" s="41">
        <v>699.64202767000097</v>
      </c>
      <c r="J50" s="41">
        <v>750.016013060001</v>
      </c>
      <c r="K50" s="41">
        <v>824.03450113891847</v>
      </c>
      <c r="L50" s="41">
        <v>792.56685298174705</v>
      </c>
      <c r="M50" s="41">
        <v>725.13552512999991</v>
      </c>
      <c r="N50" s="41">
        <v>714.20627446781612</v>
      </c>
      <c r="O50" s="41">
        <v>755.4656832899999</v>
      </c>
      <c r="P50" s="68"/>
    </row>
    <row r="51" spans="1:17" ht="12.95" customHeight="1" x14ac:dyDescent="0.2">
      <c r="A51" s="3" t="s">
        <v>5</v>
      </c>
      <c r="B51" s="40">
        <v>0.72399999999999998</v>
      </c>
      <c r="C51" s="40">
        <v>0.61099999999999999</v>
      </c>
      <c r="D51" s="40">
        <v>0.153</v>
      </c>
      <c r="E51" s="40"/>
      <c r="F51" s="40" t="s">
        <v>65</v>
      </c>
      <c r="G51" s="40" t="s">
        <v>65</v>
      </c>
      <c r="H51" s="40" t="s">
        <v>65</v>
      </c>
      <c r="I51" s="41">
        <v>9.4E-2</v>
      </c>
      <c r="J51" s="41">
        <v>0.188</v>
      </c>
      <c r="K51" s="41">
        <v>0.46725279478721099</v>
      </c>
      <c r="L51" s="41">
        <v>1.1331084999999999</v>
      </c>
      <c r="M51" s="41">
        <v>2.0037599999999998</v>
      </c>
      <c r="N51" s="41">
        <v>1.310122</v>
      </c>
      <c r="O51" s="41">
        <v>4.7167465000000002</v>
      </c>
      <c r="P51" s="68"/>
    </row>
    <row r="52" spans="1:17" ht="12.95" customHeight="1" x14ac:dyDescent="0.2">
      <c r="A52" s="3" t="s">
        <v>6</v>
      </c>
      <c r="B52" s="40">
        <v>61.065000000000005</v>
      </c>
      <c r="C52" s="40">
        <v>57.604587960666706</v>
      </c>
      <c r="D52" s="40">
        <v>88.452669890758102</v>
      </c>
      <c r="E52" s="40">
        <v>93.890209783349206</v>
      </c>
      <c r="F52" s="40">
        <v>104.36696703349301</v>
      </c>
      <c r="G52" s="40">
        <v>98.755158029166907</v>
      </c>
      <c r="H52" s="40">
        <v>94.866348461918648</v>
      </c>
      <c r="I52" s="41">
        <v>102.25751893</v>
      </c>
      <c r="J52" s="41">
        <v>127.50682284</v>
      </c>
      <c r="K52" s="41">
        <v>135.27903645688272</v>
      </c>
      <c r="L52" s="41">
        <v>138.96927864643598</v>
      </c>
      <c r="M52" s="41">
        <v>174.02742986000001</v>
      </c>
      <c r="N52" s="41">
        <v>148.19537219120502</v>
      </c>
      <c r="O52" s="41">
        <v>147.71209705999999</v>
      </c>
      <c r="P52" s="68"/>
    </row>
    <row r="53" spans="1:17" ht="12.95" customHeight="1" x14ac:dyDescent="0.2">
      <c r="A53" s="3" t="s">
        <v>7</v>
      </c>
      <c r="B53" s="40">
        <v>179.09399999999999</v>
      </c>
      <c r="C53" s="40">
        <v>255.759318445557</v>
      </c>
      <c r="D53" s="40">
        <v>244.69912412872898</v>
      </c>
      <c r="E53" s="40">
        <v>240.95390534219601</v>
      </c>
      <c r="F53" s="40">
        <v>280.46113167706699</v>
      </c>
      <c r="G53" s="40">
        <v>289.60155023038692</v>
      </c>
      <c r="H53" s="40">
        <v>278.52688108590803</v>
      </c>
      <c r="I53" s="41">
        <v>333.76652572343596</v>
      </c>
      <c r="J53" s="41">
        <v>354.84156892000004</v>
      </c>
      <c r="K53" s="41">
        <v>355.95326638319796</v>
      </c>
      <c r="L53" s="41">
        <v>364.46392103412109</v>
      </c>
      <c r="M53" s="41">
        <v>374.36655360999998</v>
      </c>
      <c r="N53" s="41">
        <v>358.04300337124482</v>
      </c>
      <c r="O53" s="41">
        <v>322.85915677999998</v>
      </c>
      <c r="P53" s="68"/>
    </row>
    <row r="54" spans="1:17" ht="12.95" customHeight="1" x14ac:dyDescent="0.2">
      <c r="A54" s="3" t="s">
        <v>8</v>
      </c>
      <c r="B54" s="40">
        <v>73.699999999999989</v>
      </c>
      <c r="C54" s="40">
        <v>85.29636330210208</v>
      </c>
      <c r="D54" s="40">
        <v>83.977807722458905</v>
      </c>
      <c r="E54" s="40">
        <v>114.04568055815557</v>
      </c>
      <c r="F54" s="40">
        <v>129.29641129145844</v>
      </c>
      <c r="G54" s="40">
        <v>150.8719449954022</v>
      </c>
      <c r="H54" s="40">
        <v>134.17562970742691</v>
      </c>
      <c r="I54" s="41">
        <v>174.69499999999999</v>
      </c>
      <c r="J54" s="41">
        <v>214.86302861659402</v>
      </c>
      <c r="K54" s="41">
        <v>225.8304872558362</v>
      </c>
      <c r="L54" s="41">
        <v>247.29812677384388</v>
      </c>
      <c r="M54" s="41">
        <v>244.34575061000001</v>
      </c>
      <c r="N54" s="41">
        <v>254.764193667662</v>
      </c>
      <c r="O54" s="41">
        <v>252.86625770000001</v>
      </c>
      <c r="P54" s="68"/>
    </row>
    <row r="55" spans="1:17" ht="12.95" customHeight="1" x14ac:dyDescent="0.2">
      <c r="A55" s="3" t="s">
        <v>9</v>
      </c>
      <c r="B55" s="40">
        <v>211.51200000000006</v>
      </c>
      <c r="C55" s="40">
        <v>289.952875492592</v>
      </c>
      <c r="D55" s="40">
        <v>318.343829462771</v>
      </c>
      <c r="E55" s="40">
        <v>329.75094435912399</v>
      </c>
      <c r="F55" s="40">
        <v>335.46577101115201</v>
      </c>
      <c r="G55" s="40">
        <v>296.13882634281902</v>
      </c>
      <c r="H55" s="40">
        <v>299.766532204817</v>
      </c>
      <c r="I55" s="41">
        <v>341.68161529000002</v>
      </c>
      <c r="J55" s="41">
        <v>380.70839479999995</v>
      </c>
      <c r="K55" s="41">
        <v>388.69446510618116</v>
      </c>
      <c r="L55" s="41">
        <v>393.62375033416998</v>
      </c>
      <c r="M55" s="41">
        <v>385.31399028999999</v>
      </c>
      <c r="N55" s="41">
        <v>384.88806710417401</v>
      </c>
      <c r="O55" s="41">
        <v>386.71295414999997</v>
      </c>
      <c r="P55" s="68"/>
    </row>
    <row r="56" spans="1:17" ht="12.95" customHeight="1" x14ac:dyDescent="0.2">
      <c r="A56" s="3" t="s">
        <v>10</v>
      </c>
      <c r="B56" s="40">
        <v>0.97499999999999998</v>
      </c>
      <c r="C56" s="40">
        <v>1.6440551734124971</v>
      </c>
      <c r="D56" s="40">
        <v>0.42507143253610902</v>
      </c>
      <c r="E56" s="40">
        <v>1.0143709477505158</v>
      </c>
      <c r="F56" s="40">
        <v>2.7310967922095202</v>
      </c>
      <c r="G56" s="40">
        <v>1.2639999999999998</v>
      </c>
      <c r="H56" s="40">
        <v>3.6229999999999998</v>
      </c>
      <c r="I56" s="41">
        <v>5.3680000000000003</v>
      </c>
      <c r="J56" s="41">
        <v>11.603</v>
      </c>
      <c r="K56" s="41">
        <v>14.29366568</v>
      </c>
      <c r="L56" s="41">
        <v>14.298832629999989</v>
      </c>
      <c r="M56" s="41">
        <v>12.424068330000001</v>
      </c>
      <c r="N56" s="41">
        <v>9.6971445399999983</v>
      </c>
      <c r="O56" s="41">
        <v>7.9645229699999991</v>
      </c>
      <c r="P56" s="68"/>
    </row>
    <row r="57" spans="1:17" ht="12.95" customHeight="1" x14ac:dyDescent="0.2">
      <c r="A57" s="3" t="s">
        <v>11</v>
      </c>
      <c r="B57" s="40">
        <v>2853.9279999999999</v>
      </c>
      <c r="C57" s="40">
        <v>3680.1668042303013</v>
      </c>
      <c r="D57" s="40">
        <v>3762.3550444771136</v>
      </c>
      <c r="E57" s="40">
        <v>3693.4224623901036</v>
      </c>
      <c r="F57" s="40">
        <v>4107.5937220400501</v>
      </c>
      <c r="G57" s="40">
        <v>4339.1598861275397</v>
      </c>
      <c r="H57" s="40">
        <v>4714.0128338035938</v>
      </c>
      <c r="I57" s="41">
        <v>5076.56554366</v>
      </c>
      <c r="J57" s="41">
        <v>5510.7650729926954</v>
      </c>
      <c r="K57" s="41">
        <v>5868.1098722635852</v>
      </c>
      <c r="L57" s="41">
        <v>6408.9319461476098</v>
      </c>
      <c r="M57" s="41">
        <v>6131.2554629595006</v>
      </c>
      <c r="N57" s="41">
        <v>6174.4575246122731</v>
      </c>
      <c r="O57" s="41">
        <v>6566.8414595100003</v>
      </c>
      <c r="P57" s="68"/>
    </row>
    <row r="58" spans="1:17" ht="12.95" customHeight="1" x14ac:dyDescent="0.2">
      <c r="A58" s="3" t="s">
        <v>12</v>
      </c>
      <c r="B58" s="40">
        <v>707.101</v>
      </c>
      <c r="C58" s="40">
        <v>892.52095863286604</v>
      </c>
      <c r="D58" s="40">
        <v>705.93687646998706</v>
      </c>
      <c r="E58" s="40">
        <v>742.60841222723298</v>
      </c>
      <c r="F58" s="40">
        <v>1001.3379806699139</v>
      </c>
      <c r="G58" s="40">
        <v>1103.7032417870601</v>
      </c>
      <c r="H58" s="40">
        <v>983.69520516120724</v>
      </c>
      <c r="I58" s="41">
        <v>1076.0221081000002</v>
      </c>
      <c r="J58" s="41">
        <v>1273.67021464</v>
      </c>
      <c r="K58" s="41">
        <v>1267.4286791847571</v>
      </c>
      <c r="L58" s="41">
        <v>1259.0198956561512</v>
      </c>
      <c r="M58" s="41">
        <v>1272.8502508200002</v>
      </c>
      <c r="N58" s="41">
        <v>1289.8368791893633</v>
      </c>
      <c r="O58" s="41">
        <v>1323.1888811200001</v>
      </c>
      <c r="P58" s="68"/>
    </row>
    <row r="59" spans="1:17" ht="12.95" customHeight="1" x14ac:dyDescent="0.2">
      <c r="A59" s="3" t="s">
        <v>13</v>
      </c>
      <c r="B59" s="40">
        <v>80.957999999999998</v>
      </c>
      <c r="C59" s="40">
        <v>173.73876383647126</v>
      </c>
      <c r="D59" s="40">
        <v>178.51635050703973</v>
      </c>
      <c r="E59" s="40">
        <v>151.01342485148513</v>
      </c>
      <c r="F59" s="40">
        <v>152.00131777526499</v>
      </c>
      <c r="G59" s="40">
        <v>202.56528174646556</v>
      </c>
      <c r="H59" s="40">
        <v>198.55067843964099</v>
      </c>
      <c r="I59" s="41">
        <v>223.12036083999999</v>
      </c>
      <c r="J59" s="41">
        <v>235.54583331000001</v>
      </c>
      <c r="K59" s="41">
        <v>257.35487528728538</v>
      </c>
      <c r="L59" s="41">
        <v>235.98042483</v>
      </c>
      <c r="M59" s="41">
        <v>238.81248142000001</v>
      </c>
      <c r="N59" s="41">
        <v>235.04342321000001</v>
      </c>
      <c r="O59" s="41">
        <v>247.47010479999997</v>
      </c>
      <c r="P59" s="68"/>
    </row>
    <row r="60" spans="1:17" ht="12.95" customHeight="1" x14ac:dyDescent="0.2">
      <c r="A60" s="3" t="s">
        <v>14</v>
      </c>
      <c r="B60" s="40">
        <v>481.06300000000005</v>
      </c>
      <c r="C60" s="40">
        <v>640.85020969499635</v>
      </c>
      <c r="D60" s="40">
        <v>865.88938096603636</v>
      </c>
      <c r="E60" s="40">
        <v>678.46764992067403</v>
      </c>
      <c r="F60" s="40">
        <v>790.61165170039612</v>
      </c>
      <c r="G60" s="40">
        <v>816.81521281640585</v>
      </c>
      <c r="H60" s="40">
        <v>918.1044682471678</v>
      </c>
      <c r="I60" s="41">
        <v>982.51897408000013</v>
      </c>
      <c r="J60" s="41">
        <v>1130.5612289700002</v>
      </c>
      <c r="K60" s="41">
        <v>1259.0446370289565</v>
      </c>
      <c r="L60" s="41">
        <v>1222.0330654896811</v>
      </c>
      <c r="M60" s="41">
        <v>1210.9319711600001</v>
      </c>
      <c r="N60" s="41">
        <v>1279.984608510297</v>
      </c>
      <c r="O60" s="41">
        <v>1306.4685387499999</v>
      </c>
      <c r="P60" s="68"/>
    </row>
    <row r="62" spans="1:17" s="158" customFormat="1" ht="27" customHeight="1" x14ac:dyDescent="0.25">
      <c r="A62" s="310" t="s">
        <v>248</v>
      </c>
      <c r="B62" s="309"/>
      <c r="C62" s="309"/>
      <c r="D62" s="309"/>
      <c r="E62" s="309"/>
      <c r="F62" s="309"/>
      <c r="G62" s="309"/>
      <c r="H62" s="309"/>
      <c r="I62" s="309"/>
      <c r="J62" s="309"/>
      <c r="K62" s="309"/>
      <c r="L62" s="309"/>
      <c r="M62" s="309"/>
      <c r="N62" s="309"/>
      <c r="O62" s="262"/>
      <c r="Q62" s="108"/>
    </row>
    <row r="63" spans="1:17" s="159" customFormat="1" ht="12" customHeight="1" x14ac:dyDescent="0.2">
      <c r="B63" s="109"/>
      <c r="C63" s="109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</row>
    <row r="64" spans="1:17" s="159" customFormat="1" ht="13.5" customHeight="1" thickBot="1" x14ac:dyDescent="0.25">
      <c r="A64" s="13" t="s">
        <v>21</v>
      </c>
      <c r="B64" s="100"/>
      <c r="C64" s="100"/>
      <c r="D64" s="112"/>
      <c r="E64" s="112"/>
      <c r="F64" s="112"/>
      <c r="G64" s="112"/>
      <c r="H64" s="112"/>
      <c r="I64" s="113"/>
      <c r="J64" s="113"/>
      <c r="K64" s="113"/>
      <c r="L64" s="113"/>
      <c r="M64" s="113"/>
      <c r="N64" s="277" t="s">
        <v>16</v>
      </c>
      <c r="O64" s="277"/>
    </row>
    <row r="65" spans="1:17" s="159" customFormat="1" ht="18" customHeight="1" thickBot="1" x14ac:dyDescent="0.25">
      <c r="A65" s="8" t="s">
        <v>17</v>
      </c>
      <c r="B65" s="9">
        <v>2010</v>
      </c>
      <c r="C65" s="9">
        <v>2011</v>
      </c>
      <c r="D65" s="9">
        <v>2012</v>
      </c>
      <c r="E65" s="9">
        <v>2013</v>
      </c>
      <c r="F65" s="9">
        <v>2014</v>
      </c>
      <c r="G65" s="9">
        <v>2015</v>
      </c>
      <c r="H65" s="9">
        <v>2016</v>
      </c>
      <c r="I65" s="9">
        <v>2017</v>
      </c>
      <c r="J65" s="9">
        <v>2018</v>
      </c>
      <c r="K65" s="9">
        <v>2019</v>
      </c>
      <c r="L65" s="9">
        <v>2020</v>
      </c>
      <c r="M65" s="9">
        <v>2021</v>
      </c>
      <c r="N65" s="10">
        <v>2022</v>
      </c>
      <c r="O65" s="10">
        <v>2023</v>
      </c>
      <c r="P65" s="160"/>
    </row>
    <row r="66" spans="1:17" s="159" customFormat="1" ht="12.95" customHeight="1" x14ac:dyDescent="0.2">
      <c r="A66" s="1" t="s">
        <v>0</v>
      </c>
      <c r="B66" s="161">
        <v>100</v>
      </c>
      <c r="C66" s="161">
        <v>100</v>
      </c>
      <c r="D66" s="161">
        <v>100</v>
      </c>
      <c r="E66" s="161">
        <v>100</v>
      </c>
      <c r="F66" s="161">
        <v>100</v>
      </c>
      <c r="G66" s="161">
        <v>100</v>
      </c>
      <c r="H66" s="161">
        <v>100</v>
      </c>
      <c r="I66" s="161">
        <v>100</v>
      </c>
      <c r="J66" s="161">
        <v>100</v>
      </c>
      <c r="K66" s="162">
        <v>100</v>
      </c>
      <c r="L66" s="162">
        <v>100</v>
      </c>
      <c r="M66" s="161">
        <v>100</v>
      </c>
      <c r="N66" s="162">
        <v>100</v>
      </c>
      <c r="O66" s="162">
        <v>100</v>
      </c>
      <c r="P66" s="96"/>
      <c r="Q66" s="15"/>
    </row>
    <row r="67" spans="1:17" s="159" customFormat="1" ht="12.95" customHeight="1" x14ac:dyDescent="0.2">
      <c r="A67" s="2" t="s">
        <v>1</v>
      </c>
      <c r="B67" s="163">
        <f>B47/B$46*100</f>
        <v>64.374450338306573</v>
      </c>
      <c r="C67" s="163">
        <f t="shared" ref="C67:N67" si="25">C47/C$46*100</f>
        <v>60.80027950227317</v>
      </c>
      <c r="D67" s="163">
        <f t="shared" si="25"/>
        <v>60.227687118032179</v>
      </c>
      <c r="E67" s="163">
        <f t="shared" si="25"/>
        <v>61.657159239226736</v>
      </c>
      <c r="F67" s="163">
        <f t="shared" si="25"/>
        <v>59.335274662026706</v>
      </c>
      <c r="G67" s="163">
        <f t="shared" si="25"/>
        <v>58.336991542567063</v>
      </c>
      <c r="H67" s="163">
        <f t="shared" si="25"/>
        <v>57.261094230346934</v>
      </c>
      <c r="I67" s="163">
        <f t="shared" si="25"/>
        <v>56.750584244552527</v>
      </c>
      <c r="J67" s="163">
        <f t="shared" si="25"/>
        <v>56.951481918182054</v>
      </c>
      <c r="K67" s="163">
        <f t="shared" si="25"/>
        <v>56.937333928898646</v>
      </c>
      <c r="L67" s="163">
        <f t="shared" si="25"/>
        <v>57.063108241615744</v>
      </c>
      <c r="M67" s="163">
        <f t="shared" si="25"/>
        <v>58.44167109979842</v>
      </c>
      <c r="N67" s="164">
        <f t="shared" si="25"/>
        <v>58.229868119058459</v>
      </c>
      <c r="O67" s="164">
        <f t="shared" ref="O67" si="26">O47/O$46*100</f>
        <v>56.192431717785055</v>
      </c>
      <c r="P67" s="96"/>
      <c r="Q67" s="15"/>
    </row>
    <row r="68" spans="1:17" s="159" customFormat="1" ht="12.95" customHeight="1" x14ac:dyDescent="0.2">
      <c r="A68" s="3" t="s">
        <v>2</v>
      </c>
      <c r="B68" s="163">
        <f t="shared" ref="B68:N68" si="27">B48/B$46*100</f>
        <v>5.8043682671573444</v>
      </c>
      <c r="C68" s="163">
        <f t="shared" si="27"/>
        <v>4.7641899270957344</v>
      </c>
      <c r="D68" s="163">
        <f t="shared" si="27"/>
        <v>4.1805621199242191</v>
      </c>
      <c r="E68" s="163">
        <f t="shared" si="27"/>
        <v>4.4262479018745982</v>
      </c>
      <c r="F68" s="163">
        <f t="shared" si="27"/>
        <v>5.1436569748115595</v>
      </c>
      <c r="G68" s="163">
        <f t="shared" si="27"/>
        <v>4.899450707828473</v>
      </c>
      <c r="H68" s="163">
        <f t="shared" si="27"/>
        <v>5.7011426432772776</v>
      </c>
      <c r="I68" s="163">
        <f t="shared" si="27"/>
        <v>6.3798309809772098</v>
      </c>
      <c r="J68" s="163">
        <f t="shared" si="27"/>
        <v>5.874748562073413</v>
      </c>
      <c r="K68" s="163">
        <f t="shared" si="27"/>
        <v>5.9703280386828066</v>
      </c>
      <c r="L68" s="163">
        <f t="shared" si="27"/>
        <v>5.6859422873108922</v>
      </c>
      <c r="M68" s="163">
        <f t="shared" si="27"/>
        <v>5.2066001872525245</v>
      </c>
      <c r="N68" s="164">
        <f t="shared" si="27"/>
        <v>5.3305671594713582</v>
      </c>
      <c r="O68" s="164">
        <f t="shared" ref="O68:O73" si="28">O48/O$46*100</f>
        <v>5.9380415151135812</v>
      </c>
      <c r="P68" s="96"/>
      <c r="Q68" s="15"/>
    </row>
    <row r="69" spans="1:17" s="159" customFormat="1" ht="12.95" customHeight="1" x14ac:dyDescent="0.2">
      <c r="A69" s="3" t="s">
        <v>3</v>
      </c>
      <c r="B69" s="163">
        <f t="shared" ref="B69:N69" si="29">B49/B$46*100</f>
        <v>3.2907001050107181</v>
      </c>
      <c r="C69" s="163">
        <f t="shared" si="29"/>
        <v>3.3508182780275524</v>
      </c>
      <c r="D69" s="163">
        <f t="shared" si="29"/>
        <v>2.9137623756865727</v>
      </c>
      <c r="E69" s="163">
        <f t="shared" si="29"/>
        <v>2.9610640080917143</v>
      </c>
      <c r="F69" s="163">
        <f t="shared" si="29"/>
        <v>3.150914811920476</v>
      </c>
      <c r="G69" s="163">
        <f t="shared" si="29"/>
        <v>3.2196761811376873</v>
      </c>
      <c r="H69" s="163">
        <f t="shared" si="29"/>
        <v>2.9592139060549352</v>
      </c>
      <c r="I69" s="163">
        <f t="shared" si="29"/>
        <v>2.9113650705095186</v>
      </c>
      <c r="J69" s="163">
        <f t="shared" si="29"/>
        <v>2.8402210191744706</v>
      </c>
      <c r="K69" s="163">
        <f t="shared" si="29"/>
        <v>2.9527472354769944</v>
      </c>
      <c r="L69" s="163">
        <f t="shared" si="29"/>
        <v>3.112114132908451</v>
      </c>
      <c r="M69" s="163">
        <f t="shared" si="29"/>
        <v>3.3778404293295274</v>
      </c>
      <c r="N69" s="164">
        <f t="shared" si="29"/>
        <v>3.5004436836141446</v>
      </c>
      <c r="O69" s="164">
        <f t="shared" ref="O69" si="30">O49/O$46*100</f>
        <v>3.8656664197064172</v>
      </c>
      <c r="P69" s="96"/>
      <c r="Q69" s="15"/>
    </row>
    <row r="70" spans="1:17" s="159" customFormat="1" ht="12.95" customHeight="1" x14ac:dyDescent="0.2">
      <c r="A70" s="3" t="s">
        <v>4</v>
      </c>
      <c r="B70" s="163">
        <f t="shared" ref="B70:N70" si="31">B50/B$46*100</f>
        <v>1.4978037218485869</v>
      </c>
      <c r="C70" s="163">
        <f t="shared" si="31"/>
        <v>1.8992291826688399</v>
      </c>
      <c r="D70" s="163">
        <f t="shared" si="31"/>
        <v>2.3865145082491703</v>
      </c>
      <c r="E70" s="163">
        <f t="shared" si="31"/>
        <v>2.3648734590541993</v>
      </c>
      <c r="F70" s="163">
        <f t="shared" si="31"/>
        <v>2.2632621774164283</v>
      </c>
      <c r="G70" s="163">
        <f t="shared" si="31"/>
        <v>2.6792231635727282</v>
      </c>
      <c r="H70" s="163">
        <f t="shared" si="31"/>
        <v>2.7310407650154573</v>
      </c>
      <c r="I70" s="163">
        <f t="shared" si="31"/>
        <v>2.6352378872904327</v>
      </c>
      <c r="J70" s="163">
        <f t="shared" si="31"/>
        <v>2.5775793125696436</v>
      </c>
      <c r="K70" s="163">
        <f t="shared" si="31"/>
        <v>2.6548601197771076</v>
      </c>
      <c r="L70" s="163">
        <f t="shared" si="31"/>
        <v>2.4423659214519025</v>
      </c>
      <c r="M70" s="163">
        <f t="shared" si="31"/>
        <v>2.2198032314509941</v>
      </c>
      <c r="N70" s="164">
        <f t="shared" si="31"/>
        <v>2.168147646176465</v>
      </c>
      <c r="O70" s="164">
        <f t="shared" si="28"/>
        <v>2.2688699133483841</v>
      </c>
      <c r="P70" s="96"/>
      <c r="Q70" s="15"/>
    </row>
    <row r="71" spans="1:17" s="159" customFormat="1" ht="12.95" customHeight="1" x14ac:dyDescent="0.2">
      <c r="A71" s="3" t="s">
        <v>5</v>
      </c>
      <c r="B71" s="163">
        <f t="shared" ref="B71:N71" si="32">B51/B$46*100</f>
        <v>3.8974604008064299E-3</v>
      </c>
      <c r="C71" s="163">
        <f t="shared" si="32"/>
        <v>2.9338441853032624E-3</v>
      </c>
      <c r="D71" s="163">
        <f t="shared" si="32"/>
        <v>7.4168371754841319E-4</v>
      </c>
      <c r="E71" s="163">
        <f t="shared" si="32"/>
        <v>0</v>
      </c>
      <c r="F71" s="163" t="s">
        <v>65</v>
      </c>
      <c r="G71" s="163" t="s">
        <v>65</v>
      </c>
      <c r="H71" s="163" t="s">
        <v>65</v>
      </c>
      <c r="I71" s="163">
        <f t="shared" si="32"/>
        <v>3.540558622961095E-4</v>
      </c>
      <c r="J71" s="163">
        <f t="shared" si="32"/>
        <v>6.4609941964575957E-4</v>
      </c>
      <c r="K71" s="163">
        <f t="shared" si="32"/>
        <v>1.5053869820019067E-3</v>
      </c>
      <c r="L71" s="163">
        <f t="shared" si="32"/>
        <v>3.4917755837200245E-3</v>
      </c>
      <c r="M71" s="163">
        <f t="shared" si="32"/>
        <v>6.1339608513247632E-3</v>
      </c>
      <c r="N71" s="164">
        <f t="shared" si="32"/>
        <v>3.9771954294585297E-3</v>
      </c>
      <c r="O71" s="164">
        <f t="shared" si="28"/>
        <v>1.4165678811691637E-2</v>
      </c>
      <c r="P71" s="96"/>
      <c r="Q71" s="15"/>
    </row>
    <row r="72" spans="1:17" s="159" customFormat="1" ht="12.95" customHeight="1" x14ac:dyDescent="0.2">
      <c r="A72" s="3" t="s">
        <v>6</v>
      </c>
      <c r="B72" s="163">
        <f t="shared" ref="B72:N72" si="33">B52/B$46*100</f>
        <v>0.32872709858459204</v>
      </c>
      <c r="C72" s="163">
        <f t="shared" si="33"/>
        <v>0.27660046716070757</v>
      </c>
      <c r="D72" s="163">
        <f t="shared" si="33"/>
        <v>0.42878369301738606</v>
      </c>
      <c r="E72" s="163">
        <f t="shared" si="33"/>
        <v>0.4440543339436413</v>
      </c>
      <c r="F72" s="163">
        <f t="shared" si="33"/>
        <v>0.4551312144152948</v>
      </c>
      <c r="G72" s="163">
        <f t="shared" si="33"/>
        <v>0.41760465491797949</v>
      </c>
      <c r="H72" s="163">
        <f t="shared" si="33"/>
        <v>0.38999321280563853</v>
      </c>
      <c r="I72" s="163">
        <f t="shared" si="33"/>
        <v>0.38515823447895631</v>
      </c>
      <c r="J72" s="163">
        <f t="shared" si="33"/>
        <v>0.43820257573297167</v>
      </c>
      <c r="K72" s="163">
        <f t="shared" si="33"/>
        <v>0.43583966258071177</v>
      </c>
      <c r="L72" s="163">
        <f t="shared" si="33"/>
        <v>0.42824631009723235</v>
      </c>
      <c r="M72" s="163">
        <f t="shared" si="33"/>
        <v>0.5327371750199158</v>
      </c>
      <c r="N72" s="164">
        <f t="shared" si="33"/>
        <v>0.44988326044884858</v>
      </c>
      <c r="O72" s="164">
        <f t="shared" si="28"/>
        <v>0.44361979672924545</v>
      </c>
      <c r="P72" s="96"/>
      <c r="Q72" s="15"/>
    </row>
    <row r="73" spans="1:17" s="159" customFormat="1" ht="12.95" customHeight="1" x14ac:dyDescent="0.2">
      <c r="A73" s="3" t="s">
        <v>7</v>
      </c>
      <c r="B73" s="163">
        <f t="shared" ref="B73:N73" si="34">B53/B$46*100</f>
        <v>0.96410465887020269</v>
      </c>
      <c r="C73" s="163">
        <f t="shared" si="34"/>
        <v>1.2280818154805613</v>
      </c>
      <c r="D73" s="163">
        <f t="shared" si="34"/>
        <v>1.1862049415989302</v>
      </c>
      <c r="E73" s="163">
        <f t="shared" si="34"/>
        <v>1.1395930011738367</v>
      </c>
      <c r="F73" s="163">
        <f t="shared" si="34"/>
        <v>1.2230557147024077</v>
      </c>
      <c r="G73" s="163">
        <f t="shared" si="34"/>
        <v>1.2246343164369586</v>
      </c>
      <c r="H73" s="163">
        <f t="shared" si="34"/>
        <v>1.1450171211241582</v>
      </c>
      <c r="I73" s="163">
        <f t="shared" si="34"/>
        <v>1.2571488837296567</v>
      </c>
      <c r="J73" s="163">
        <f t="shared" si="34"/>
        <v>1.2194836794968233</v>
      </c>
      <c r="K73" s="163">
        <f t="shared" si="34"/>
        <v>1.1468040841967577</v>
      </c>
      <c r="L73" s="163">
        <f t="shared" si="34"/>
        <v>1.1231282976112236</v>
      </c>
      <c r="M73" s="163">
        <f t="shared" si="34"/>
        <v>1.1460203736421097</v>
      </c>
      <c r="N73" s="164">
        <f t="shared" si="34"/>
        <v>1.0869270163829932</v>
      </c>
      <c r="O73" s="164">
        <f t="shared" si="28"/>
        <v>0.96963428421668907</v>
      </c>
      <c r="P73" s="96"/>
      <c r="Q73" s="15"/>
    </row>
    <row r="74" spans="1:17" s="159" customFormat="1" ht="12.95" customHeight="1" x14ac:dyDescent="0.2">
      <c r="A74" s="3" t="s">
        <v>8</v>
      </c>
      <c r="B74" s="163">
        <f t="shared" ref="B74:N74" si="35">B54/B$46*100</f>
        <v>0.39674424245778156</v>
      </c>
      <c r="C74" s="163">
        <f t="shared" si="35"/>
        <v>0.40956831342289163</v>
      </c>
      <c r="D74" s="163">
        <f t="shared" si="35"/>
        <v>0.40709132433437367</v>
      </c>
      <c r="E74" s="163">
        <f t="shared" si="35"/>
        <v>0.53937975893608192</v>
      </c>
      <c r="F74" s="163">
        <f t="shared" si="35"/>
        <v>0.5638453848307774</v>
      </c>
      <c r="G74" s="163">
        <f t="shared" si="35"/>
        <v>0.63799023548725553</v>
      </c>
      <c r="H74" s="163">
        <f t="shared" si="35"/>
        <v>0.55159269602144001</v>
      </c>
      <c r="I74" s="163">
        <f t="shared" si="35"/>
        <v>0.65799775387041326</v>
      </c>
      <c r="J74" s="163">
        <f t="shared" si="35"/>
        <v>0.73841956432187028</v>
      </c>
      <c r="K74" s="163">
        <f t="shared" si="35"/>
        <v>0.72757676240096902</v>
      </c>
      <c r="L74" s="163">
        <f t="shared" si="35"/>
        <v>0.76207138236859706</v>
      </c>
      <c r="M74" s="163">
        <f t="shared" si="35"/>
        <v>0.74799739910433594</v>
      </c>
      <c r="N74" s="164">
        <f t="shared" si="35"/>
        <v>0.77339895570390627</v>
      </c>
      <c r="O74" s="164">
        <f t="shared" ref="O74" si="36">O54/O$46*100</f>
        <v>0.75942647943718133</v>
      </c>
      <c r="P74" s="96"/>
      <c r="Q74" s="15"/>
    </row>
    <row r="75" spans="1:17" s="159" customFormat="1" ht="12.95" customHeight="1" x14ac:dyDescent="0.2">
      <c r="A75" s="3" t="s">
        <v>9</v>
      </c>
      <c r="B75" s="163">
        <f t="shared" ref="B75:N75" si="37">B55/B$46*100</f>
        <v>1.1386182932256488</v>
      </c>
      <c r="C75" s="163">
        <f t="shared" si="37"/>
        <v>1.3922693253288083</v>
      </c>
      <c r="D75" s="163">
        <f t="shared" si="37"/>
        <v>1.5432054568270985</v>
      </c>
      <c r="E75" s="163">
        <f t="shared" si="37"/>
        <v>1.5595591521475696</v>
      </c>
      <c r="F75" s="163">
        <f t="shared" si="37"/>
        <v>1.4629240275428441</v>
      </c>
      <c r="G75" s="163">
        <f t="shared" si="37"/>
        <v>1.2522784110798881</v>
      </c>
      <c r="H75" s="163">
        <f t="shared" si="37"/>
        <v>1.2323328016898469</v>
      </c>
      <c r="I75" s="163">
        <f t="shared" si="37"/>
        <v>1.2869614780024308</v>
      </c>
      <c r="J75" s="163">
        <f t="shared" si="37"/>
        <v>1.3083801751837694</v>
      </c>
      <c r="K75" s="163">
        <f t="shared" si="37"/>
        <v>1.2522891126066198</v>
      </c>
      <c r="L75" s="163">
        <f t="shared" si="37"/>
        <v>1.2129869298387239</v>
      </c>
      <c r="M75" s="163">
        <f t="shared" si="37"/>
        <v>1.1795329440185405</v>
      </c>
      <c r="N75" s="164">
        <f t="shared" si="37"/>
        <v>1.1684217663239369</v>
      </c>
      <c r="O75" s="164">
        <f t="shared" ref="O75" si="38">O55/O$46*100</f>
        <v>1.1614046887636071</v>
      </c>
      <c r="P75" s="96"/>
      <c r="Q75" s="15"/>
    </row>
    <row r="76" spans="1:17" s="159" customFormat="1" ht="12.95" customHeight="1" x14ac:dyDescent="0.2">
      <c r="A76" s="3" t="s">
        <v>10</v>
      </c>
      <c r="B76" s="163">
        <f t="shared" ref="B76:N76" si="39">B56/B$46*100</f>
        <v>5.2486517828539622E-3</v>
      </c>
      <c r="C76" s="163">
        <f t="shared" si="39"/>
        <v>7.8942744858166956E-3</v>
      </c>
      <c r="D76" s="163">
        <f t="shared" si="39"/>
        <v>2.0605788255360184E-3</v>
      </c>
      <c r="E76" s="163">
        <f t="shared" si="39"/>
        <v>4.7974737367667197E-3</v>
      </c>
      <c r="F76" s="163">
        <f t="shared" si="39"/>
        <v>1.1909969553155016E-2</v>
      </c>
      <c r="G76" s="163">
        <f t="shared" si="39"/>
        <v>5.3450603933055032E-3</v>
      </c>
      <c r="H76" s="163">
        <f t="shared" si="39"/>
        <v>1.4894063415564209E-2</v>
      </c>
      <c r="I76" s="163">
        <f t="shared" si="39"/>
        <v>2.0218849668143784E-2</v>
      </c>
      <c r="J76" s="163">
        <f t="shared" si="39"/>
        <v>3.9876018968881634E-2</v>
      </c>
      <c r="K76" s="163">
        <f t="shared" si="39"/>
        <v>4.6051085150937615E-2</v>
      </c>
      <c r="L76" s="163">
        <f t="shared" si="39"/>
        <v>4.406313663089912E-2</v>
      </c>
      <c r="M76" s="163">
        <f t="shared" si="39"/>
        <v>3.8032872574761373E-2</v>
      </c>
      <c r="N76" s="164">
        <f t="shared" si="39"/>
        <v>2.9438051527481204E-2</v>
      </c>
      <c r="O76" s="164">
        <f t="shared" ref="O76" si="40">O56/O$46*100</f>
        <v>2.39196391583394E-2</v>
      </c>
      <c r="P76" s="96"/>
      <c r="Q76" s="15"/>
    </row>
    <row r="77" spans="1:17" s="159" customFormat="1" ht="12.95" customHeight="1" x14ac:dyDescent="0.2">
      <c r="A77" s="3" t="s">
        <v>11</v>
      </c>
      <c r="B77" s="163">
        <f t="shared" ref="B77:N77" si="41">B57/B$46*100</f>
        <v>15.363358241371122</v>
      </c>
      <c r="C77" s="163">
        <f t="shared" si="41"/>
        <v>17.671089982875877</v>
      </c>
      <c r="D77" s="163">
        <f t="shared" si="41"/>
        <v>18.238414876632753</v>
      </c>
      <c r="E77" s="163">
        <f t="shared" si="41"/>
        <v>17.468064618170427</v>
      </c>
      <c r="F77" s="163">
        <f t="shared" si="41"/>
        <v>17.912699508042415</v>
      </c>
      <c r="G77" s="163">
        <f t="shared" si="41"/>
        <v>18.348949088259758</v>
      </c>
      <c r="H77" s="163">
        <f t="shared" si="41"/>
        <v>19.379190198303689</v>
      </c>
      <c r="I77" s="163">
        <f t="shared" si="41"/>
        <v>19.121146713438929</v>
      </c>
      <c r="J77" s="163">
        <f t="shared" si="41"/>
        <v>18.93884103970586</v>
      </c>
      <c r="K77" s="163">
        <f t="shared" si="41"/>
        <v>18.905775009190503</v>
      </c>
      <c r="L77" s="163">
        <f t="shared" si="41"/>
        <v>19.749699245289825</v>
      </c>
      <c r="M77" s="163">
        <f t="shared" si="41"/>
        <v>18.769154479211419</v>
      </c>
      <c r="N77" s="164">
        <f t="shared" si="41"/>
        <v>18.744074403966778</v>
      </c>
      <c r="O77" s="164">
        <f t="shared" ref="O77" si="42">O57/O$46*100</f>
        <v>19.722019600315381</v>
      </c>
      <c r="P77" s="96"/>
      <c r="Q77" s="15"/>
    </row>
    <row r="78" spans="1:17" s="159" customFormat="1" ht="12.95" customHeight="1" x14ac:dyDescent="0.2">
      <c r="A78" s="3" t="s">
        <v>12</v>
      </c>
      <c r="B78" s="163">
        <f t="shared" ref="B78:N78" si="43">B58/B$46*100</f>
        <v>3.8064891531362255</v>
      </c>
      <c r="C78" s="163">
        <f t="shared" si="43"/>
        <v>4.2856258997484904</v>
      </c>
      <c r="D78" s="163">
        <f t="shared" si="43"/>
        <v>3.4221038359135614</v>
      </c>
      <c r="E78" s="163">
        <f t="shared" si="43"/>
        <v>3.5121711266107898</v>
      </c>
      <c r="F78" s="163">
        <f t="shared" si="43"/>
        <v>4.3667089706286344</v>
      </c>
      <c r="G78" s="163">
        <f t="shared" si="43"/>
        <v>4.6672155724991322</v>
      </c>
      <c r="H78" s="163">
        <f t="shared" si="43"/>
        <v>4.0439466649896403</v>
      </c>
      <c r="I78" s="163">
        <f t="shared" si="43"/>
        <v>4.052892929074714</v>
      </c>
      <c r="J78" s="163">
        <f t="shared" si="43"/>
        <v>4.3772212047818826</v>
      </c>
      <c r="K78" s="163">
        <f t="shared" si="43"/>
        <v>4.0833798225423195</v>
      </c>
      <c r="L78" s="163">
        <f t="shared" si="43"/>
        <v>3.8797828549250868</v>
      </c>
      <c r="M78" s="163">
        <f t="shared" si="43"/>
        <v>3.8964814189966805</v>
      </c>
      <c r="N78" s="164">
        <f t="shared" si="43"/>
        <v>3.915614989030785</v>
      </c>
      <c r="O78" s="164">
        <f t="shared" ref="O78" si="44">O58/O$46*100</f>
        <v>3.9738978334213102</v>
      </c>
      <c r="P78" s="96"/>
      <c r="Q78" s="15"/>
    </row>
    <row r="79" spans="1:17" s="159" customFormat="1" ht="12.95" customHeight="1" x14ac:dyDescent="0.2">
      <c r="A79" s="3" t="s">
        <v>13</v>
      </c>
      <c r="B79" s="163">
        <f t="shared" ref="B79:N79" si="45">B59/B$46*100</f>
        <v>0.43581574465260625</v>
      </c>
      <c r="C79" s="163">
        <f t="shared" si="45"/>
        <v>0.83424298206777081</v>
      </c>
      <c r="D79" s="163">
        <f t="shared" si="45"/>
        <v>0.86537693128912929</v>
      </c>
      <c r="E79" s="163">
        <f t="shared" si="45"/>
        <v>0.71421893660383184</v>
      </c>
      <c r="F79" s="163">
        <f t="shared" si="45"/>
        <v>0.66285862584835264</v>
      </c>
      <c r="G79" s="163">
        <f t="shared" si="45"/>
        <v>0.85658517762800912</v>
      </c>
      <c r="H79" s="163">
        <f t="shared" si="45"/>
        <v>0.81623692958413196</v>
      </c>
      <c r="I79" s="163">
        <f t="shared" si="45"/>
        <v>0.84039438035133296</v>
      </c>
      <c r="J79" s="163">
        <f t="shared" si="45"/>
        <v>0.8095001393700415</v>
      </c>
      <c r="K79" s="163">
        <f t="shared" si="45"/>
        <v>0.8291414911464271</v>
      </c>
      <c r="L79" s="163">
        <f t="shared" si="45"/>
        <v>0.7271948676205966</v>
      </c>
      <c r="M79" s="163">
        <f t="shared" si="45"/>
        <v>0.73105881534615058</v>
      </c>
      <c r="N79" s="164">
        <f t="shared" si="45"/>
        <v>0.7135317386587654</v>
      </c>
      <c r="O79" s="164">
        <f t="shared" ref="O79" si="46">O59/O$46*100</f>
        <v>0.7432203575266273</v>
      </c>
      <c r="P79" s="96"/>
      <c r="Q79" s="15"/>
    </row>
    <row r="80" spans="1:17" s="159" customFormat="1" ht="12.95" customHeight="1" x14ac:dyDescent="0.2">
      <c r="A80" s="3" t="s">
        <v>14</v>
      </c>
      <c r="B80" s="163">
        <f t="shared" ref="B80:N80" si="47">B60/B$46*100</f>
        <v>2.58967402319495</v>
      </c>
      <c r="C80" s="163">
        <f t="shared" si="47"/>
        <v>3.0771762051784641</v>
      </c>
      <c r="D80" s="163">
        <f t="shared" si="47"/>
        <v>4.1974905559515294</v>
      </c>
      <c r="E80" s="163">
        <f t="shared" si="47"/>
        <v>3.2088169904298356</v>
      </c>
      <c r="F80" s="163">
        <f t="shared" si="47"/>
        <v>3.4477579582609468</v>
      </c>
      <c r="G80" s="163">
        <f t="shared" si="47"/>
        <v>3.4540558881917547</v>
      </c>
      <c r="H80" s="163">
        <f t="shared" si="47"/>
        <v>3.7743047673712873</v>
      </c>
      <c r="I80" s="163">
        <f t="shared" si="47"/>
        <v>3.7007085381934397</v>
      </c>
      <c r="J80" s="163">
        <f t="shared" si="47"/>
        <v>3.8853986910186906</v>
      </c>
      <c r="K80" s="163">
        <f t="shared" si="47"/>
        <v>4.0563682603671909</v>
      </c>
      <c r="L80" s="163">
        <f t="shared" si="47"/>
        <v>3.7658046167471189</v>
      </c>
      <c r="M80" s="163">
        <f t="shared" si="47"/>
        <v>3.7069356134032865</v>
      </c>
      <c r="N80" s="164">
        <f t="shared" si="47"/>
        <v>3.8857060142066304</v>
      </c>
      <c r="O80" s="164">
        <f t="shared" ref="O80" si="48">O60/O$46*100</f>
        <v>3.9236820756664801</v>
      </c>
      <c r="P80" s="96"/>
      <c r="Q80" s="15"/>
    </row>
  </sheetData>
  <mergeCells count="5">
    <mergeCell ref="A1:N1"/>
    <mergeCell ref="A42:N42"/>
    <mergeCell ref="A62:N62"/>
    <mergeCell ref="N64:O64"/>
    <mergeCell ref="N24:O24"/>
  </mergeCells>
  <hyperlinks>
    <hyperlink ref="Q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F0F4"/>
  </sheetPr>
  <dimension ref="A1:CF65"/>
  <sheetViews>
    <sheetView topLeftCell="A43" workbookViewId="0"/>
  </sheetViews>
  <sheetFormatPr defaultColWidth="9.140625" defaultRowHeight="11.25" x14ac:dyDescent="0.2"/>
  <cols>
    <col min="1" max="1" width="14.7109375" style="111" customWidth="1"/>
    <col min="2" max="5" width="9.7109375" style="111" customWidth="1"/>
    <col min="6" max="7" width="10.7109375" style="111" customWidth="1"/>
    <col min="8" max="8" width="11.7109375" style="111" customWidth="1"/>
    <col min="9" max="11" width="10.7109375" style="111" customWidth="1"/>
    <col min="12" max="12" width="9.140625" style="111"/>
    <col min="13" max="13" width="14.7109375" style="111" customWidth="1"/>
    <col min="14" max="17" width="9.7109375" style="111" customWidth="1"/>
    <col min="18" max="19" width="10.7109375" style="111" customWidth="1"/>
    <col min="20" max="20" width="11.7109375" style="111" customWidth="1"/>
    <col min="21" max="23" width="10.7109375" style="111" customWidth="1"/>
    <col min="24" max="24" width="2.85546875" style="111" customWidth="1"/>
    <col min="25" max="25" width="14.7109375" style="111" customWidth="1"/>
    <col min="26" max="29" width="9.7109375" style="111" customWidth="1"/>
    <col min="30" max="31" width="10.7109375" style="111" customWidth="1"/>
    <col min="32" max="32" width="11.7109375" style="111" customWidth="1"/>
    <col min="33" max="35" width="10.7109375" style="111" customWidth="1"/>
    <col min="36" max="36" width="2.85546875" style="111" customWidth="1"/>
    <col min="37" max="37" width="14.7109375" style="111" customWidth="1"/>
    <col min="38" max="41" width="9.7109375" style="111" customWidth="1"/>
    <col min="42" max="43" width="10.7109375" style="111" customWidth="1"/>
    <col min="44" max="44" width="11.7109375" style="111" customWidth="1"/>
    <col min="45" max="47" width="10.7109375" style="111" customWidth="1"/>
    <col min="48" max="48" width="2.85546875" style="111" customWidth="1"/>
    <col min="49" max="49" width="14.7109375" style="111" customWidth="1"/>
    <col min="50" max="53" width="9.7109375" style="111" customWidth="1"/>
    <col min="54" max="55" width="10.7109375" style="111" customWidth="1"/>
    <col min="56" max="56" width="11.7109375" style="111" customWidth="1"/>
    <col min="57" max="59" width="10.7109375" style="111" customWidth="1"/>
    <col min="60" max="60" width="2.85546875" style="111" customWidth="1"/>
    <col min="61" max="61" width="14.7109375" style="111" customWidth="1"/>
    <col min="62" max="65" width="9.7109375" style="111" customWidth="1"/>
    <col min="66" max="67" width="10.7109375" style="111" customWidth="1"/>
    <col min="68" max="68" width="11.7109375" style="111" customWidth="1"/>
    <col min="69" max="71" width="10.7109375" style="111" customWidth="1"/>
    <col min="72" max="72" width="2.85546875" style="111" customWidth="1"/>
    <col min="73" max="73" width="14.7109375" style="111" customWidth="1"/>
    <col min="74" max="77" width="9.7109375" style="111" customWidth="1"/>
    <col min="78" max="79" width="10.7109375" style="111" customWidth="1"/>
    <col min="80" max="80" width="11.7109375" style="111" customWidth="1"/>
    <col min="81" max="83" width="10.7109375" style="111" customWidth="1"/>
    <col min="84" max="84" width="2.85546875" style="111" customWidth="1"/>
    <col min="85" max="16384" width="9.140625" style="111"/>
  </cols>
  <sheetData>
    <row r="1" spans="1:84" s="198" customFormat="1" ht="27" customHeight="1" x14ac:dyDescent="0.25">
      <c r="A1" s="311" t="s">
        <v>256</v>
      </c>
      <c r="B1" s="309"/>
      <c r="C1" s="309"/>
      <c r="D1" s="309"/>
      <c r="E1" s="309"/>
      <c r="F1" s="309"/>
      <c r="G1" s="309"/>
      <c r="H1" s="309"/>
      <c r="I1" s="309"/>
      <c r="J1" s="309"/>
      <c r="K1" s="190" t="s">
        <v>291</v>
      </c>
      <c r="M1" s="311" t="s">
        <v>256</v>
      </c>
      <c r="N1" s="309"/>
      <c r="O1" s="309"/>
      <c r="P1" s="309"/>
      <c r="Q1" s="309"/>
      <c r="R1" s="309"/>
      <c r="S1" s="309"/>
      <c r="T1" s="309"/>
      <c r="U1" s="309"/>
      <c r="V1" s="309"/>
      <c r="W1" s="190" t="s">
        <v>289</v>
      </c>
      <c r="Y1" s="311" t="s">
        <v>203</v>
      </c>
      <c r="Z1" s="309"/>
      <c r="AA1" s="309"/>
      <c r="AB1" s="309"/>
      <c r="AC1" s="309"/>
      <c r="AD1" s="309"/>
      <c r="AE1" s="309"/>
      <c r="AF1" s="309"/>
      <c r="AG1" s="309"/>
      <c r="AH1" s="309"/>
      <c r="AI1" s="190"/>
      <c r="AK1" s="191" t="s">
        <v>204</v>
      </c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W1" s="191" t="s">
        <v>205</v>
      </c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I1" s="191" t="s">
        <v>206</v>
      </c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U1" s="191" t="s">
        <v>207</v>
      </c>
      <c r="BV1" s="191"/>
      <c r="BW1" s="191"/>
      <c r="BX1" s="191"/>
      <c r="BY1" s="191"/>
      <c r="BZ1" s="191"/>
      <c r="CA1" s="191"/>
      <c r="CB1" s="191"/>
      <c r="CC1" s="191"/>
      <c r="CD1" s="191"/>
      <c r="CE1" s="191"/>
    </row>
    <row r="2" spans="1:84" ht="12.95" customHeight="1" x14ac:dyDescent="0.25">
      <c r="A2" s="85" t="s">
        <v>47</v>
      </c>
      <c r="M2" s="85" t="s">
        <v>47</v>
      </c>
      <c r="Y2" s="85"/>
      <c r="AK2" s="85"/>
      <c r="AW2" s="85"/>
      <c r="BI2" s="85"/>
      <c r="BU2" s="85"/>
    </row>
    <row r="3" spans="1:84" ht="13.5" customHeight="1" thickBot="1" x14ac:dyDescent="0.25">
      <c r="A3" s="13" t="s">
        <v>21</v>
      </c>
      <c r="B3" s="116"/>
      <c r="C3" s="116"/>
      <c r="D3" s="116"/>
      <c r="E3" s="117"/>
      <c r="F3" s="117"/>
      <c r="G3" s="117"/>
      <c r="H3" s="117"/>
      <c r="I3" s="117"/>
      <c r="K3" s="118" t="s">
        <v>235</v>
      </c>
      <c r="M3" s="13" t="s">
        <v>21</v>
      </c>
      <c r="N3" s="116"/>
      <c r="O3" s="116"/>
      <c r="P3" s="116"/>
      <c r="Q3" s="117"/>
      <c r="R3" s="117"/>
      <c r="S3" s="117"/>
      <c r="T3" s="117"/>
      <c r="U3" s="117"/>
      <c r="W3" s="118" t="s">
        <v>235</v>
      </c>
      <c r="Y3" s="13" t="s">
        <v>21</v>
      </c>
      <c r="Z3" s="116"/>
      <c r="AA3" s="116"/>
      <c r="AB3" s="116"/>
      <c r="AC3" s="117"/>
      <c r="AD3" s="117"/>
      <c r="AE3" s="117"/>
      <c r="AF3" s="117"/>
      <c r="AG3" s="117"/>
      <c r="AI3" s="118" t="s">
        <v>235</v>
      </c>
      <c r="AK3" s="13" t="s">
        <v>21</v>
      </c>
      <c r="AL3" s="116"/>
      <c r="AM3" s="116"/>
      <c r="AN3" s="116"/>
      <c r="AO3" s="117"/>
      <c r="AP3" s="117"/>
      <c r="AQ3" s="117"/>
      <c r="AR3" s="117"/>
      <c r="AS3" s="117"/>
      <c r="AU3" s="118" t="s">
        <v>235</v>
      </c>
      <c r="AW3" s="13" t="s">
        <v>21</v>
      </c>
      <c r="AX3" s="116"/>
      <c r="AY3" s="116"/>
      <c r="AZ3" s="116"/>
      <c r="BA3" s="117"/>
      <c r="BB3" s="117"/>
      <c r="BC3" s="117"/>
      <c r="BD3" s="117"/>
      <c r="BE3" s="117"/>
      <c r="BG3" s="118" t="s">
        <v>235</v>
      </c>
      <c r="BI3" s="13" t="s">
        <v>21</v>
      </c>
      <c r="BJ3" s="116"/>
      <c r="BK3" s="116"/>
      <c r="BL3" s="116"/>
      <c r="BM3" s="117"/>
      <c r="BN3" s="117"/>
      <c r="BO3" s="117"/>
      <c r="BP3" s="117"/>
      <c r="BQ3" s="117"/>
      <c r="BS3" s="118" t="s">
        <v>235</v>
      </c>
      <c r="BU3" s="13" t="s">
        <v>21</v>
      </c>
      <c r="BV3" s="116"/>
      <c r="BW3" s="116"/>
      <c r="BX3" s="116"/>
      <c r="BY3" s="117"/>
      <c r="BZ3" s="117"/>
      <c r="CA3" s="117"/>
      <c r="CB3" s="117"/>
      <c r="CC3" s="117"/>
      <c r="CE3" s="118" t="s">
        <v>235</v>
      </c>
    </row>
    <row r="4" spans="1:84" ht="24" customHeight="1" x14ac:dyDescent="0.2">
      <c r="A4" s="282" t="s">
        <v>18</v>
      </c>
      <c r="B4" s="312" t="s">
        <v>15</v>
      </c>
      <c r="C4" s="313" t="s">
        <v>66</v>
      </c>
      <c r="D4" s="314"/>
      <c r="E4" s="314"/>
      <c r="F4" s="315" t="s">
        <v>35</v>
      </c>
      <c r="G4" s="316"/>
      <c r="H4" s="317" t="s">
        <v>67</v>
      </c>
      <c r="I4" s="314"/>
      <c r="J4" s="314"/>
      <c r="K4" s="314"/>
      <c r="M4" s="282" t="s">
        <v>18</v>
      </c>
      <c r="N4" s="312" t="s">
        <v>15</v>
      </c>
      <c r="O4" s="313" t="s">
        <v>66</v>
      </c>
      <c r="P4" s="314"/>
      <c r="Q4" s="314"/>
      <c r="R4" s="315" t="s">
        <v>35</v>
      </c>
      <c r="S4" s="316"/>
      <c r="T4" s="317" t="s">
        <v>67</v>
      </c>
      <c r="U4" s="314"/>
      <c r="V4" s="314"/>
      <c r="W4" s="314"/>
      <c r="Y4" s="282" t="s">
        <v>18</v>
      </c>
      <c r="Z4" s="312" t="s">
        <v>15</v>
      </c>
      <c r="AA4" s="313" t="s">
        <v>66</v>
      </c>
      <c r="AB4" s="314"/>
      <c r="AC4" s="314"/>
      <c r="AD4" s="315" t="s">
        <v>35</v>
      </c>
      <c r="AE4" s="316"/>
      <c r="AF4" s="317" t="s">
        <v>67</v>
      </c>
      <c r="AG4" s="314"/>
      <c r="AH4" s="314"/>
      <c r="AI4" s="314"/>
      <c r="AK4" s="282" t="s">
        <v>18</v>
      </c>
      <c r="AL4" s="318" t="s">
        <v>15</v>
      </c>
      <c r="AM4" s="313" t="s">
        <v>66</v>
      </c>
      <c r="AN4" s="314"/>
      <c r="AO4" s="314"/>
      <c r="AP4" s="315" t="s">
        <v>35</v>
      </c>
      <c r="AQ4" s="316"/>
      <c r="AR4" s="317" t="s">
        <v>67</v>
      </c>
      <c r="AS4" s="314"/>
      <c r="AT4" s="314"/>
      <c r="AU4" s="314"/>
      <c r="AW4" s="282" t="s">
        <v>18</v>
      </c>
      <c r="AX4" s="318" t="s">
        <v>15</v>
      </c>
      <c r="AY4" s="313" t="s">
        <v>66</v>
      </c>
      <c r="AZ4" s="314"/>
      <c r="BA4" s="314"/>
      <c r="BB4" s="315" t="s">
        <v>35</v>
      </c>
      <c r="BC4" s="316"/>
      <c r="BD4" s="317" t="s">
        <v>67</v>
      </c>
      <c r="BE4" s="314"/>
      <c r="BF4" s="314"/>
      <c r="BG4" s="314"/>
      <c r="BI4" s="282" t="s">
        <v>18</v>
      </c>
      <c r="BJ4" s="318" t="s">
        <v>15</v>
      </c>
      <c r="BK4" s="313" t="s">
        <v>66</v>
      </c>
      <c r="BL4" s="314"/>
      <c r="BM4" s="314"/>
      <c r="BN4" s="315" t="s">
        <v>35</v>
      </c>
      <c r="BO4" s="316"/>
      <c r="BP4" s="317" t="s">
        <v>67</v>
      </c>
      <c r="BQ4" s="314"/>
      <c r="BR4" s="314"/>
      <c r="BS4" s="314"/>
      <c r="BU4" s="282" t="s">
        <v>18</v>
      </c>
      <c r="BV4" s="318" t="s">
        <v>15</v>
      </c>
      <c r="BW4" s="313" t="s">
        <v>66</v>
      </c>
      <c r="BX4" s="314"/>
      <c r="BY4" s="314"/>
      <c r="BZ4" s="315" t="s">
        <v>35</v>
      </c>
      <c r="CA4" s="316"/>
      <c r="CB4" s="317" t="s">
        <v>67</v>
      </c>
      <c r="CC4" s="314"/>
      <c r="CD4" s="314"/>
      <c r="CE4" s="314"/>
    </row>
    <row r="5" spans="1:84" ht="58.5" customHeight="1" thickBot="1" x14ac:dyDescent="0.25">
      <c r="A5" s="283"/>
      <c r="B5" s="304"/>
      <c r="C5" s="80" t="s">
        <v>37</v>
      </c>
      <c r="D5" s="80" t="s">
        <v>38</v>
      </c>
      <c r="E5" s="80" t="s">
        <v>39</v>
      </c>
      <c r="F5" s="80" t="s">
        <v>40</v>
      </c>
      <c r="G5" s="80" t="s">
        <v>68</v>
      </c>
      <c r="H5" s="119" t="s">
        <v>236</v>
      </c>
      <c r="I5" s="81" t="s">
        <v>237</v>
      </c>
      <c r="J5" s="81" t="s">
        <v>238</v>
      </c>
      <c r="K5" s="81" t="s">
        <v>45</v>
      </c>
      <c r="M5" s="283"/>
      <c r="N5" s="304"/>
      <c r="O5" s="80" t="s">
        <v>37</v>
      </c>
      <c r="P5" s="80" t="s">
        <v>38</v>
      </c>
      <c r="Q5" s="80" t="s">
        <v>39</v>
      </c>
      <c r="R5" s="80" t="s">
        <v>40</v>
      </c>
      <c r="S5" s="80" t="s">
        <v>68</v>
      </c>
      <c r="T5" s="119" t="s">
        <v>236</v>
      </c>
      <c r="U5" s="81" t="s">
        <v>237</v>
      </c>
      <c r="V5" s="81" t="s">
        <v>238</v>
      </c>
      <c r="W5" s="81" t="s">
        <v>45</v>
      </c>
      <c r="Y5" s="283"/>
      <c r="Z5" s="304"/>
      <c r="AA5" s="80" t="s">
        <v>37</v>
      </c>
      <c r="AB5" s="80" t="s">
        <v>38</v>
      </c>
      <c r="AC5" s="80" t="s">
        <v>39</v>
      </c>
      <c r="AD5" s="80" t="s">
        <v>40</v>
      </c>
      <c r="AE5" s="80" t="s">
        <v>68</v>
      </c>
      <c r="AF5" s="119" t="s">
        <v>236</v>
      </c>
      <c r="AG5" s="81" t="s">
        <v>237</v>
      </c>
      <c r="AH5" s="81" t="s">
        <v>238</v>
      </c>
      <c r="AI5" s="81" t="s">
        <v>45</v>
      </c>
      <c r="AK5" s="283"/>
      <c r="AL5" s="319"/>
      <c r="AM5" s="80" t="s">
        <v>37</v>
      </c>
      <c r="AN5" s="80" t="s">
        <v>38</v>
      </c>
      <c r="AO5" s="80" t="s">
        <v>39</v>
      </c>
      <c r="AP5" s="80" t="s">
        <v>40</v>
      </c>
      <c r="AQ5" s="80" t="s">
        <v>68</v>
      </c>
      <c r="AR5" s="119" t="s">
        <v>236</v>
      </c>
      <c r="AS5" s="81" t="s">
        <v>237</v>
      </c>
      <c r="AT5" s="81" t="s">
        <v>238</v>
      </c>
      <c r="AU5" s="81" t="s">
        <v>45</v>
      </c>
      <c r="AW5" s="283"/>
      <c r="AX5" s="319"/>
      <c r="AY5" s="80" t="s">
        <v>37</v>
      </c>
      <c r="AZ5" s="80" t="s">
        <v>38</v>
      </c>
      <c r="BA5" s="80" t="s">
        <v>39</v>
      </c>
      <c r="BB5" s="80" t="s">
        <v>40</v>
      </c>
      <c r="BC5" s="80" t="s">
        <v>68</v>
      </c>
      <c r="BD5" s="119" t="s">
        <v>236</v>
      </c>
      <c r="BE5" s="81" t="s">
        <v>237</v>
      </c>
      <c r="BF5" s="81" t="s">
        <v>238</v>
      </c>
      <c r="BG5" s="81" t="s">
        <v>45</v>
      </c>
      <c r="BI5" s="283"/>
      <c r="BJ5" s="319"/>
      <c r="BK5" s="80" t="s">
        <v>37</v>
      </c>
      <c r="BL5" s="80" t="s">
        <v>38</v>
      </c>
      <c r="BM5" s="80" t="s">
        <v>39</v>
      </c>
      <c r="BN5" s="80" t="s">
        <v>40</v>
      </c>
      <c r="BO5" s="80" t="s">
        <v>68</v>
      </c>
      <c r="BP5" s="119" t="s">
        <v>236</v>
      </c>
      <c r="BQ5" s="81" t="s">
        <v>237</v>
      </c>
      <c r="BR5" s="81" t="s">
        <v>238</v>
      </c>
      <c r="BS5" s="81" t="s">
        <v>45</v>
      </c>
      <c r="BU5" s="283"/>
      <c r="BV5" s="319"/>
      <c r="BW5" s="80" t="s">
        <v>37</v>
      </c>
      <c r="BX5" s="80" t="s">
        <v>38</v>
      </c>
      <c r="BY5" s="80" t="s">
        <v>39</v>
      </c>
      <c r="BZ5" s="80" t="s">
        <v>40</v>
      </c>
      <c r="CA5" s="80" t="s">
        <v>68</v>
      </c>
      <c r="CB5" s="119" t="s">
        <v>236</v>
      </c>
      <c r="CC5" s="81" t="s">
        <v>237</v>
      </c>
      <c r="CD5" s="81" t="s">
        <v>238</v>
      </c>
      <c r="CE5" s="81" t="s">
        <v>45</v>
      </c>
    </row>
    <row r="6" spans="1:84" ht="12.95" customHeight="1" x14ac:dyDescent="0.2">
      <c r="A6" s="199" t="s">
        <v>0</v>
      </c>
      <c r="B6" s="86">
        <v>1148</v>
      </c>
      <c r="C6" s="86">
        <v>746</v>
      </c>
      <c r="D6" s="86">
        <v>283</v>
      </c>
      <c r="E6" s="86">
        <v>119</v>
      </c>
      <c r="F6" s="86">
        <v>1023</v>
      </c>
      <c r="G6" s="86">
        <v>125</v>
      </c>
      <c r="H6" s="87">
        <v>438</v>
      </c>
      <c r="I6" s="88">
        <v>163</v>
      </c>
      <c r="J6" s="88">
        <v>274</v>
      </c>
      <c r="K6" s="88">
        <v>273</v>
      </c>
      <c r="M6" s="199" t="s">
        <v>0</v>
      </c>
      <c r="N6" s="86">
        <v>1128</v>
      </c>
      <c r="O6" s="86">
        <v>701</v>
      </c>
      <c r="P6" s="86">
        <v>298</v>
      </c>
      <c r="Q6" s="86">
        <v>129</v>
      </c>
      <c r="R6" s="86">
        <v>1002</v>
      </c>
      <c r="S6" s="86">
        <v>126</v>
      </c>
      <c r="T6" s="87">
        <v>426</v>
      </c>
      <c r="U6" s="88">
        <v>140</v>
      </c>
      <c r="V6" s="88">
        <v>268</v>
      </c>
      <c r="W6" s="88">
        <v>294</v>
      </c>
      <c r="X6" s="15"/>
      <c r="Y6" s="199" t="s">
        <v>0</v>
      </c>
      <c r="Z6" s="86">
        <v>1221</v>
      </c>
      <c r="AA6" s="86">
        <v>746</v>
      </c>
      <c r="AB6" s="86">
        <v>329</v>
      </c>
      <c r="AC6" s="86">
        <v>146</v>
      </c>
      <c r="AD6" s="86">
        <v>1088</v>
      </c>
      <c r="AE6" s="86">
        <v>133</v>
      </c>
      <c r="AF6" s="87">
        <v>490</v>
      </c>
      <c r="AG6" s="88">
        <v>140</v>
      </c>
      <c r="AH6" s="88">
        <v>279</v>
      </c>
      <c r="AI6" s="88">
        <v>312</v>
      </c>
      <c r="AJ6" s="15"/>
      <c r="AK6" s="1" t="s">
        <v>22</v>
      </c>
      <c r="AL6" s="86">
        <v>1151</v>
      </c>
      <c r="AM6" s="86">
        <v>683</v>
      </c>
      <c r="AN6" s="86">
        <v>324</v>
      </c>
      <c r="AO6" s="86">
        <v>144</v>
      </c>
      <c r="AP6" s="86">
        <v>1013</v>
      </c>
      <c r="AQ6" s="86">
        <v>138</v>
      </c>
      <c r="AR6" s="87">
        <v>479</v>
      </c>
      <c r="AS6" s="88">
        <v>129</v>
      </c>
      <c r="AT6" s="88">
        <v>259</v>
      </c>
      <c r="AU6" s="88">
        <v>284</v>
      </c>
      <c r="AV6" s="15"/>
      <c r="AW6" s="1" t="s">
        <v>22</v>
      </c>
      <c r="AX6" s="86">
        <v>1124</v>
      </c>
      <c r="AY6" s="86">
        <v>617</v>
      </c>
      <c r="AZ6" s="86">
        <v>353</v>
      </c>
      <c r="BA6" s="86">
        <v>154</v>
      </c>
      <c r="BB6" s="86">
        <v>978</v>
      </c>
      <c r="BC6" s="86">
        <v>146</v>
      </c>
      <c r="BD6" s="87">
        <v>491</v>
      </c>
      <c r="BE6" s="88">
        <v>101</v>
      </c>
      <c r="BF6" s="88">
        <v>243</v>
      </c>
      <c r="BG6" s="88">
        <v>289</v>
      </c>
      <c r="BH6" s="15"/>
      <c r="BI6" s="1" t="s">
        <v>22</v>
      </c>
      <c r="BJ6" s="86">
        <v>940</v>
      </c>
      <c r="BK6" s="86">
        <v>485</v>
      </c>
      <c r="BL6" s="86">
        <v>318</v>
      </c>
      <c r="BM6" s="86">
        <v>137</v>
      </c>
      <c r="BN6" s="86">
        <v>799</v>
      </c>
      <c r="BO6" s="86">
        <v>141</v>
      </c>
      <c r="BP6" s="87">
        <v>427</v>
      </c>
      <c r="BQ6" s="88">
        <v>86</v>
      </c>
      <c r="BR6" s="88">
        <v>192</v>
      </c>
      <c r="BS6" s="88">
        <v>235</v>
      </c>
      <c r="BT6" s="15"/>
      <c r="BU6" s="1" t="s">
        <v>22</v>
      </c>
      <c r="BV6" s="86">
        <v>952</v>
      </c>
      <c r="BW6" s="86">
        <v>502</v>
      </c>
      <c r="BX6" s="86">
        <v>312</v>
      </c>
      <c r="BY6" s="86">
        <v>138</v>
      </c>
      <c r="BZ6" s="86">
        <v>787</v>
      </c>
      <c r="CA6" s="86">
        <v>165</v>
      </c>
      <c r="CB6" s="87">
        <v>404</v>
      </c>
      <c r="CC6" s="88">
        <v>86</v>
      </c>
      <c r="CD6" s="88">
        <v>211</v>
      </c>
      <c r="CE6" s="88">
        <v>251</v>
      </c>
    </row>
    <row r="7" spans="1:84" ht="12.95" customHeight="1" x14ac:dyDescent="0.2">
      <c r="A7" s="200" t="s">
        <v>1</v>
      </c>
      <c r="B7" s="89">
        <v>344</v>
      </c>
      <c r="C7" s="89">
        <v>250</v>
      </c>
      <c r="D7" s="89">
        <v>70</v>
      </c>
      <c r="E7" s="89">
        <v>24</v>
      </c>
      <c r="F7" s="89">
        <v>305</v>
      </c>
      <c r="G7" s="89">
        <v>39</v>
      </c>
      <c r="H7" s="90">
        <v>91</v>
      </c>
      <c r="I7" s="91">
        <v>70</v>
      </c>
      <c r="J7" s="91">
        <v>98</v>
      </c>
      <c r="K7" s="91">
        <v>85</v>
      </c>
      <c r="M7" s="200" t="s">
        <v>1</v>
      </c>
      <c r="N7" s="89">
        <v>316</v>
      </c>
      <c r="O7" s="89">
        <v>225</v>
      </c>
      <c r="P7" s="89">
        <v>67</v>
      </c>
      <c r="Q7" s="89">
        <v>24</v>
      </c>
      <c r="R7" s="89">
        <v>278</v>
      </c>
      <c r="S7" s="89">
        <v>38</v>
      </c>
      <c r="T7" s="90">
        <v>72</v>
      </c>
      <c r="U7" s="91">
        <v>54</v>
      </c>
      <c r="V7" s="91">
        <v>104</v>
      </c>
      <c r="W7" s="91">
        <v>86</v>
      </c>
      <c r="X7" s="15"/>
      <c r="Y7" s="200" t="s">
        <v>1</v>
      </c>
      <c r="Z7" s="89">
        <v>347</v>
      </c>
      <c r="AA7" s="89">
        <v>245</v>
      </c>
      <c r="AB7" s="89">
        <v>73</v>
      </c>
      <c r="AC7" s="89">
        <v>29</v>
      </c>
      <c r="AD7" s="89">
        <v>306</v>
      </c>
      <c r="AE7" s="89">
        <v>41</v>
      </c>
      <c r="AF7" s="90">
        <v>84</v>
      </c>
      <c r="AG7" s="91">
        <v>53</v>
      </c>
      <c r="AH7" s="91">
        <v>112</v>
      </c>
      <c r="AI7" s="91">
        <v>98</v>
      </c>
      <c r="AJ7" s="15"/>
      <c r="AK7" s="2" t="s">
        <v>1</v>
      </c>
      <c r="AL7" s="89">
        <v>320</v>
      </c>
      <c r="AM7" s="89">
        <v>226</v>
      </c>
      <c r="AN7" s="89">
        <v>64</v>
      </c>
      <c r="AO7" s="89">
        <v>30</v>
      </c>
      <c r="AP7" s="89">
        <v>278</v>
      </c>
      <c r="AQ7" s="89">
        <v>42</v>
      </c>
      <c r="AR7" s="90">
        <v>84</v>
      </c>
      <c r="AS7" s="91">
        <v>46</v>
      </c>
      <c r="AT7" s="91">
        <v>106</v>
      </c>
      <c r="AU7" s="91">
        <v>84</v>
      </c>
      <c r="AV7" s="15"/>
      <c r="AW7" s="2" t="s">
        <v>1</v>
      </c>
      <c r="AX7" s="89">
        <v>292</v>
      </c>
      <c r="AY7" s="89">
        <v>194</v>
      </c>
      <c r="AZ7" s="89">
        <v>66</v>
      </c>
      <c r="BA7" s="89">
        <v>32</v>
      </c>
      <c r="BB7" s="89">
        <v>248</v>
      </c>
      <c r="BC7" s="89">
        <v>44</v>
      </c>
      <c r="BD7" s="90">
        <v>83</v>
      </c>
      <c r="BE7" s="91">
        <v>32</v>
      </c>
      <c r="BF7" s="91">
        <v>98</v>
      </c>
      <c r="BG7" s="91">
        <v>79</v>
      </c>
      <c r="BH7" s="15"/>
      <c r="BI7" s="2" t="s">
        <v>1</v>
      </c>
      <c r="BJ7" s="89">
        <v>244</v>
      </c>
      <c r="BK7" s="89">
        <v>152</v>
      </c>
      <c r="BL7" s="89">
        <v>64</v>
      </c>
      <c r="BM7" s="89">
        <v>28</v>
      </c>
      <c r="BN7" s="89">
        <v>201</v>
      </c>
      <c r="BO7" s="89">
        <v>43</v>
      </c>
      <c r="BP7" s="90">
        <v>76</v>
      </c>
      <c r="BQ7" s="91">
        <v>29</v>
      </c>
      <c r="BR7" s="91">
        <v>77</v>
      </c>
      <c r="BS7" s="91">
        <v>62</v>
      </c>
      <c r="BT7" s="15"/>
      <c r="BU7" s="2" t="s">
        <v>1</v>
      </c>
      <c r="BV7" s="89">
        <v>248</v>
      </c>
      <c r="BW7" s="89">
        <v>152</v>
      </c>
      <c r="BX7" s="89">
        <v>71</v>
      </c>
      <c r="BY7" s="89">
        <v>25</v>
      </c>
      <c r="BZ7" s="89">
        <v>198</v>
      </c>
      <c r="CA7" s="89">
        <v>50</v>
      </c>
      <c r="CB7" s="90">
        <v>64</v>
      </c>
      <c r="CC7" s="91">
        <v>31</v>
      </c>
      <c r="CD7" s="91">
        <v>79</v>
      </c>
      <c r="CE7" s="91">
        <v>74</v>
      </c>
    </row>
    <row r="8" spans="1:84" ht="12.95" customHeight="1" x14ac:dyDescent="0.2">
      <c r="A8" s="201" t="s">
        <v>2</v>
      </c>
      <c r="B8" s="89">
        <v>88</v>
      </c>
      <c r="C8" s="89">
        <v>56</v>
      </c>
      <c r="D8" s="89">
        <v>24</v>
      </c>
      <c r="E8" s="89">
        <v>8</v>
      </c>
      <c r="F8" s="89">
        <v>80</v>
      </c>
      <c r="G8" s="89">
        <v>8</v>
      </c>
      <c r="H8" s="90">
        <v>32</v>
      </c>
      <c r="I8" s="91">
        <v>9</v>
      </c>
      <c r="J8" s="91">
        <v>19</v>
      </c>
      <c r="K8" s="91">
        <v>28</v>
      </c>
      <c r="M8" s="201" t="s">
        <v>2</v>
      </c>
      <c r="N8" s="89">
        <v>103</v>
      </c>
      <c r="O8" s="89">
        <v>64</v>
      </c>
      <c r="P8" s="89">
        <v>27</v>
      </c>
      <c r="Q8" s="89">
        <v>12</v>
      </c>
      <c r="R8" s="89">
        <v>88</v>
      </c>
      <c r="S8" s="89">
        <v>15</v>
      </c>
      <c r="T8" s="90">
        <v>41</v>
      </c>
      <c r="U8" s="91">
        <v>7</v>
      </c>
      <c r="V8" s="91">
        <v>19</v>
      </c>
      <c r="W8" s="91">
        <v>36</v>
      </c>
      <c r="X8" s="15"/>
      <c r="Y8" s="201" t="s">
        <v>2</v>
      </c>
      <c r="Z8" s="89">
        <v>96</v>
      </c>
      <c r="AA8" s="89">
        <v>63</v>
      </c>
      <c r="AB8" s="89">
        <v>22</v>
      </c>
      <c r="AC8" s="89">
        <v>11</v>
      </c>
      <c r="AD8" s="89">
        <v>83</v>
      </c>
      <c r="AE8" s="89">
        <v>13</v>
      </c>
      <c r="AF8" s="90">
        <v>39</v>
      </c>
      <c r="AG8" s="91">
        <v>6</v>
      </c>
      <c r="AH8" s="91">
        <v>17</v>
      </c>
      <c r="AI8" s="91">
        <v>34</v>
      </c>
      <c r="AJ8" s="15"/>
      <c r="AK8" s="3" t="s">
        <v>2</v>
      </c>
      <c r="AL8" s="89">
        <v>104</v>
      </c>
      <c r="AM8" s="89">
        <v>64</v>
      </c>
      <c r="AN8" s="89">
        <v>27</v>
      </c>
      <c r="AO8" s="89">
        <v>13</v>
      </c>
      <c r="AP8" s="89">
        <v>90</v>
      </c>
      <c r="AQ8" s="89">
        <v>14</v>
      </c>
      <c r="AR8" s="90">
        <v>47</v>
      </c>
      <c r="AS8" s="91">
        <v>5</v>
      </c>
      <c r="AT8" s="91">
        <v>16</v>
      </c>
      <c r="AU8" s="91">
        <v>36</v>
      </c>
      <c r="AV8" s="15"/>
      <c r="AW8" s="3" t="s">
        <v>2</v>
      </c>
      <c r="AX8" s="89">
        <v>102</v>
      </c>
      <c r="AY8" s="89">
        <v>55</v>
      </c>
      <c r="AZ8" s="89">
        <v>31</v>
      </c>
      <c r="BA8" s="89">
        <v>16</v>
      </c>
      <c r="BB8" s="89">
        <v>86</v>
      </c>
      <c r="BC8" s="89">
        <v>16</v>
      </c>
      <c r="BD8" s="90">
        <v>52</v>
      </c>
      <c r="BE8" s="91">
        <v>3</v>
      </c>
      <c r="BF8" s="91">
        <v>14</v>
      </c>
      <c r="BG8" s="91">
        <v>33</v>
      </c>
      <c r="BH8" s="15"/>
      <c r="BI8" s="3" t="s">
        <v>2</v>
      </c>
      <c r="BJ8" s="89">
        <v>92</v>
      </c>
      <c r="BK8" s="89">
        <v>44</v>
      </c>
      <c r="BL8" s="89">
        <v>35</v>
      </c>
      <c r="BM8" s="89">
        <v>13</v>
      </c>
      <c r="BN8" s="89">
        <v>78</v>
      </c>
      <c r="BO8" s="89">
        <v>14</v>
      </c>
      <c r="BP8" s="90">
        <v>46</v>
      </c>
      <c r="BQ8" s="91">
        <v>3</v>
      </c>
      <c r="BR8" s="91">
        <v>11</v>
      </c>
      <c r="BS8" s="91">
        <v>32</v>
      </c>
      <c r="BT8" s="15"/>
      <c r="BU8" s="3" t="s">
        <v>2</v>
      </c>
      <c r="BV8" s="89">
        <v>101</v>
      </c>
      <c r="BW8" s="89">
        <v>50</v>
      </c>
      <c r="BX8" s="89">
        <v>35</v>
      </c>
      <c r="BY8" s="89">
        <v>16</v>
      </c>
      <c r="BZ8" s="89">
        <v>84</v>
      </c>
      <c r="CA8" s="89">
        <v>17</v>
      </c>
      <c r="CB8" s="90">
        <v>50</v>
      </c>
      <c r="CC8" s="91">
        <v>4</v>
      </c>
      <c r="CD8" s="91">
        <v>14</v>
      </c>
      <c r="CE8" s="91">
        <v>33</v>
      </c>
    </row>
    <row r="9" spans="1:84" ht="12.95" customHeight="1" x14ac:dyDescent="0.2">
      <c r="A9" s="201" t="s">
        <v>3</v>
      </c>
      <c r="B9" s="89">
        <v>42</v>
      </c>
      <c r="C9" s="89">
        <v>22</v>
      </c>
      <c r="D9" s="89">
        <v>15</v>
      </c>
      <c r="E9" s="89">
        <v>5</v>
      </c>
      <c r="F9" s="89">
        <v>36</v>
      </c>
      <c r="G9" s="89">
        <v>6</v>
      </c>
      <c r="H9" s="90">
        <v>23</v>
      </c>
      <c r="I9" s="91">
        <v>4</v>
      </c>
      <c r="J9" s="91">
        <v>3</v>
      </c>
      <c r="K9" s="91">
        <v>12</v>
      </c>
      <c r="M9" s="201" t="s">
        <v>3</v>
      </c>
      <c r="N9" s="89">
        <v>48</v>
      </c>
      <c r="O9" s="89">
        <v>27</v>
      </c>
      <c r="P9" s="89">
        <v>13</v>
      </c>
      <c r="Q9" s="89">
        <v>8</v>
      </c>
      <c r="R9" s="89">
        <v>41</v>
      </c>
      <c r="S9" s="89">
        <v>7</v>
      </c>
      <c r="T9" s="90">
        <v>26</v>
      </c>
      <c r="U9" s="91">
        <v>5</v>
      </c>
      <c r="V9" s="91">
        <v>5</v>
      </c>
      <c r="W9" s="91">
        <v>12</v>
      </c>
      <c r="X9" s="15"/>
      <c r="Y9" s="201" t="s">
        <v>3</v>
      </c>
      <c r="Z9" s="89">
        <v>49</v>
      </c>
      <c r="AA9" s="89">
        <v>23</v>
      </c>
      <c r="AB9" s="89">
        <v>17</v>
      </c>
      <c r="AC9" s="89">
        <v>9</v>
      </c>
      <c r="AD9" s="89">
        <v>42</v>
      </c>
      <c r="AE9" s="89">
        <v>7</v>
      </c>
      <c r="AF9" s="90">
        <v>25</v>
      </c>
      <c r="AG9" s="91">
        <v>3</v>
      </c>
      <c r="AH9" s="91">
        <v>6</v>
      </c>
      <c r="AI9" s="91">
        <v>15</v>
      </c>
      <c r="AJ9" s="15"/>
      <c r="AK9" s="3" t="s">
        <v>3</v>
      </c>
      <c r="AL9" s="89">
        <v>45</v>
      </c>
      <c r="AM9" s="89">
        <v>21</v>
      </c>
      <c r="AN9" s="89">
        <v>12</v>
      </c>
      <c r="AO9" s="89">
        <v>12</v>
      </c>
      <c r="AP9" s="89">
        <v>36</v>
      </c>
      <c r="AQ9" s="89">
        <v>9</v>
      </c>
      <c r="AR9" s="90">
        <v>20</v>
      </c>
      <c r="AS9" s="91">
        <v>4</v>
      </c>
      <c r="AT9" s="91">
        <v>6</v>
      </c>
      <c r="AU9" s="91">
        <v>15</v>
      </c>
      <c r="AV9" s="15"/>
      <c r="AW9" s="3" t="s">
        <v>3</v>
      </c>
      <c r="AX9" s="89">
        <v>47</v>
      </c>
      <c r="AY9" s="89">
        <v>22</v>
      </c>
      <c r="AZ9" s="89">
        <v>14</v>
      </c>
      <c r="BA9" s="89">
        <v>11</v>
      </c>
      <c r="BB9" s="89">
        <v>39</v>
      </c>
      <c r="BC9" s="89">
        <v>8</v>
      </c>
      <c r="BD9" s="90">
        <v>22</v>
      </c>
      <c r="BE9" s="91">
        <v>3</v>
      </c>
      <c r="BF9" s="91">
        <v>7</v>
      </c>
      <c r="BG9" s="91">
        <v>15</v>
      </c>
      <c r="BH9" s="15"/>
      <c r="BI9" s="3" t="s">
        <v>3</v>
      </c>
      <c r="BJ9" s="89">
        <v>40</v>
      </c>
      <c r="BK9" s="89">
        <v>23</v>
      </c>
      <c r="BL9" s="89">
        <v>12</v>
      </c>
      <c r="BM9" s="89">
        <v>5</v>
      </c>
      <c r="BN9" s="89">
        <v>33</v>
      </c>
      <c r="BO9" s="89">
        <v>7</v>
      </c>
      <c r="BP9" s="90">
        <v>20</v>
      </c>
      <c r="BQ9" s="91">
        <v>3</v>
      </c>
      <c r="BR9" s="91">
        <v>7</v>
      </c>
      <c r="BS9" s="91">
        <v>10</v>
      </c>
      <c r="BT9" s="15"/>
      <c r="BU9" s="3" t="s">
        <v>3</v>
      </c>
      <c r="BV9" s="89">
        <v>38</v>
      </c>
      <c r="BW9" s="89">
        <v>20</v>
      </c>
      <c r="BX9" s="89">
        <v>10</v>
      </c>
      <c r="BY9" s="89">
        <v>8</v>
      </c>
      <c r="BZ9" s="89">
        <v>32</v>
      </c>
      <c r="CA9" s="89">
        <v>6</v>
      </c>
      <c r="CB9" s="90">
        <v>19</v>
      </c>
      <c r="CC9" s="91">
        <v>2</v>
      </c>
      <c r="CD9" s="91">
        <v>7</v>
      </c>
      <c r="CE9" s="91">
        <v>10</v>
      </c>
    </row>
    <row r="10" spans="1:84" ht="12.95" customHeight="1" x14ac:dyDescent="0.2">
      <c r="A10" s="201" t="s">
        <v>4</v>
      </c>
      <c r="B10" s="89">
        <v>46</v>
      </c>
      <c r="C10" s="89">
        <v>24</v>
      </c>
      <c r="D10" s="89">
        <v>15</v>
      </c>
      <c r="E10" s="89">
        <v>7</v>
      </c>
      <c r="F10" s="89">
        <v>40</v>
      </c>
      <c r="G10" s="89">
        <v>6</v>
      </c>
      <c r="H10" s="90">
        <v>21</v>
      </c>
      <c r="I10" s="91">
        <v>7</v>
      </c>
      <c r="J10" s="91">
        <v>13</v>
      </c>
      <c r="K10" s="91">
        <v>5</v>
      </c>
      <c r="M10" s="201" t="s">
        <v>4</v>
      </c>
      <c r="N10" s="89">
        <v>47</v>
      </c>
      <c r="O10" s="89">
        <v>26</v>
      </c>
      <c r="P10" s="89">
        <v>15</v>
      </c>
      <c r="Q10" s="89">
        <v>6</v>
      </c>
      <c r="R10" s="89">
        <v>39</v>
      </c>
      <c r="S10" s="89">
        <v>8</v>
      </c>
      <c r="T10" s="90">
        <v>22</v>
      </c>
      <c r="U10" s="91">
        <v>6</v>
      </c>
      <c r="V10" s="91">
        <v>13</v>
      </c>
      <c r="W10" s="91">
        <v>6</v>
      </c>
      <c r="X10" s="15"/>
      <c r="Y10" s="201" t="s">
        <v>4</v>
      </c>
      <c r="Z10" s="89">
        <v>48</v>
      </c>
      <c r="AA10" s="89">
        <v>25</v>
      </c>
      <c r="AB10" s="89">
        <v>16</v>
      </c>
      <c r="AC10" s="89">
        <v>7</v>
      </c>
      <c r="AD10" s="89">
        <v>38</v>
      </c>
      <c r="AE10" s="89">
        <v>10</v>
      </c>
      <c r="AF10" s="90">
        <v>24</v>
      </c>
      <c r="AG10" s="91">
        <v>6</v>
      </c>
      <c r="AH10" s="91">
        <v>13</v>
      </c>
      <c r="AI10" s="91">
        <v>5</v>
      </c>
      <c r="AJ10" s="15"/>
      <c r="AK10" s="3" t="s">
        <v>4</v>
      </c>
      <c r="AL10" s="89">
        <v>41</v>
      </c>
      <c r="AM10" s="89">
        <v>21</v>
      </c>
      <c r="AN10" s="89">
        <v>15</v>
      </c>
      <c r="AO10" s="89">
        <v>5</v>
      </c>
      <c r="AP10" s="89">
        <v>32</v>
      </c>
      <c r="AQ10" s="89">
        <v>9</v>
      </c>
      <c r="AR10" s="90">
        <v>20</v>
      </c>
      <c r="AS10" s="91">
        <v>6</v>
      </c>
      <c r="AT10" s="91">
        <v>9</v>
      </c>
      <c r="AU10" s="91">
        <v>6</v>
      </c>
      <c r="AV10" s="15"/>
      <c r="AW10" s="3" t="s">
        <v>4</v>
      </c>
      <c r="AX10" s="89">
        <v>40</v>
      </c>
      <c r="AY10" s="89">
        <v>15</v>
      </c>
      <c r="AZ10" s="89">
        <v>18</v>
      </c>
      <c r="BA10" s="89">
        <v>7</v>
      </c>
      <c r="BB10" s="89">
        <v>28</v>
      </c>
      <c r="BC10" s="89">
        <v>12</v>
      </c>
      <c r="BD10" s="90">
        <v>25</v>
      </c>
      <c r="BE10" s="91">
        <v>7</v>
      </c>
      <c r="BF10" s="91">
        <v>3</v>
      </c>
      <c r="BG10" s="91">
        <v>5</v>
      </c>
      <c r="BH10" s="15"/>
      <c r="BI10" s="3" t="s">
        <v>4</v>
      </c>
      <c r="BJ10" s="89">
        <v>39</v>
      </c>
      <c r="BK10" s="89">
        <v>14</v>
      </c>
      <c r="BL10" s="89">
        <v>19</v>
      </c>
      <c r="BM10" s="89">
        <v>6</v>
      </c>
      <c r="BN10" s="89">
        <v>28</v>
      </c>
      <c r="BO10" s="89">
        <v>11</v>
      </c>
      <c r="BP10" s="90">
        <v>24</v>
      </c>
      <c r="BQ10" s="91">
        <v>7</v>
      </c>
      <c r="BR10" s="91">
        <v>3</v>
      </c>
      <c r="BS10" s="91">
        <v>5</v>
      </c>
      <c r="BT10" s="15"/>
      <c r="BU10" s="3" t="s">
        <v>4</v>
      </c>
      <c r="BV10" s="89">
        <v>37</v>
      </c>
      <c r="BW10" s="89">
        <v>13</v>
      </c>
      <c r="BX10" s="89">
        <v>18</v>
      </c>
      <c r="BY10" s="89">
        <v>6</v>
      </c>
      <c r="BZ10" s="89">
        <v>25</v>
      </c>
      <c r="CA10" s="89">
        <v>12</v>
      </c>
      <c r="CB10" s="90">
        <v>23</v>
      </c>
      <c r="CC10" s="91">
        <v>6</v>
      </c>
      <c r="CD10" s="91">
        <v>4</v>
      </c>
      <c r="CE10" s="91">
        <v>4</v>
      </c>
    </row>
    <row r="11" spans="1:84" ht="12.95" customHeight="1" x14ac:dyDescent="0.2">
      <c r="A11" s="201" t="s">
        <v>5</v>
      </c>
      <c r="B11" s="89">
        <v>5</v>
      </c>
      <c r="C11" s="92">
        <v>4</v>
      </c>
      <c r="D11" s="89">
        <v>1</v>
      </c>
      <c r="E11" s="92" t="s">
        <v>65</v>
      </c>
      <c r="F11" s="89">
        <v>5</v>
      </c>
      <c r="G11" s="92" t="s">
        <v>65</v>
      </c>
      <c r="H11" s="92">
        <v>1</v>
      </c>
      <c r="I11" s="92" t="s">
        <v>65</v>
      </c>
      <c r="J11" s="92" t="s">
        <v>65</v>
      </c>
      <c r="K11" s="91">
        <v>4</v>
      </c>
      <c r="M11" s="201" t="s">
        <v>5</v>
      </c>
      <c r="N11" s="89">
        <v>8</v>
      </c>
      <c r="O11" s="92">
        <v>4</v>
      </c>
      <c r="P11" s="89">
        <v>2</v>
      </c>
      <c r="Q11" s="92">
        <v>2</v>
      </c>
      <c r="R11" s="89">
        <v>6</v>
      </c>
      <c r="S11" s="92">
        <v>2</v>
      </c>
      <c r="T11" s="92">
        <v>3</v>
      </c>
      <c r="U11" s="92" t="s">
        <v>65</v>
      </c>
      <c r="V11" s="92" t="s">
        <v>65</v>
      </c>
      <c r="W11" s="91">
        <v>5</v>
      </c>
      <c r="X11" s="15"/>
      <c r="Y11" s="201" t="s">
        <v>5</v>
      </c>
      <c r="Z11" s="89">
        <v>5</v>
      </c>
      <c r="AA11" s="92">
        <v>2</v>
      </c>
      <c r="AB11" s="89">
        <v>2</v>
      </c>
      <c r="AC11" s="92">
        <v>1</v>
      </c>
      <c r="AD11" s="89">
        <v>3</v>
      </c>
      <c r="AE11" s="92">
        <v>2</v>
      </c>
      <c r="AF11" s="92">
        <v>3</v>
      </c>
      <c r="AG11" s="92" t="s">
        <v>65</v>
      </c>
      <c r="AH11" s="92" t="s">
        <v>65</v>
      </c>
      <c r="AI11" s="91">
        <v>2</v>
      </c>
      <c r="AJ11" s="15"/>
      <c r="AK11" s="3" t="s">
        <v>5</v>
      </c>
      <c r="AL11" s="89">
        <v>4</v>
      </c>
      <c r="AM11" s="92">
        <v>2</v>
      </c>
      <c r="AN11" s="89">
        <v>2</v>
      </c>
      <c r="AO11" s="92" t="s">
        <v>65</v>
      </c>
      <c r="AP11" s="89">
        <v>3</v>
      </c>
      <c r="AQ11" s="92">
        <v>1</v>
      </c>
      <c r="AR11" s="92">
        <v>2</v>
      </c>
      <c r="AS11" s="92" t="s">
        <v>65</v>
      </c>
      <c r="AT11" s="92" t="s">
        <v>65</v>
      </c>
      <c r="AU11" s="91">
        <v>2</v>
      </c>
      <c r="AV11" s="15"/>
      <c r="AW11" s="3" t="s">
        <v>5</v>
      </c>
      <c r="AX11" s="89">
        <v>5</v>
      </c>
      <c r="AY11" s="92">
        <v>2</v>
      </c>
      <c r="AZ11" s="89">
        <v>3</v>
      </c>
      <c r="BA11" s="92" t="s">
        <v>65</v>
      </c>
      <c r="BB11" s="89">
        <v>4</v>
      </c>
      <c r="BC11" s="92">
        <v>1</v>
      </c>
      <c r="BD11" s="92">
        <v>2</v>
      </c>
      <c r="BE11" s="92" t="s">
        <v>65</v>
      </c>
      <c r="BF11" s="92" t="s">
        <v>65</v>
      </c>
      <c r="BG11" s="91">
        <v>3</v>
      </c>
      <c r="BH11" s="15"/>
      <c r="BI11" s="3" t="s">
        <v>5</v>
      </c>
      <c r="BJ11" s="89">
        <v>4</v>
      </c>
      <c r="BK11" s="92">
        <v>2</v>
      </c>
      <c r="BL11" s="89">
        <v>2</v>
      </c>
      <c r="BM11" s="92" t="s">
        <v>65</v>
      </c>
      <c r="BN11" s="89">
        <v>4</v>
      </c>
      <c r="BO11" s="92" t="s">
        <v>65</v>
      </c>
      <c r="BP11" s="92">
        <v>1</v>
      </c>
      <c r="BQ11" s="92" t="s">
        <v>65</v>
      </c>
      <c r="BR11" s="92" t="s">
        <v>65</v>
      </c>
      <c r="BS11" s="91">
        <v>3</v>
      </c>
      <c r="BT11" s="15"/>
      <c r="BU11" s="3" t="s">
        <v>5</v>
      </c>
      <c r="BV11" s="89">
        <v>1</v>
      </c>
      <c r="BW11" s="92" t="s">
        <v>65</v>
      </c>
      <c r="BX11" s="89">
        <v>1</v>
      </c>
      <c r="BY11" s="92" t="s">
        <v>65</v>
      </c>
      <c r="BZ11" s="89">
        <v>1</v>
      </c>
      <c r="CA11" s="92" t="s">
        <v>65</v>
      </c>
      <c r="CB11" s="92" t="s">
        <v>65</v>
      </c>
      <c r="CC11" s="92" t="s">
        <v>65</v>
      </c>
      <c r="CD11" s="92" t="s">
        <v>65</v>
      </c>
      <c r="CE11" s="91">
        <v>1</v>
      </c>
    </row>
    <row r="12" spans="1:84" ht="12.95" customHeight="1" x14ac:dyDescent="0.2">
      <c r="A12" s="201" t="s">
        <v>6</v>
      </c>
      <c r="B12" s="89">
        <v>37</v>
      </c>
      <c r="C12" s="89">
        <v>21</v>
      </c>
      <c r="D12" s="89">
        <v>9</v>
      </c>
      <c r="E12" s="89">
        <v>7</v>
      </c>
      <c r="F12" s="89">
        <v>28</v>
      </c>
      <c r="G12" s="89">
        <v>9</v>
      </c>
      <c r="H12" s="90">
        <v>17</v>
      </c>
      <c r="I12" s="91">
        <v>2</v>
      </c>
      <c r="J12" s="91">
        <v>6</v>
      </c>
      <c r="K12" s="91">
        <v>12</v>
      </c>
      <c r="M12" s="201" t="s">
        <v>6</v>
      </c>
      <c r="N12" s="89">
        <v>34</v>
      </c>
      <c r="O12" s="89">
        <v>19</v>
      </c>
      <c r="P12" s="89">
        <v>8</v>
      </c>
      <c r="Q12" s="89">
        <v>7</v>
      </c>
      <c r="R12" s="89">
        <v>28</v>
      </c>
      <c r="S12" s="89">
        <v>6</v>
      </c>
      <c r="T12" s="90">
        <v>14</v>
      </c>
      <c r="U12" s="91" t="s">
        <v>65</v>
      </c>
      <c r="V12" s="91">
        <v>7</v>
      </c>
      <c r="W12" s="91">
        <v>13</v>
      </c>
      <c r="X12" s="15"/>
      <c r="Y12" s="201" t="s">
        <v>6</v>
      </c>
      <c r="Z12" s="89">
        <v>39</v>
      </c>
      <c r="AA12" s="89">
        <v>21</v>
      </c>
      <c r="AB12" s="89">
        <v>10</v>
      </c>
      <c r="AC12" s="89">
        <v>8</v>
      </c>
      <c r="AD12" s="89">
        <v>32</v>
      </c>
      <c r="AE12" s="89">
        <v>7</v>
      </c>
      <c r="AF12" s="90">
        <v>15</v>
      </c>
      <c r="AG12" s="91">
        <v>1</v>
      </c>
      <c r="AH12" s="91">
        <v>6</v>
      </c>
      <c r="AI12" s="91">
        <v>17</v>
      </c>
      <c r="AJ12" s="15"/>
      <c r="AK12" s="3" t="s">
        <v>6</v>
      </c>
      <c r="AL12" s="89">
        <v>39</v>
      </c>
      <c r="AM12" s="89">
        <v>20</v>
      </c>
      <c r="AN12" s="89">
        <v>13</v>
      </c>
      <c r="AO12" s="89">
        <v>6</v>
      </c>
      <c r="AP12" s="89">
        <v>31</v>
      </c>
      <c r="AQ12" s="89">
        <v>8</v>
      </c>
      <c r="AR12" s="90">
        <v>18</v>
      </c>
      <c r="AS12" s="91">
        <v>1</v>
      </c>
      <c r="AT12" s="91">
        <v>4</v>
      </c>
      <c r="AU12" s="91">
        <v>16</v>
      </c>
      <c r="AV12" s="15"/>
      <c r="AW12" s="3" t="s">
        <v>6</v>
      </c>
      <c r="AX12" s="89">
        <v>37</v>
      </c>
      <c r="AY12" s="89">
        <v>19</v>
      </c>
      <c r="AZ12" s="89">
        <v>13</v>
      </c>
      <c r="BA12" s="89">
        <v>5</v>
      </c>
      <c r="BB12" s="89">
        <v>29</v>
      </c>
      <c r="BC12" s="89">
        <v>8</v>
      </c>
      <c r="BD12" s="90">
        <v>18</v>
      </c>
      <c r="BE12" s="91">
        <v>1</v>
      </c>
      <c r="BF12" s="91">
        <v>4</v>
      </c>
      <c r="BG12" s="91">
        <v>14</v>
      </c>
      <c r="BH12" s="15"/>
      <c r="BI12" s="3" t="s">
        <v>6</v>
      </c>
      <c r="BJ12" s="89">
        <v>32</v>
      </c>
      <c r="BK12" s="89">
        <v>15</v>
      </c>
      <c r="BL12" s="89">
        <v>11</v>
      </c>
      <c r="BM12" s="89">
        <v>6</v>
      </c>
      <c r="BN12" s="89">
        <v>24</v>
      </c>
      <c r="BO12" s="89">
        <v>8</v>
      </c>
      <c r="BP12" s="90">
        <v>18</v>
      </c>
      <c r="BQ12" s="91" t="s">
        <v>65</v>
      </c>
      <c r="BR12" s="91">
        <v>4</v>
      </c>
      <c r="BS12" s="91">
        <v>10</v>
      </c>
      <c r="BT12" s="15"/>
      <c r="BU12" s="3" t="s">
        <v>6</v>
      </c>
      <c r="BV12" s="89">
        <v>27</v>
      </c>
      <c r="BW12" s="89">
        <v>11</v>
      </c>
      <c r="BX12" s="89">
        <v>11</v>
      </c>
      <c r="BY12" s="89">
        <v>5</v>
      </c>
      <c r="BZ12" s="89">
        <v>21</v>
      </c>
      <c r="CA12" s="89">
        <v>6</v>
      </c>
      <c r="CB12" s="90">
        <v>13</v>
      </c>
      <c r="CC12" s="91">
        <v>1</v>
      </c>
      <c r="CD12" s="91">
        <v>4</v>
      </c>
      <c r="CE12" s="91">
        <v>9</v>
      </c>
    </row>
    <row r="13" spans="1:84" ht="12.95" customHeight="1" x14ac:dyDescent="0.2">
      <c r="A13" s="201" t="s">
        <v>7</v>
      </c>
      <c r="B13" s="89">
        <v>40</v>
      </c>
      <c r="C13" s="89">
        <v>26</v>
      </c>
      <c r="D13" s="89">
        <v>10</v>
      </c>
      <c r="E13" s="89">
        <v>4</v>
      </c>
      <c r="F13" s="89">
        <v>37</v>
      </c>
      <c r="G13" s="89">
        <v>3</v>
      </c>
      <c r="H13" s="90">
        <v>20</v>
      </c>
      <c r="I13" s="92">
        <v>2</v>
      </c>
      <c r="J13" s="91">
        <v>15</v>
      </c>
      <c r="K13" s="91">
        <v>3</v>
      </c>
      <c r="M13" s="201" t="s">
        <v>7</v>
      </c>
      <c r="N13" s="89">
        <v>36</v>
      </c>
      <c r="O13" s="89">
        <v>24</v>
      </c>
      <c r="P13" s="89">
        <v>9</v>
      </c>
      <c r="Q13" s="89">
        <v>3</v>
      </c>
      <c r="R13" s="89">
        <v>33</v>
      </c>
      <c r="S13" s="89">
        <v>3</v>
      </c>
      <c r="T13" s="90">
        <v>21</v>
      </c>
      <c r="U13" s="92">
        <v>2</v>
      </c>
      <c r="V13" s="91">
        <v>9</v>
      </c>
      <c r="W13" s="91">
        <v>4</v>
      </c>
      <c r="X13" s="15"/>
      <c r="Y13" s="201" t="s">
        <v>7</v>
      </c>
      <c r="Z13" s="89">
        <v>37</v>
      </c>
      <c r="AA13" s="89">
        <v>22</v>
      </c>
      <c r="AB13" s="89">
        <v>11</v>
      </c>
      <c r="AC13" s="89">
        <v>4</v>
      </c>
      <c r="AD13" s="89">
        <v>34</v>
      </c>
      <c r="AE13" s="89">
        <v>3</v>
      </c>
      <c r="AF13" s="90">
        <v>21</v>
      </c>
      <c r="AG13" s="92">
        <v>2</v>
      </c>
      <c r="AH13" s="91">
        <v>9</v>
      </c>
      <c r="AI13" s="91">
        <v>5</v>
      </c>
      <c r="AJ13" s="15"/>
      <c r="AK13" s="3" t="s">
        <v>7</v>
      </c>
      <c r="AL13" s="89">
        <v>40</v>
      </c>
      <c r="AM13" s="89">
        <v>25</v>
      </c>
      <c r="AN13" s="89">
        <v>13</v>
      </c>
      <c r="AO13" s="89">
        <v>2</v>
      </c>
      <c r="AP13" s="89">
        <v>34</v>
      </c>
      <c r="AQ13" s="89">
        <v>6</v>
      </c>
      <c r="AR13" s="90">
        <v>26</v>
      </c>
      <c r="AS13" s="92">
        <v>2</v>
      </c>
      <c r="AT13" s="91">
        <v>8</v>
      </c>
      <c r="AU13" s="91">
        <v>4</v>
      </c>
      <c r="AV13" s="15"/>
      <c r="AW13" s="3" t="s">
        <v>7</v>
      </c>
      <c r="AX13" s="89">
        <v>36</v>
      </c>
      <c r="AY13" s="89">
        <v>20</v>
      </c>
      <c r="AZ13" s="89">
        <v>15</v>
      </c>
      <c r="BA13" s="89">
        <v>1</v>
      </c>
      <c r="BB13" s="89">
        <v>31</v>
      </c>
      <c r="BC13" s="89">
        <v>5</v>
      </c>
      <c r="BD13" s="90">
        <v>24</v>
      </c>
      <c r="BE13" s="92" t="s">
        <v>65</v>
      </c>
      <c r="BF13" s="91">
        <v>6</v>
      </c>
      <c r="BG13" s="91">
        <v>6</v>
      </c>
      <c r="BH13" s="15"/>
      <c r="BI13" s="3" t="s">
        <v>7</v>
      </c>
      <c r="BJ13" s="89">
        <v>28</v>
      </c>
      <c r="BK13" s="89">
        <v>13</v>
      </c>
      <c r="BL13" s="89">
        <v>15</v>
      </c>
      <c r="BM13" s="89" t="s">
        <v>65</v>
      </c>
      <c r="BN13" s="89">
        <v>25</v>
      </c>
      <c r="BO13" s="89">
        <v>3</v>
      </c>
      <c r="BP13" s="90">
        <v>21</v>
      </c>
      <c r="BQ13" s="92" t="s">
        <v>65</v>
      </c>
      <c r="BR13" s="91">
        <v>4</v>
      </c>
      <c r="BS13" s="91">
        <v>3</v>
      </c>
      <c r="BT13" s="15"/>
      <c r="BU13" s="3" t="s">
        <v>7</v>
      </c>
      <c r="BV13" s="89">
        <v>28</v>
      </c>
      <c r="BW13" s="89">
        <v>15</v>
      </c>
      <c r="BX13" s="89">
        <v>12</v>
      </c>
      <c r="BY13" s="89">
        <v>1</v>
      </c>
      <c r="BZ13" s="89">
        <v>24</v>
      </c>
      <c r="CA13" s="89">
        <v>4</v>
      </c>
      <c r="CB13" s="90">
        <v>18</v>
      </c>
      <c r="CC13" s="92" t="s">
        <v>65</v>
      </c>
      <c r="CD13" s="91">
        <v>6</v>
      </c>
      <c r="CE13" s="91">
        <v>4</v>
      </c>
      <c r="CF13" s="202"/>
    </row>
    <row r="14" spans="1:84" ht="12.95" customHeight="1" x14ac:dyDescent="0.2">
      <c r="A14" s="201" t="s">
        <v>8</v>
      </c>
      <c r="B14" s="89">
        <v>42</v>
      </c>
      <c r="C14" s="89">
        <v>20</v>
      </c>
      <c r="D14" s="89">
        <v>17</v>
      </c>
      <c r="E14" s="89">
        <v>5</v>
      </c>
      <c r="F14" s="89">
        <v>38</v>
      </c>
      <c r="G14" s="89">
        <v>4</v>
      </c>
      <c r="H14" s="90">
        <v>30</v>
      </c>
      <c r="I14" s="91">
        <v>1</v>
      </c>
      <c r="J14" s="91">
        <v>6</v>
      </c>
      <c r="K14" s="91">
        <v>5</v>
      </c>
      <c r="M14" s="201" t="s">
        <v>8</v>
      </c>
      <c r="N14" s="89">
        <v>43</v>
      </c>
      <c r="O14" s="89">
        <v>20</v>
      </c>
      <c r="P14" s="89">
        <v>17</v>
      </c>
      <c r="Q14" s="89">
        <v>6</v>
      </c>
      <c r="R14" s="89">
        <v>38</v>
      </c>
      <c r="S14" s="89">
        <v>5</v>
      </c>
      <c r="T14" s="90">
        <v>30</v>
      </c>
      <c r="U14" s="91">
        <v>2</v>
      </c>
      <c r="V14" s="91">
        <v>6</v>
      </c>
      <c r="W14" s="91">
        <v>5</v>
      </c>
      <c r="X14" s="15"/>
      <c r="Y14" s="201" t="s">
        <v>8</v>
      </c>
      <c r="Z14" s="89">
        <v>47</v>
      </c>
      <c r="AA14" s="89">
        <v>24</v>
      </c>
      <c r="AB14" s="89">
        <v>15</v>
      </c>
      <c r="AC14" s="89">
        <v>8</v>
      </c>
      <c r="AD14" s="89">
        <v>44</v>
      </c>
      <c r="AE14" s="89">
        <v>3</v>
      </c>
      <c r="AF14" s="90">
        <v>34</v>
      </c>
      <c r="AG14" s="91">
        <v>2</v>
      </c>
      <c r="AH14" s="91">
        <v>6</v>
      </c>
      <c r="AI14" s="91">
        <v>5</v>
      </c>
      <c r="AJ14" s="15"/>
      <c r="AK14" s="3" t="s">
        <v>8</v>
      </c>
      <c r="AL14" s="89">
        <v>48</v>
      </c>
      <c r="AM14" s="89">
        <v>25</v>
      </c>
      <c r="AN14" s="89">
        <v>15</v>
      </c>
      <c r="AO14" s="89">
        <v>8</v>
      </c>
      <c r="AP14" s="89">
        <v>46</v>
      </c>
      <c r="AQ14" s="89">
        <v>2</v>
      </c>
      <c r="AR14" s="90">
        <v>35</v>
      </c>
      <c r="AS14" s="91">
        <v>1</v>
      </c>
      <c r="AT14" s="91">
        <v>6</v>
      </c>
      <c r="AU14" s="91">
        <v>6</v>
      </c>
      <c r="AV14" s="15"/>
      <c r="AW14" s="3" t="s">
        <v>8</v>
      </c>
      <c r="AX14" s="89">
        <v>51</v>
      </c>
      <c r="AY14" s="89">
        <v>22</v>
      </c>
      <c r="AZ14" s="89">
        <v>20</v>
      </c>
      <c r="BA14" s="89">
        <v>9</v>
      </c>
      <c r="BB14" s="89">
        <v>45</v>
      </c>
      <c r="BC14" s="89">
        <v>6</v>
      </c>
      <c r="BD14" s="90">
        <v>37</v>
      </c>
      <c r="BE14" s="91">
        <v>1</v>
      </c>
      <c r="BF14" s="91">
        <v>7</v>
      </c>
      <c r="BG14" s="91">
        <v>6</v>
      </c>
      <c r="BH14" s="15"/>
      <c r="BI14" s="3" t="s">
        <v>8</v>
      </c>
      <c r="BJ14" s="89">
        <v>45</v>
      </c>
      <c r="BK14" s="89">
        <v>18</v>
      </c>
      <c r="BL14" s="89">
        <v>20</v>
      </c>
      <c r="BM14" s="89">
        <v>7</v>
      </c>
      <c r="BN14" s="89">
        <v>41</v>
      </c>
      <c r="BO14" s="89">
        <v>4</v>
      </c>
      <c r="BP14" s="90">
        <v>33</v>
      </c>
      <c r="BQ14" s="91">
        <v>1</v>
      </c>
      <c r="BR14" s="91">
        <v>6</v>
      </c>
      <c r="BS14" s="91">
        <v>5</v>
      </c>
      <c r="BT14" s="15"/>
      <c r="BU14" s="3" t="s">
        <v>8</v>
      </c>
      <c r="BV14" s="89">
        <v>47</v>
      </c>
      <c r="BW14" s="89">
        <v>24</v>
      </c>
      <c r="BX14" s="89">
        <v>19</v>
      </c>
      <c r="BY14" s="89">
        <v>4</v>
      </c>
      <c r="BZ14" s="89">
        <v>43</v>
      </c>
      <c r="CA14" s="89">
        <v>4</v>
      </c>
      <c r="CB14" s="90">
        <v>30</v>
      </c>
      <c r="CC14" s="91">
        <v>1</v>
      </c>
      <c r="CD14" s="91">
        <v>9</v>
      </c>
      <c r="CE14" s="91">
        <v>7</v>
      </c>
    </row>
    <row r="15" spans="1:84" ht="12.95" customHeight="1" x14ac:dyDescent="0.2">
      <c r="A15" s="201" t="s">
        <v>9</v>
      </c>
      <c r="B15" s="89">
        <v>54</v>
      </c>
      <c r="C15" s="89">
        <v>30</v>
      </c>
      <c r="D15" s="89">
        <v>13</v>
      </c>
      <c r="E15" s="89">
        <v>11</v>
      </c>
      <c r="F15" s="89">
        <v>51</v>
      </c>
      <c r="G15" s="89">
        <v>3</v>
      </c>
      <c r="H15" s="90">
        <v>18</v>
      </c>
      <c r="I15" s="91">
        <v>2</v>
      </c>
      <c r="J15" s="91">
        <v>12</v>
      </c>
      <c r="K15" s="91">
        <v>22</v>
      </c>
      <c r="M15" s="201" t="s">
        <v>9</v>
      </c>
      <c r="N15" s="89">
        <v>53</v>
      </c>
      <c r="O15" s="89">
        <v>24</v>
      </c>
      <c r="P15" s="89">
        <v>20</v>
      </c>
      <c r="Q15" s="89">
        <v>9</v>
      </c>
      <c r="R15" s="89">
        <v>49</v>
      </c>
      <c r="S15" s="89">
        <v>4</v>
      </c>
      <c r="T15" s="90">
        <v>20</v>
      </c>
      <c r="U15" s="91">
        <v>2</v>
      </c>
      <c r="V15" s="91">
        <v>10</v>
      </c>
      <c r="W15" s="91">
        <v>21</v>
      </c>
      <c r="X15" s="15"/>
      <c r="Y15" s="201" t="s">
        <v>9</v>
      </c>
      <c r="Z15" s="89">
        <v>52</v>
      </c>
      <c r="AA15" s="89">
        <v>23</v>
      </c>
      <c r="AB15" s="89">
        <v>21</v>
      </c>
      <c r="AC15" s="89">
        <v>8</v>
      </c>
      <c r="AD15" s="89">
        <v>48</v>
      </c>
      <c r="AE15" s="89">
        <v>4</v>
      </c>
      <c r="AF15" s="90">
        <v>24</v>
      </c>
      <c r="AG15" s="91">
        <v>2</v>
      </c>
      <c r="AH15" s="91">
        <v>11</v>
      </c>
      <c r="AI15" s="91">
        <v>15</v>
      </c>
      <c r="AJ15" s="15"/>
      <c r="AK15" s="3" t="s">
        <v>9</v>
      </c>
      <c r="AL15" s="89">
        <v>49</v>
      </c>
      <c r="AM15" s="89">
        <v>24</v>
      </c>
      <c r="AN15" s="89">
        <v>18</v>
      </c>
      <c r="AO15" s="89">
        <v>7</v>
      </c>
      <c r="AP15" s="89">
        <v>44</v>
      </c>
      <c r="AQ15" s="89">
        <v>5</v>
      </c>
      <c r="AR15" s="90">
        <v>24</v>
      </c>
      <c r="AS15" s="91">
        <v>3</v>
      </c>
      <c r="AT15" s="91">
        <v>11</v>
      </c>
      <c r="AU15" s="91">
        <v>11</v>
      </c>
      <c r="AV15" s="15"/>
      <c r="AW15" s="3" t="s">
        <v>9</v>
      </c>
      <c r="AX15" s="89">
        <v>44</v>
      </c>
      <c r="AY15" s="89">
        <v>22</v>
      </c>
      <c r="AZ15" s="89">
        <v>16</v>
      </c>
      <c r="BA15" s="89">
        <v>6</v>
      </c>
      <c r="BB15" s="89">
        <v>40</v>
      </c>
      <c r="BC15" s="89">
        <v>4</v>
      </c>
      <c r="BD15" s="90">
        <v>20</v>
      </c>
      <c r="BE15" s="91">
        <v>3</v>
      </c>
      <c r="BF15" s="91">
        <v>10</v>
      </c>
      <c r="BG15" s="91">
        <v>11</v>
      </c>
      <c r="BH15" s="15"/>
      <c r="BI15" s="3" t="s">
        <v>9</v>
      </c>
      <c r="BJ15" s="89">
        <v>43</v>
      </c>
      <c r="BK15" s="89">
        <v>18</v>
      </c>
      <c r="BL15" s="89">
        <v>14</v>
      </c>
      <c r="BM15" s="89">
        <v>11</v>
      </c>
      <c r="BN15" s="89">
        <v>37</v>
      </c>
      <c r="BO15" s="89">
        <v>6</v>
      </c>
      <c r="BP15" s="90">
        <v>21</v>
      </c>
      <c r="BQ15" s="91">
        <v>2</v>
      </c>
      <c r="BR15" s="91">
        <v>9</v>
      </c>
      <c r="BS15" s="91">
        <v>11</v>
      </c>
      <c r="BT15" s="15"/>
      <c r="BU15" s="3" t="s">
        <v>9</v>
      </c>
      <c r="BV15" s="89">
        <v>41</v>
      </c>
      <c r="BW15" s="89">
        <v>16</v>
      </c>
      <c r="BX15" s="89">
        <v>17</v>
      </c>
      <c r="BY15" s="89">
        <v>8</v>
      </c>
      <c r="BZ15" s="89">
        <v>34</v>
      </c>
      <c r="CA15" s="89">
        <v>7</v>
      </c>
      <c r="CB15" s="90">
        <v>21</v>
      </c>
      <c r="CC15" s="91">
        <v>1</v>
      </c>
      <c r="CD15" s="91">
        <v>8</v>
      </c>
      <c r="CE15" s="91">
        <v>11</v>
      </c>
    </row>
    <row r="16" spans="1:84" ht="12.95" customHeight="1" x14ac:dyDescent="0.2">
      <c r="A16" s="201" t="s">
        <v>10</v>
      </c>
      <c r="B16" s="89">
        <v>37</v>
      </c>
      <c r="C16" s="89">
        <v>18</v>
      </c>
      <c r="D16" s="89">
        <v>14</v>
      </c>
      <c r="E16" s="89">
        <v>5</v>
      </c>
      <c r="F16" s="89">
        <v>31</v>
      </c>
      <c r="G16" s="89">
        <v>6</v>
      </c>
      <c r="H16" s="90">
        <v>16</v>
      </c>
      <c r="I16" s="91">
        <v>1</v>
      </c>
      <c r="J16" s="91">
        <v>11</v>
      </c>
      <c r="K16" s="91">
        <v>9</v>
      </c>
      <c r="M16" s="201" t="s">
        <v>10</v>
      </c>
      <c r="N16" s="89">
        <v>39</v>
      </c>
      <c r="O16" s="89">
        <v>19</v>
      </c>
      <c r="P16" s="89">
        <v>14</v>
      </c>
      <c r="Q16" s="89">
        <v>6</v>
      </c>
      <c r="R16" s="89">
        <v>34</v>
      </c>
      <c r="S16" s="89">
        <v>5</v>
      </c>
      <c r="T16" s="90">
        <v>20</v>
      </c>
      <c r="U16" s="91">
        <v>1</v>
      </c>
      <c r="V16" s="91">
        <v>8</v>
      </c>
      <c r="W16" s="91">
        <v>10</v>
      </c>
      <c r="X16" s="15"/>
      <c r="Y16" s="201" t="s">
        <v>10</v>
      </c>
      <c r="Z16" s="89">
        <v>48</v>
      </c>
      <c r="AA16" s="89">
        <v>22</v>
      </c>
      <c r="AB16" s="89">
        <v>20</v>
      </c>
      <c r="AC16" s="89">
        <v>6</v>
      </c>
      <c r="AD16" s="89">
        <v>41</v>
      </c>
      <c r="AE16" s="89">
        <v>7</v>
      </c>
      <c r="AF16" s="90">
        <v>28</v>
      </c>
      <c r="AG16" s="91">
        <v>1</v>
      </c>
      <c r="AH16" s="91">
        <v>8</v>
      </c>
      <c r="AI16" s="91">
        <v>11</v>
      </c>
      <c r="AJ16" s="15"/>
      <c r="AK16" s="3" t="s">
        <v>10</v>
      </c>
      <c r="AL16" s="89">
        <v>44</v>
      </c>
      <c r="AM16" s="89">
        <v>14</v>
      </c>
      <c r="AN16" s="89">
        <v>23</v>
      </c>
      <c r="AO16" s="89">
        <v>7</v>
      </c>
      <c r="AP16" s="89">
        <v>37</v>
      </c>
      <c r="AQ16" s="89">
        <v>7</v>
      </c>
      <c r="AR16" s="90">
        <v>24</v>
      </c>
      <c r="AS16" s="91">
        <v>2</v>
      </c>
      <c r="AT16" s="91">
        <v>5</v>
      </c>
      <c r="AU16" s="91">
        <v>13</v>
      </c>
      <c r="AV16" s="15"/>
      <c r="AW16" s="3" t="s">
        <v>10</v>
      </c>
      <c r="AX16" s="89">
        <v>47</v>
      </c>
      <c r="AY16" s="89">
        <v>12</v>
      </c>
      <c r="AZ16" s="89">
        <v>27</v>
      </c>
      <c r="BA16" s="89">
        <v>8</v>
      </c>
      <c r="BB16" s="89">
        <v>40</v>
      </c>
      <c r="BC16" s="89">
        <v>7</v>
      </c>
      <c r="BD16" s="90">
        <v>26</v>
      </c>
      <c r="BE16" s="91">
        <v>2</v>
      </c>
      <c r="BF16" s="91">
        <v>4</v>
      </c>
      <c r="BG16" s="91">
        <v>15</v>
      </c>
      <c r="BH16" s="15"/>
      <c r="BI16" s="3" t="s">
        <v>10</v>
      </c>
      <c r="BJ16" s="89">
        <v>48</v>
      </c>
      <c r="BK16" s="89">
        <v>13</v>
      </c>
      <c r="BL16" s="89">
        <v>26</v>
      </c>
      <c r="BM16" s="89">
        <v>9</v>
      </c>
      <c r="BN16" s="89">
        <v>43</v>
      </c>
      <c r="BO16" s="89">
        <v>5</v>
      </c>
      <c r="BP16" s="90">
        <v>24</v>
      </c>
      <c r="BQ16" s="91">
        <v>2</v>
      </c>
      <c r="BR16" s="91">
        <v>5</v>
      </c>
      <c r="BS16" s="91">
        <v>17</v>
      </c>
      <c r="BT16" s="15"/>
      <c r="BU16" s="3" t="s">
        <v>10</v>
      </c>
      <c r="BV16" s="89">
        <v>43</v>
      </c>
      <c r="BW16" s="89">
        <v>13</v>
      </c>
      <c r="BX16" s="89">
        <v>22</v>
      </c>
      <c r="BY16" s="89">
        <v>8</v>
      </c>
      <c r="BZ16" s="89">
        <v>38</v>
      </c>
      <c r="CA16" s="89">
        <v>5</v>
      </c>
      <c r="CB16" s="90">
        <v>21</v>
      </c>
      <c r="CC16" s="91">
        <v>1</v>
      </c>
      <c r="CD16" s="91">
        <v>7</v>
      </c>
      <c r="CE16" s="91">
        <v>14</v>
      </c>
    </row>
    <row r="17" spans="1:83" ht="12.95" customHeight="1" x14ac:dyDescent="0.2">
      <c r="A17" s="201" t="s">
        <v>11</v>
      </c>
      <c r="B17" s="89">
        <v>238</v>
      </c>
      <c r="C17" s="89">
        <v>167</v>
      </c>
      <c r="D17" s="89">
        <v>56</v>
      </c>
      <c r="E17" s="89">
        <v>15</v>
      </c>
      <c r="F17" s="89">
        <v>215</v>
      </c>
      <c r="G17" s="89">
        <v>23</v>
      </c>
      <c r="H17" s="90">
        <v>87</v>
      </c>
      <c r="I17" s="91">
        <v>45</v>
      </c>
      <c r="J17" s="91">
        <v>54</v>
      </c>
      <c r="K17" s="91">
        <v>52</v>
      </c>
      <c r="M17" s="201" t="s">
        <v>11</v>
      </c>
      <c r="N17" s="89">
        <v>217</v>
      </c>
      <c r="O17" s="89">
        <v>143</v>
      </c>
      <c r="P17" s="89">
        <v>61</v>
      </c>
      <c r="Q17" s="89">
        <v>13</v>
      </c>
      <c r="R17" s="89">
        <v>200</v>
      </c>
      <c r="S17" s="89">
        <v>17</v>
      </c>
      <c r="T17" s="90">
        <v>77</v>
      </c>
      <c r="U17" s="91">
        <v>41</v>
      </c>
      <c r="V17" s="91">
        <v>52</v>
      </c>
      <c r="W17" s="91">
        <v>47</v>
      </c>
      <c r="X17" s="15"/>
      <c r="Y17" s="201" t="s">
        <v>11</v>
      </c>
      <c r="Z17" s="89">
        <v>245</v>
      </c>
      <c r="AA17" s="89">
        <v>159</v>
      </c>
      <c r="AB17" s="89">
        <v>70</v>
      </c>
      <c r="AC17" s="89">
        <v>16</v>
      </c>
      <c r="AD17" s="89">
        <v>229</v>
      </c>
      <c r="AE17" s="89">
        <v>16</v>
      </c>
      <c r="AF17" s="90">
        <v>94</v>
      </c>
      <c r="AG17" s="91">
        <v>44</v>
      </c>
      <c r="AH17" s="91">
        <v>52</v>
      </c>
      <c r="AI17" s="91">
        <v>55</v>
      </c>
      <c r="AJ17" s="15"/>
      <c r="AK17" s="3" t="s">
        <v>11</v>
      </c>
      <c r="AL17" s="89">
        <v>223</v>
      </c>
      <c r="AM17" s="89">
        <v>139</v>
      </c>
      <c r="AN17" s="89">
        <v>68</v>
      </c>
      <c r="AO17" s="89">
        <v>16</v>
      </c>
      <c r="AP17" s="89">
        <v>205</v>
      </c>
      <c r="AQ17" s="89">
        <v>18</v>
      </c>
      <c r="AR17" s="90">
        <v>84</v>
      </c>
      <c r="AS17" s="91">
        <v>38</v>
      </c>
      <c r="AT17" s="91">
        <v>48</v>
      </c>
      <c r="AU17" s="91">
        <v>53</v>
      </c>
      <c r="AV17" s="15"/>
      <c r="AW17" s="3" t="s">
        <v>11</v>
      </c>
      <c r="AX17" s="89">
        <v>213</v>
      </c>
      <c r="AY17" s="89">
        <v>134</v>
      </c>
      <c r="AZ17" s="89">
        <v>63</v>
      </c>
      <c r="BA17" s="89">
        <v>16</v>
      </c>
      <c r="BB17" s="89">
        <v>203</v>
      </c>
      <c r="BC17" s="89">
        <v>10</v>
      </c>
      <c r="BD17" s="90">
        <v>81</v>
      </c>
      <c r="BE17" s="91">
        <v>29</v>
      </c>
      <c r="BF17" s="91">
        <v>47</v>
      </c>
      <c r="BG17" s="91">
        <v>56</v>
      </c>
      <c r="BH17" s="15"/>
      <c r="BI17" s="3" t="s">
        <v>11</v>
      </c>
      <c r="BJ17" s="89">
        <v>173</v>
      </c>
      <c r="BK17" s="89">
        <v>105</v>
      </c>
      <c r="BL17" s="89">
        <v>50</v>
      </c>
      <c r="BM17" s="89">
        <v>18</v>
      </c>
      <c r="BN17" s="89">
        <v>158</v>
      </c>
      <c r="BO17" s="89">
        <v>15</v>
      </c>
      <c r="BP17" s="90">
        <v>68</v>
      </c>
      <c r="BQ17" s="91">
        <v>26</v>
      </c>
      <c r="BR17" s="91">
        <v>37</v>
      </c>
      <c r="BS17" s="91">
        <v>42</v>
      </c>
      <c r="BT17" s="15"/>
      <c r="BU17" s="3" t="s">
        <v>11</v>
      </c>
      <c r="BV17" s="89">
        <v>178</v>
      </c>
      <c r="BW17" s="89">
        <v>109</v>
      </c>
      <c r="BX17" s="89">
        <v>50</v>
      </c>
      <c r="BY17" s="89">
        <v>19</v>
      </c>
      <c r="BZ17" s="89">
        <v>154</v>
      </c>
      <c r="CA17" s="89">
        <v>24</v>
      </c>
      <c r="CB17" s="90">
        <v>65</v>
      </c>
      <c r="CC17" s="91">
        <v>24</v>
      </c>
      <c r="CD17" s="91">
        <v>39</v>
      </c>
      <c r="CE17" s="91">
        <v>50</v>
      </c>
    </row>
    <row r="18" spans="1:83" ht="12.95" customHeight="1" x14ac:dyDescent="0.2">
      <c r="A18" s="201" t="s">
        <v>12</v>
      </c>
      <c r="B18" s="89">
        <v>50</v>
      </c>
      <c r="C18" s="89">
        <v>31</v>
      </c>
      <c r="D18" s="89">
        <v>12</v>
      </c>
      <c r="E18" s="89">
        <v>7</v>
      </c>
      <c r="F18" s="89">
        <v>43</v>
      </c>
      <c r="G18" s="89">
        <v>7</v>
      </c>
      <c r="H18" s="90">
        <v>22</v>
      </c>
      <c r="I18" s="91">
        <v>5</v>
      </c>
      <c r="J18" s="91">
        <v>10</v>
      </c>
      <c r="K18" s="91">
        <v>13</v>
      </c>
      <c r="M18" s="201" t="s">
        <v>12</v>
      </c>
      <c r="N18" s="89">
        <v>50</v>
      </c>
      <c r="O18" s="89">
        <v>31</v>
      </c>
      <c r="P18" s="89">
        <v>13</v>
      </c>
      <c r="Q18" s="89">
        <v>6</v>
      </c>
      <c r="R18" s="89">
        <v>48</v>
      </c>
      <c r="S18" s="89">
        <v>2</v>
      </c>
      <c r="T18" s="90">
        <v>18</v>
      </c>
      <c r="U18" s="91">
        <v>6</v>
      </c>
      <c r="V18" s="91">
        <v>11</v>
      </c>
      <c r="W18" s="91">
        <v>15</v>
      </c>
      <c r="X18" s="15"/>
      <c r="Y18" s="201" t="s">
        <v>12</v>
      </c>
      <c r="Z18" s="89">
        <v>55</v>
      </c>
      <c r="AA18" s="89">
        <v>32</v>
      </c>
      <c r="AB18" s="89">
        <v>15</v>
      </c>
      <c r="AC18" s="89">
        <v>8</v>
      </c>
      <c r="AD18" s="89">
        <v>51</v>
      </c>
      <c r="AE18" s="89">
        <v>4</v>
      </c>
      <c r="AF18" s="90">
        <v>23</v>
      </c>
      <c r="AG18" s="91">
        <v>6</v>
      </c>
      <c r="AH18" s="91">
        <v>12</v>
      </c>
      <c r="AI18" s="91">
        <v>14</v>
      </c>
      <c r="AJ18" s="15"/>
      <c r="AK18" s="3" t="s">
        <v>12</v>
      </c>
      <c r="AL18" s="89">
        <v>52</v>
      </c>
      <c r="AM18" s="89">
        <v>27</v>
      </c>
      <c r="AN18" s="89">
        <v>17</v>
      </c>
      <c r="AO18" s="89">
        <v>8</v>
      </c>
      <c r="AP18" s="89">
        <v>46</v>
      </c>
      <c r="AQ18" s="89">
        <v>6</v>
      </c>
      <c r="AR18" s="90">
        <v>24</v>
      </c>
      <c r="AS18" s="91">
        <v>7</v>
      </c>
      <c r="AT18" s="91">
        <v>11</v>
      </c>
      <c r="AU18" s="91">
        <v>10</v>
      </c>
      <c r="AV18" s="15"/>
      <c r="AW18" s="3" t="s">
        <v>12</v>
      </c>
      <c r="AX18" s="89">
        <v>57</v>
      </c>
      <c r="AY18" s="89">
        <v>26</v>
      </c>
      <c r="AZ18" s="89">
        <v>22</v>
      </c>
      <c r="BA18" s="89">
        <v>9</v>
      </c>
      <c r="BB18" s="89">
        <v>49</v>
      </c>
      <c r="BC18" s="89">
        <v>8</v>
      </c>
      <c r="BD18" s="90">
        <v>25</v>
      </c>
      <c r="BE18" s="91">
        <v>8</v>
      </c>
      <c r="BF18" s="91">
        <v>12</v>
      </c>
      <c r="BG18" s="91">
        <v>12</v>
      </c>
      <c r="BH18" s="15"/>
      <c r="BI18" s="3" t="s">
        <v>12</v>
      </c>
      <c r="BJ18" s="89">
        <v>39</v>
      </c>
      <c r="BK18" s="89">
        <v>16</v>
      </c>
      <c r="BL18" s="89">
        <v>16</v>
      </c>
      <c r="BM18" s="89">
        <v>7</v>
      </c>
      <c r="BN18" s="89">
        <v>32</v>
      </c>
      <c r="BO18" s="89">
        <v>7</v>
      </c>
      <c r="BP18" s="90">
        <v>20</v>
      </c>
      <c r="BQ18" s="91">
        <v>5</v>
      </c>
      <c r="BR18" s="91">
        <v>7</v>
      </c>
      <c r="BS18" s="91">
        <v>7</v>
      </c>
      <c r="BT18" s="15"/>
      <c r="BU18" s="3" t="s">
        <v>12</v>
      </c>
      <c r="BV18" s="89">
        <v>42</v>
      </c>
      <c r="BW18" s="89">
        <v>18</v>
      </c>
      <c r="BX18" s="89">
        <v>16</v>
      </c>
      <c r="BY18" s="89">
        <v>8</v>
      </c>
      <c r="BZ18" s="89">
        <v>34</v>
      </c>
      <c r="CA18" s="89">
        <v>8</v>
      </c>
      <c r="CB18" s="90">
        <v>20</v>
      </c>
      <c r="CC18" s="91">
        <v>6</v>
      </c>
      <c r="CD18" s="91">
        <v>11</v>
      </c>
      <c r="CE18" s="91">
        <v>5</v>
      </c>
    </row>
    <row r="19" spans="1:83" ht="12.95" customHeight="1" x14ac:dyDescent="0.2">
      <c r="A19" s="201" t="s">
        <v>13</v>
      </c>
      <c r="B19" s="89">
        <v>46</v>
      </c>
      <c r="C19" s="89">
        <v>23</v>
      </c>
      <c r="D19" s="89">
        <v>13</v>
      </c>
      <c r="E19" s="89">
        <v>10</v>
      </c>
      <c r="F19" s="89">
        <v>41</v>
      </c>
      <c r="G19" s="89">
        <v>5</v>
      </c>
      <c r="H19" s="90">
        <v>27</v>
      </c>
      <c r="I19" s="91">
        <v>7</v>
      </c>
      <c r="J19" s="91">
        <v>10</v>
      </c>
      <c r="K19" s="91">
        <v>2</v>
      </c>
      <c r="M19" s="201" t="s">
        <v>13</v>
      </c>
      <c r="N19" s="89">
        <v>49</v>
      </c>
      <c r="O19" s="89">
        <v>22</v>
      </c>
      <c r="P19" s="89">
        <v>16</v>
      </c>
      <c r="Q19" s="89">
        <v>11</v>
      </c>
      <c r="R19" s="89">
        <v>42</v>
      </c>
      <c r="S19" s="89">
        <v>7</v>
      </c>
      <c r="T19" s="90">
        <v>29</v>
      </c>
      <c r="U19" s="91">
        <v>4</v>
      </c>
      <c r="V19" s="91">
        <v>7</v>
      </c>
      <c r="W19" s="91">
        <v>9</v>
      </c>
      <c r="X19" s="15"/>
      <c r="Y19" s="201" t="s">
        <v>13</v>
      </c>
      <c r="Z19" s="89">
        <v>59</v>
      </c>
      <c r="AA19" s="89">
        <v>26</v>
      </c>
      <c r="AB19" s="89">
        <v>19</v>
      </c>
      <c r="AC19" s="89">
        <v>14</v>
      </c>
      <c r="AD19" s="89">
        <v>50</v>
      </c>
      <c r="AE19" s="89">
        <v>9</v>
      </c>
      <c r="AF19" s="90">
        <v>35</v>
      </c>
      <c r="AG19" s="91">
        <v>5</v>
      </c>
      <c r="AH19" s="91">
        <v>8</v>
      </c>
      <c r="AI19" s="91">
        <v>11</v>
      </c>
      <c r="AJ19" s="15"/>
      <c r="AK19" s="3" t="s">
        <v>13</v>
      </c>
      <c r="AL19" s="89">
        <v>57</v>
      </c>
      <c r="AM19" s="89">
        <v>22</v>
      </c>
      <c r="AN19" s="89">
        <v>20</v>
      </c>
      <c r="AO19" s="89">
        <v>15</v>
      </c>
      <c r="AP19" s="89">
        <v>49</v>
      </c>
      <c r="AQ19" s="89">
        <v>8</v>
      </c>
      <c r="AR19" s="90">
        <v>33</v>
      </c>
      <c r="AS19" s="91">
        <v>5</v>
      </c>
      <c r="AT19" s="91">
        <v>7</v>
      </c>
      <c r="AU19" s="91">
        <v>12</v>
      </c>
      <c r="AV19" s="15"/>
      <c r="AW19" s="3" t="s">
        <v>13</v>
      </c>
      <c r="AX19" s="89">
        <v>57</v>
      </c>
      <c r="AY19" s="89">
        <v>21</v>
      </c>
      <c r="AZ19" s="89">
        <v>22</v>
      </c>
      <c r="BA19" s="89">
        <v>14</v>
      </c>
      <c r="BB19" s="89">
        <v>48</v>
      </c>
      <c r="BC19" s="89">
        <v>9</v>
      </c>
      <c r="BD19" s="90">
        <v>31</v>
      </c>
      <c r="BE19" s="91">
        <v>6</v>
      </c>
      <c r="BF19" s="91">
        <v>7</v>
      </c>
      <c r="BG19" s="91">
        <v>13</v>
      </c>
      <c r="BH19" s="15"/>
      <c r="BI19" s="3" t="s">
        <v>13</v>
      </c>
      <c r="BJ19" s="89">
        <v>46</v>
      </c>
      <c r="BK19" s="89">
        <v>17</v>
      </c>
      <c r="BL19" s="89">
        <v>16</v>
      </c>
      <c r="BM19" s="89">
        <v>13</v>
      </c>
      <c r="BN19" s="89">
        <v>35</v>
      </c>
      <c r="BO19" s="89">
        <v>11</v>
      </c>
      <c r="BP19" s="90">
        <v>24</v>
      </c>
      <c r="BQ19" s="91">
        <v>3</v>
      </c>
      <c r="BR19" s="91">
        <v>7</v>
      </c>
      <c r="BS19" s="91">
        <v>12</v>
      </c>
      <c r="BT19" s="15"/>
      <c r="BU19" s="3" t="s">
        <v>13</v>
      </c>
      <c r="BV19" s="89">
        <v>46</v>
      </c>
      <c r="BW19" s="89">
        <v>18</v>
      </c>
      <c r="BX19" s="89">
        <v>14</v>
      </c>
      <c r="BY19" s="89">
        <v>14</v>
      </c>
      <c r="BZ19" s="89">
        <v>33</v>
      </c>
      <c r="CA19" s="89">
        <v>13</v>
      </c>
      <c r="CB19" s="90">
        <v>27</v>
      </c>
      <c r="CC19" s="91">
        <v>4</v>
      </c>
      <c r="CD19" s="91">
        <v>6</v>
      </c>
      <c r="CE19" s="91">
        <v>9</v>
      </c>
    </row>
    <row r="20" spans="1:83" ht="12.95" customHeight="1" x14ac:dyDescent="0.2">
      <c r="A20" s="201" t="s">
        <v>14</v>
      </c>
      <c r="B20" s="89">
        <v>79</v>
      </c>
      <c r="C20" s="89">
        <v>54</v>
      </c>
      <c r="D20" s="89">
        <v>14</v>
      </c>
      <c r="E20" s="89">
        <v>11</v>
      </c>
      <c r="F20" s="89">
        <v>73</v>
      </c>
      <c r="G20" s="89">
        <v>6</v>
      </c>
      <c r="H20" s="90">
        <v>33</v>
      </c>
      <c r="I20" s="91">
        <v>8</v>
      </c>
      <c r="J20" s="91">
        <v>17</v>
      </c>
      <c r="K20" s="91">
        <v>21</v>
      </c>
      <c r="M20" s="201" t="s">
        <v>14</v>
      </c>
      <c r="N20" s="89">
        <v>85</v>
      </c>
      <c r="O20" s="89">
        <v>53</v>
      </c>
      <c r="P20" s="89">
        <v>16</v>
      </c>
      <c r="Q20" s="89">
        <v>16</v>
      </c>
      <c r="R20" s="89">
        <v>78</v>
      </c>
      <c r="S20" s="89">
        <v>7</v>
      </c>
      <c r="T20" s="90">
        <v>33</v>
      </c>
      <c r="U20" s="91">
        <v>10</v>
      </c>
      <c r="V20" s="91">
        <v>17</v>
      </c>
      <c r="W20" s="91">
        <v>25</v>
      </c>
      <c r="X20" s="15"/>
      <c r="Y20" s="201" t="s">
        <v>14</v>
      </c>
      <c r="Z20" s="89">
        <v>94</v>
      </c>
      <c r="AA20" s="89">
        <v>59</v>
      </c>
      <c r="AB20" s="89">
        <v>18</v>
      </c>
      <c r="AC20" s="89">
        <v>17</v>
      </c>
      <c r="AD20" s="89">
        <v>87</v>
      </c>
      <c r="AE20" s="89">
        <v>7</v>
      </c>
      <c r="AF20" s="90">
        <v>41</v>
      </c>
      <c r="AG20" s="91">
        <v>9</v>
      </c>
      <c r="AH20" s="91">
        <v>19</v>
      </c>
      <c r="AI20" s="91">
        <v>25</v>
      </c>
      <c r="AJ20" s="15"/>
      <c r="AK20" s="3" t="s">
        <v>14</v>
      </c>
      <c r="AL20" s="89">
        <v>85</v>
      </c>
      <c r="AM20" s="89">
        <v>53</v>
      </c>
      <c r="AN20" s="89">
        <v>17</v>
      </c>
      <c r="AO20" s="89">
        <v>15</v>
      </c>
      <c r="AP20" s="89">
        <v>82</v>
      </c>
      <c r="AQ20" s="89">
        <v>3</v>
      </c>
      <c r="AR20" s="90">
        <v>38</v>
      </c>
      <c r="AS20" s="91">
        <v>9</v>
      </c>
      <c r="AT20" s="91">
        <v>22</v>
      </c>
      <c r="AU20" s="91">
        <v>16</v>
      </c>
      <c r="AV20" s="15"/>
      <c r="AW20" s="3" t="s">
        <v>14</v>
      </c>
      <c r="AX20" s="89">
        <v>96</v>
      </c>
      <c r="AY20" s="89">
        <v>53</v>
      </c>
      <c r="AZ20" s="89">
        <v>23</v>
      </c>
      <c r="BA20" s="89">
        <v>20</v>
      </c>
      <c r="BB20" s="89">
        <v>88</v>
      </c>
      <c r="BC20" s="89">
        <v>8</v>
      </c>
      <c r="BD20" s="90">
        <v>45</v>
      </c>
      <c r="BE20" s="91">
        <v>6</v>
      </c>
      <c r="BF20" s="91">
        <v>24</v>
      </c>
      <c r="BG20" s="91">
        <v>21</v>
      </c>
      <c r="BH20" s="15"/>
      <c r="BI20" s="3" t="s">
        <v>14</v>
      </c>
      <c r="BJ20" s="89">
        <v>67</v>
      </c>
      <c r="BK20" s="89">
        <v>35</v>
      </c>
      <c r="BL20" s="89">
        <v>18</v>
      </c>
      <c r="BM20" s="89">
        <v>14</v>
      </c>
      <c r="BN20" s="89">
        <v>60</v>
      </c>
      <c r="BO20" s="89">
        <v>7</v>
      </c>
      <c r="BP20" s="90">
        <v>31</v>
      </c>
      <c r="BQ20" s="91">
        <v>5</v>
      </c>
      <c r="BR20" s="91">
        <v>15</v>
      </c>
      <c r="BS20" s="91">
        <v>16</v>
      </c>
      <c r="BT20" s="15"/>
      <c r="BU20" s="3" t="s">
        <v>14</v>
      </c>
      <c r="BV20" s="89">
        <v>75</v>
      </c>
      <c r="BW20" s="89">
        <v>43</v>
      </c>
      <c r="BX20" s="89">
        <v>16</v>
      </c>
      <c r="BY20" s="89">
        <v>16</v>
      </c>
      <c r="BZ20" s="89">
        <v>66</v>
      </c>
      <c r="CA20" s="89">
        <v>9</v>
      </c>
      <c r="CB20" s="90">
        <v>33</v>
      </c>
      <c r="CC20" s="91">
        <v>5</v>
      </c>
      <c r="CD20" s="91">
        <v>17</v>
      </c>
      <c r="CE20" s="91">
        <v>20</v>
      </c>
    </row>
    <row r="23" spans="1:83" s="95" customFormat="1" ht="27" customHeight="1" x14ac:dyDescent="0.25">
      <c r="A23" s="320" t="s">
        <v>257</v>
      </c>
      <c r="B23" s="309"/>
      <c r="C23" s="309"/>
      <c r="D23" s="309"/>
      <c r="E23" s="309"/>
      <c r="F23" s="309"/>
      <c r="G23" s="309"/>
      <c r="H23" s="309"/>
      <c r="I23" s="309"/>
      <c r="J23" s="309"/>
      <c r="K23" s="190" t="s">
        <v>291</v>
      </c>
      <c r="M23" s="320" t="s">
        <v>257</v>
      </c>
      <c r="N23" s="309"/>
      <c r="O23" s="309"/>
      <c r="P23" s="309"/>
      <c r="Q23" s="309"/>
      <c r="R23" s="309"/>
      <c r="S23" s="309"/>
      <c r="T23" s="309"/>
      <c r="U23" s="309"/>
      <c r="V23" s="309"/>
      <c r="W23" s="190" t="s">
        <v>289</v>
      </c>
      <c r="Y23" s="311" t="s">
        <v>203</v>
      </c>
      <c r="Z23" s="309"/>
      <c r="AA23" s="309"/>
      <c r="AB23" s="309"/>
      <c r="AC23" s="309"/>
      <c r="AD23" s="309"/>
      <c r="AE23" s="309"/>
      <c r="AF23" s="309"/>
      <c r="AG23" s="309"/>
      <c r="AH23" s="309"/>
      <c r="AI23" s="190"/>
      <c r="AK23" s="191" t="s">
        <v>204</v>
      </c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8"/>
      <c r="AW23" s="191" t="s">
        <v>205</v>
      </c>
      <c r="AX23" s="191"/>
      <c r="AY23" s="191"/>
      <c r="AZ23" s="191"/>
      <c r="BA23" s="191"/>
      <c r="BB23" s="191"/>
      <c r="BC23" s="191"/>
      <c r="BD23" s="191"/>
      <c r="BE23" s="191"/>
      <c r="BF23" s="191"/>
      <c r="BG23" s="191"/>
      <c r="BH23" s="198"/>
      <c r="BI23" s="191" t="s">
        <v>206</v>
      </c>
      <c r="BJ23" s="191"/>
      <c r="BK23" s="191"/>
      <c r="BL23" s="191"/>
      <c r="BM23" s="191"/>
      <c r="BN23" s="191"/>
      <c r="BO23" s="191"/>
      <c r="BP23" s="191"/>
      <c r="BQ23" s="191"/>
      <c r="BR23" s="191"/>
      <c r="BS23" s="191"/>
      <c r="BT23" s="198"/>
      <c r="BU23" s="191" t="s">
        <v>207</v>
      </c>
      <c r="BV23" s="165"/>
      <c r="BW23" s="165"/>
      <c r="BX23" s="165"/>
      <c r="BY23" s="165"/>
      <c r="BZ23" s="165"/>
      <c r="CA23" s="165"/>
      <c r="CB23" s="165"/>
      <c r="CC23" s="165"/>
      <c r="CD23" s="165"/>
      <c r="CE23" s="165"/>
    </row>
    <row r="24" spans="1:83" s="15" customFormat="1" ht="7.5" customHeight="1" x14ac:dyDescent="0.2"/>
    <row r="25" spans="1:83" s="15" customFormat="1" ht="15" customHeight="1" thickBot="1" x14ac:dyDescent="0.25">
      <c r="A25" s="13" t="s">
        <v>21</v>
      </c>
      <c r="B25" s="168"/>
      <c r="K25" s="113" t="s">
        <v>233</v>
      </c>
      <c r="M25" s="13" t="s">
        <v>21</v>
      </c>
      <c r="N25" s="168"/>
      <c r="W25" s="113" t="s">
        <v>233</v>
      </c>
      <c r="Y25" s="13" t="s">
        <v>21</v>
      </c>
      <c r="Z25" s="168"/>
      <c r="AI25" s="113" t="s">
        <v>233</v>
      </c>
      <c r="AK25" s="13" t="s">
        <v>21</v>
      </c>
      <c r="AL25" s="168"/>
      <c r="AU25" s="113" t="s">
        <v>233</v>
      </c>
      <c r="AW25" s="13" t="s">
        <v>21</v>
      </c>
      <c r="AX25" s="168"/>
      <c r="BG25" s="113" t="s">
        <v>233</v>
      </c>
      <c r="BI25" s="13" t="s">
        <v>21</v>
      </c>
      <c r="BJ25" s="168"/>
      <c r="BS25" s="113" t="s">
        <v>233</v>
      </c>
      <c r="BU25" s="13" t="s">
        <v>21</v>
      </c>
      <c r="BV25" s="168"/>
      <c r="CE25" s="113" t="s">
        <v>233</v>
      </c>
    </row>
    <row r="26" spans="1:83" ht="24" customHeight="1" x14ac:dyDescent="0.2">
      <c r="A26" s="282" t="s">
        <v>18</v>
      </c>
      <c r="B26" s="312" t="s">
        <v>15</v>
      </c>
      <c r="C26" s="313" t="s">
        <v>66</v>
      </c>
      <c r="D26" s="314"/>
      <c r="E26" s="314"/>
      <c r="F26" s="315" t="s">
        <v>35</v>
      </c>
      <c r="G26" s="316"/>
      <c r="H26" s="317" t="s">
        <v>67</v>
      </c>
      <c r="I26" s="314"/>
      <c r="J26" s="314"/>
      <c r="K26" s="314"/>
      <c r="M26" s="282" t="s">
        <v>18</v>
      </c>
      <c r="N26" s="312" t="s">
        <v>15</v>
      </c>
      <c r="O26" s="313" t="s">
        <v>66</v>
      </c>
      <c r="P26" s="314"/>
      <c r="Q26" s="314"/>
      <c r="R26" s="315" t="s">
        <v>35</v>
      </c>
      <c r="S26" s="316"/>
      <c r="T26" s="317" t="s">
        <v>67</v>
      </c>
      <c r="U26" s="314"/>
      <c r="V26" s="314"/>
      <c r="W26" s="314"/>
      <c r="Y26" s="282" t="s">
        <v>18</v>
      </c>
      <c r="Z26" s="312" t="s">
        <v>15</v>
      </c>
      <c r="AA26" s="313" t="s">
        <v>66</v>
      </c>
      <c r="AB26" s="314"/>
      <c r="AC26" s="314"/>
      <c r="AD26" s="315" t="s">
        <v>35</v>
      </c>
      <c r="AE26" s="316"/>
      <c r="AF26" s="317" t="s">
        <v>67</v>
      </c>
      <c r="AG26" s="314"/>
      <c r="AH26" s="314"/>
      <c r="AI26" s="314"/>
      <c r="AK26" s="282" t="s">
        <v>18</v>
      </c>
      <c r="AL26" s="318" t="s">
        <v>15</v>
      </c>
      <c r="AM26" s="313" t="s">
        <v>66</v>
      </c>
      <c r="AN26" s="314"/>
      <c r="AO26" s="314"/>
      <c r="AP26" s="315" t="s">
        <v>35</v>
      </c>
      <c r="AQ26" s="316"/>
      <c r="AR26" s="317" t="s">
        <v>67</v>
      </c>
      <c r="AS26" s="314"/>
      <c r="AT26" s="314"/>
      <c r="AU26" s="314"/>
      <c r="AW26" s="282" t="s">
        <v>18</v>
      </c>
      <c r="AX26" s="318" t="s">
        <v>15</v>
      </c>
      <c r="AY26" s="313" t="s">
        <v>66</v>
      </c>
      <c r="AZ26" s="314"/>
      <c r="BA26" s="314"/>
      <c r="BB26" s="315" t="s">
        <v>35</v>
      </c>
      <c r="BC26" s="316"/>
      <c r="BD26" s="317" t="s">
        <v>67</v>
      </c>
      <c r="BE26" s="314"/>
      <c r="BF26" s="314"/>
      <c r="BG26" s="314"/>
      <c r="BI26" s="282" t="s">
        <v>18</v>
      </c>
      <c r="BJ26" s="318" t="s">
        <v>15</v>
      </c>
      <c r="BK26" s="313" t="s">
        <v>66</v>
      </c>
      <c r="BL26" s="314"/>
      <c r="BM26" s="314"/>
      <c r="BN26" s="315" t="s">
        <v>35</v>
      </c>
      <c r="BO26" s="316"/>
      <c r="BP26" s="317" t="s">
        <v>67</v>
      </c>
      <c r="BQ26" s="314"/>
      <c r="BR26" s="314"/>
      <c r="BS26" s="314"/>
      <c r="BU26" s="282" t="s">
        <v>18</v>
      </c>
      <c r="BV26" s="318" t="s">
        <v>15</v>
      </c>
      <c r="BW26" s="313" t="s">
        <v>66</v>
      </c>
      <c r="BX26" s="314"/>
      <c r="BY26" s="314"/>
      <c r="BZ26" s="315" t="s">
        <v>35</v>
      </c>
      <c r="CA26" s="316"/>
      <c r="CB26" s="317" t="s">
        <v>67</v>
      </c>
      <c r="CC26" s="314"/>
      <c r="CD26" s="314"/>
      <c r="CE26" s="314"/>
    </row>
    <row r="27" spans="1:83" ht="58.5" customHeight="1" thickBot="1" x14ac:dyDescent="0.25">
      <c r="A27" s="283"/>
      <c r="B27" s="304"/>
      <c r="C27" s="80" t="s">
        <v>37</v>
      </c>
      <c r="D27" s="80" t="s">
        <v>38</v>
      </c>
      <c r="E27" s="80" t="s">
        <v>39</v>
      </c>
      <c r="F27" s="80" t="s">
        <v>40</v>
      </c>
      <c r="G27" s="80" t="s">
        <v>68</v>
      </c>
      <c r="H27" s="119" t="s">
        <v>236</v>
      </c>
      <c r="I27" s="81" t="s">
        <v>237</v>
      </c>
      <c r="J27" s="81" t="s">
        <v>238</v>
      </c>
      <c r="K27" s="81" t="s">
        <v>45</v>
      </c>
      <c r="M27" s="283"/>
      <c r="N27" s="304"/>
      <c r="O27" s="80" t="s">
        <v>37</v>
      </c>
      <c r="P27" s="80" t="s">
        <v>38</v>
      </c>
      <c r="Q27" s="80" t="s">
        <v>39</v>
      </c>
      <c r="R27" s="80" t="s">
        <v>40</v>
      </c>
      <c r="S27" s="80" t="s">
        <v>68</v>
      </c>
      <c r="T27" s="119" t="s">
        <v>236</v>
      </c>
      <c r="U27" s="81" t="s">
        <v>237</v>
      </c>
      <c r="V27" s="81" t="s">
        <v>238</v>
      </c>
      <c r="W27" s="81" t="s">
        <v>45</v>
      </c>
      <c r="Y27" s="283"/>
      <c r="Z27" s="304"/>
      <c r="AA27" s="80" t="s">
        <v>37</v>
      </c>
      <c r="AB27" s="80" t="s">
        <v>38</v>
      </c>
      <c r="AC27" s="80" t="s">
        <v>39</v>
      </c>
      <c r="AD27" s="80" t="s">
        <v>40</v>
      </c>
      <c r="AE27" s="80" t="s">
        <v>68</v>
      </c>
      <c r="AF27" s="119" t="s">
        <v>236</v>
      </c>
      <c r="AG27" s="81" t="s">
        <v>237</v>
      </c>
      <c r="AH27" s="81" t="s">
        <v>238</v>
      </c>
      <c r="AI27" s="81" t="s">
        <v>45</v>
      </c>
      <c r="AK27" s="283"/>
      <c r="AL27" s="319"/>
      <c r="AM27" s="80" t="s">
        <v>37</v>
      </c>
      <c r="AN27" s="80" t="s">
        <v>38</v>
      </c>
      <c r="AO27" s="80" t="s">
        <v>39</v>
      </c>
      <c r="AP27" s="80" t="s">
        <v>40</v>
      </c>
      <c r="AQ27" s="80" t="s">
        <v>68</v>
      </c>
      <c r="AR27" s="119" t="s">
        <v>236</v>
      </c>
      <c r="AS27" s="81" t="s">
        <v>237</v>
      </c>
      <c r="AT27" s="81" t="s">
        <v>238</v>
      </c>
      <c r="AU27" s="81" t="s">
        <v>45</v>
      </c>
      <c r="AW27" s="283"/>
      <c r="AX27" s="319"/>
      <c r="AY27" s="80" t="s">
        <v>37</v>
      </c>
      <c r="AZ27" s="80" t="s">
        <v>38</v>
      </c>
      <c r="BA27" s="80" t="s">
        <v>39</v>
      </c>
      <c r="BB27" s="80" t="s">
        <v>40</v>
      </c>
      <c r="BC27" s="80" t="s">
        <v>68</v>
      </c>
      <c r="BD27" s="119" t="s">
        <v>236</v>
      </c>
      <c r="BE27" s="81" t="s">
        <v>237</v>
      </c>
      <c r="BF27" s="81" t="s">
        <v>238</v>
      </c>
      <c r="BG27" s="81" t="s">
        <v>45</v>
      </c>
      <c r="BI27" s="283"/>
      <c r="BJ27" s="319"/>
      <c r="BK27" s="80" t="s">
        <v>37</v>
      </c>
      <c r="BL27" s="80" t="s">
        <v>38</v>
      </c>
      <c r="BM27" s="80" t="s">
        <v>39</v>
      </c>
      <c r="BN27" s="80" t="s">
        <v>40</v>
      </c>
      <c r="BO27" s="80" t="s">
        <v>68</v>
      </c>
      <c r="BP27" s="119" t="s">
        <v>236</v>
      </c>
      <c r="BQ27" s="81" t="s">
        <v>237</v>
      </c>
      <c r="BR27" s="81" t="s">
        <v>238</v>
      </c>
      <c r="BS27" s="81" t="s">
        <v>45</v>
      </c>
      <c r="BU27" s="283"/>
      <c r="BV27" s="319"/>
      <c r="BW27" s="80" t="s">
        <v>37</v>
      </c>
      <c r="BX27" s="80" t="s">
        <v>38</v>
      </c>
      <c r="BY27" s="80" t="s">
        <v>39</v>
      </c>
      <c r="BZ27" s="80" t="s">
        <v>40</v>
      </c>
      <c r="CA27" s="80" t="s">
        <v>68</v>
      </c>
      <c r="CB27" s="119" t="s">
        <v>236</v>
      </c>
      <c r="CC27" s="81" t="s">
        <v>237</v>
      </c>
      <c r="CD27" s="81" t="s">
        <v>238</v>
      </c>
      <c r="CE27" s="81" t="s">
        <v>45</v>
      </c>
    </row>
    <row r="28" spans="1:83" s="15" customFormat="1" ht="12.95" customHeight="1" x14ac:dyDescent="0.2">
      <c r="A28" s="199" t="s">
        <v>0</v>
      </c>
      <c r="B28" s="203">
        <v>100</v>
      </c>
      <c r="C28" s="203">
        <v>100</v>
      </c>
      <c r="D28" s="203">
        <v>100</v>
      </c>
      <c r="E28" s="203">
        <v>100</v>
      </c>
      <c r="F28" s="203">
        <v>100</v>
      </c>
      <c r="G28" s="203">
        <v>100</v>
      </c>
      <c r="H28" s="203">
        <v>100</v>
      </c>
      <c r="I28" s="203">
        <v>100</v>
      </c>
      <c r="J28" s="203">
        <v>100</v>
      </c>
      <c r="K28" s="204">
        <v>100</v>
      </c>
      <c r="M28" s="199" t="s">
        <v>0</v>
      </c>
      <c r="N28" s="203">
        <v>100</v>
      </c>
      <c r="O28" s="203">
        <v>100</v>
      </c>
      <c r="P28" s="203">
        <v>100</v>
      </c>
      <c r="Q28" s="203">
        <v>100</v>
      </c>
      <c r="R28" s="203">
        <v>100</v>
      </c>
      <c r="S28" s="203">
        <v>100</v>
      </c>
      <c r="T28" s="203">
        <v>100</v>
      </c>
      <c r="U28" s="203">
        <v>100</v>
      </c>
      <c r="V28" s="203">
        <v>100</v>
      </c>
      <c r="W28" s="204">
        <v>100</v>
      </c>
      <c r="Y28" s="199" t="s">
        <v>0</v>
      </c>
      <c r="Z28" s="203">
        <v>100</v>
      </c>
      <c r="AA28" s="203">
        <v>100</v>
      </c>
      <c r="AB28" s="203">
        <v>100</v>
      </c>
      <c r="AC28" s="203">
        <v>100</v>
      </c>
      <c r="AD28" s="203">
        <v>100</v>
      </c>
      <c r="AE28" s="203">
        <v>100</v>
      </c>
      <c r="AF28" s="203">
        <v>100</v>
      </c>
      <c r="AG28" s="203">
        <v>100</v>
      </c>
      <c r="AH28" s="203">
        <v>100</v>
      </c>
      <c r="AI28" s="204">
        <v>100</v>
      </c>
      <c r="AK28" s="199" t="s">
        <v>0</v>
      </c>
      <c r="AL28" s="203">
        <v>100</v>
      </c>
      <c r="AM28" s="203">
        <v>100</v>
      </c>
      <c r="AN28" s="203">
        <v>100</v>
      </c>
      <c r="AO28" s="203">
        <v>100</v>
      </c>
      <c r="AP28" s="203">
        <v>100</v>
      </c>
      <c r="AQ28" s="203">
        <v>100</v>
      </c>
      <c r="AR28" s="203">
        <v>100</v>
      </c>
      <c r="AS28" s="203">
        <v>100</v>
      </c>
      <c r="AT28" s="203">
        <v>100</v>
      </c>
      <c r="AU28" s="204">
        <v>100</v>
      </c>
      <c r="AW28" s="199" t="s">
        <v>0</v>
      </c>
      <c r="AX28" s="203">
        <v>100</v>
      </c>
      <c r="AY28" s="203">
        <v>100</v>
      </c>
      <c r="AZ28" s="203">
        <v>100</v>
      </c>
      <c r="BA28" s="203">
        <v>100</v>
      </c>
      <c r="BB28" s="203">
        <v>100</v>
      </c>
      <c r="BC28" s="203">
        <v>100</v>
      </c>
      <c r="BD28" s="203">
        <v>100</v>
      </c>
      <c r="BE28" s="203">
        <v>100</v>
      </c>
      <c r="BF28" s="203">
        <v>100</v>
      </c>
      <c r="BG28" s="204">
        <v>100</v>
      </c>
      <c r="BI28" s="199" t="s">
        <v>0</v>
      </c>
      <c r="BJ28" s="203">
        <v>100</v>
      </c>
      <c r="BK28" s="203">
        <v>100</v>
      </c>
      <c r="BL28" s="203">
        <v>100</v>
      </c>
      <c r="BM28" s="203">
        <v>100</v>
      </c>
      <c r="BN28" s="203">
        <v>100</v>
      </c>
      <c r="BO28" s="203">
        <v>100</v>
      </c>
      <c r="BP28" s="203">
        <v>100</v>
      </c>
      <c r="BQ28" s="203">
        <v>100</v>
      </c>
      <c r="BR28" s="203">
        <v>100</v>
      </c>
      <c r="BS28" s="204">
        <v>100</v>
      </c>
      <c r="BU28" s="199" t="s">
        <v>0</v>
      </c>
      <c r="BV28" s="203">
        <v>100</v>
      </c>
      <c r="BW28" s="203">
        <v>100</v>
      </c>
      <c r="BX28" s="203">
        <v>100</v>
      </c>
      <c r="BY28" s="203">
        <v>100</v>
      </c>
      <c r="BZ28" s="203">
        <v>100</v>
      </c>
      <c r="CA28" s="203">
        <v>100</v>
      </c>
      <c r="CB28" s="203">
        <v>100</v>
      </c>
      <c r="CC28" s="203">
        <v>100</v>
      </c>
      <c r="CD28" s="203">
        <v>100</v>
      </c>
      <c r="CE28" s="204">
        <v>100</v>
      </c>
    </row>
    <row r="29" spans="1:83" s="15" customFormat="1" ht="12.95" customHeight="1" x14ac:dyDescent="0.2">
      <c r="A29" s="2" t="s">
        <v>1</v>
      </c>
      <c r="B29" s="77">
        <f>B7/B$6*100</f>
        <v>29.965156794425084</v>
      </c>
      <c r="C29" s="77">
        <f t="shared" ref="C29:K29" si="0">C7/C$6*100</f>
        <v>33.512064343163537</v>
      </c>
      <c r="D29" s="77">
        <f t="shared" si="0"/>
        <v>24.734982332155479</v>
      </c>
      <c r="E29" s="77">
        <f t="shared" si="0"/>
        <v>20.168067226890756</v>
      </c>
      <c r="F29" s="77">
        <f t="shared" si="0"/>
        <v>29.814271749755623</v>
      </c>
      <c r="G29" s="77">
        <f t="shared" si="0"/>
        <v>31.2</v>
      </c>
      <c r="H29" s="77">
        <f t="shared" si="0"/>
        <v>20.776255707762555</v>
      </c>
      <c r="I29" s="77">
        <f t="shared" si="0"/>
        <v>42.944785276073624</v>
      </c>
      <c r="J29" s="77">
        <f t="shared" si="0"/>
        <v>35.766423357664237</v>
      </c>
      <c r="K29" s="78">
        <f t="shared" si="0"/>
        <v>31.135531135531135</v>
      </c>
      <c r="M29" s="2" t="s">
        <v>1</v>
      </c>
      <c r="N29" s="77">
        <f>N7/N$6*100</f>
        <v>28.01418439716312</v>
      </c>
      <c r="O29" s="77">
        <f t="shared" ref="O29:W29" si="1">O7/O$6*100</f>
        <v>32.097004279600569</v>
      </c>
      <c r="P29" s="77">
        <f t="shared" si="1"/>
        <v>22.483221476510067</v>
      </c>
      <c r="Q29" s="77">
        <f t="shared" si="1"/>
        <v>18.604651162790699</v>
      </c>
      <c r="R29" s="77">
        <f t="shared" si="1"/>
        <v>27.744510978043913</v>
      </c>
      <c r="S29" s="77">
        <f t="shared" si="1"/>
        <v>30.158730158730158</v>
      </c>
      <c r="T29" s="77">
        <f t="shared" si="1"/>
        <v>16.901408450704224</v>
      </c>
      <c r="U29" s="77">
        <f t="shared" si="1"/>
        <v>38.571428571428577</v>
      </c>
      <c r="V29" s="77">
        <f t="shared" si="1"/>
        <v>38.805970149253731</v>
      </c>
      <c r="W29" s="78">
        <f t="shared" si="1"/>
        <v>29.251700680272108</v>
      </c>
      <c r="Y29" s="2" t="s">
        <v>1</v>
      </c>
      <c r="Z29" s="77">
        <v>28.419328419328423</v>
      </c>
      <c r="AA29" s="77">
        <v>32.841823056300271</v>
      </c>
      <c r="AB29" s="77">
        <v>22.188449848024316</v>
      </c>
      <c r="AC29" s="77">
        <v>19.863013698630137</v>
      </c>
      <c r="AD29" s="77">
        <v>28.125</v>
      </c>
      <c r="AE29" s="77">
        <v>30.82706766917293</v>
      </c>
      <c r="AF29" s="77">
        <v>17.142857142857142</v>
      </c>
      <c r="AG29" s="77">
        <v>37.857142857142854</v>
      </c>
      <c r="AH29" s="77">
        <v>40.143369175627242</v>
      </c>
      <c r="AI29" s="78">
        <v>31.410256410256409</v>
      </c>
      <c r="AK29" s="2" t="s">
        <v>1</v>
      </c>
      <c r="AL29" s="77">
        <v>27.801911381407475</v>
      </c>
      <c r="AM29" s="77">
        <v>33.089311859443633</v>
      </c>
      <c r="AN29" s="77">
        <v>19.753086419753085</v>
      </c>
      <c r="AO29" s="77">
        <v>20.833333333333336</v>
      </c>
      <c r="AP29" s="77">
        <v>27.443237907206321</v>
      </c>
      <c r="AQ29" s="77">
        <v>30.434782608695656</v>
      </c>
      <c r="AR29" s="77">
        <v>17.536534446764094</v>
      </c>
      <c r="AS29" s="77">
        <v>35.65891472868217</v>
      </c>
      <c r="AT29" s="77">
        <v>40.926640926640928</v>
      </c>
      <c r="AU29" s="78">
        <v>29.577464788732392</v>
      </c>
      <c r="AW29" s="2" t="s">
        <v>1</v>
      </c>
      <c r="AX29" s="77">
        <v>25.978647686832741</v>
      </c>
      <c r="AY29" s="77">
        <v>31.442463533225286</v>
      </c>
      <c r="AZ29" s="77">
        <v>18.696883852691219</v>
      </c>
      <c r="BA29" s="77">
        <v>20.779220779220779</v>
      </c>
      <c r="BB29" s="77">
        <v>25.357873210633947</v>
      </c>
      <c r="BC29" s="77">
        <v>30.136986301369863</v>
      </c>
      <c r="BD29" s="77">
        <v>16.90427698574338</v>
      </c>
      <c r="BE29" s="77">
        <v>31.683168316831683</v>
      </c>
      <c r="BF29" s="77">
        <v>40.329218106995881</v>
      </c>
      <c r="BG29" s="78">
        <v>27.335640138408309</v>
      </c>
      <c r="BI29" s="2" t="s">
        <v>1</v>
      </c>
      <c r="BJ29" s="77">
        <v>25.957446808510635</v>
      </c>
      <c r="BK29" s="77">
        <v>31.340206185567009</v>
      </c>
      <c r="BL29" s="77">
        <v>20.125786163522015</v>
      </c>
      <c r="BM29" s="77">
        <v>20.437956204379564</v>
      </c>
      <c r="BN29" s="77">
        <v>25.156445556946181</v>
      </c>
      <c r="BO29" s="77">
        <v>30.49645390070922</v>
      </c>
      <c r="BP29" s="77">
        <v>17.798594847775178</v>
      </c>
      <c r="BQ29" s="77">
        <v>33.720930232558139</v>
      </c>
      <c r="BR29" s="77">
        <v>40.104166666666671</v>
      </c>
      <c r="BS29" s="78">
        <v>26.382978723404253</v>
      </c>
      <c r="BU29" s="2" t="s">
        <v>1</v>
      </c>
      <c r="BV29" s="77">
        <v>26.05042016806723</v>
      </c>
      <c r="BW29" s="77">
        <v>30.278884462151396</v>
      </c>
      <c r="BX29" s="77">
        <v>22.756410256410255</v>
      </c>
      <c r="BY29" s="77">
        <v>18.115942028985508</v>
      </c>
      <c r="BZ29" s="77">
        <v>25.158831003811944</v>
      </c>
      <c r="CA29" s="77">
        <v>30.303030303030305</v>
      </c>
      <c r="CB29" s="77">
        <v>15.841584158415841</v>
      </c>
      <c r="CC29" s="77">
        <v>36.046511627906973</v>
      </c>
      <c r="CD29" s="77">
        <v>37.440758293838861</v>
      </c>
      <c r="CE29" s="78">
        <v>29.482071713147413</v>
      </c>
    </row>
    <row r="30" spans="1:83" s="15" customFormat="1" ht="12.95" customHeight="1" x14ac:dyDescent="0.2">
      <c r="A30" s="3" t="s">
        <v>2</v>
      </c>
      <c r="B30" s="77">
        <f t="shared" ref="B30:K30" si="2">B8/B$6*100</f>
        <v>7.6655052264808354</v>
      </c>
      <c r="C30" s="77">
        <f t="shared" si="2"/>
        <v>7.5067024128686324</v>
      </c>
      <c r="D30" s="77">
        <f t="shared" si="2"/>
        <v>8.4805653710247348</v>
      </c>
      <c r="E30" s="77">
        <f t="shared" si="2"/>
        <v>6.7226890756302522</v>
      </c>
      <c r="F30" s="77">
        <f t="shared" si="2"/>
        <v>7.8201368523949171</v>
      </c>
      <c r="G30" s="77">
        <f t="shared" si="2"/>
        <v>6.4</v>
      </c>
      <c r="H30" s="77">
        <f t="shared" si="2"/>
        <v>7.3059360730593603</v>
      </c>
      <c r="I30" s="77">
        <f t="shared" si="2"/>
        <v>5.5214723926380369</v>
      </c>
      <c r="J30" s="77">
        <f t="shared" si="2"/>
        <v>6.9343065693430654</v>
      </c>
      <c r="K30" s="78">
        <f t="shared" si="2"/>
        <v>10.256410256410255</v>
      </c>
      <c r="M30" s="3" t="s">
        <v>2</v>
      </c>
      <c r="N30" s="77">
        <f t="shared" ref="N30:W30" si="3">N8/N$6*100</f>
        <v>9.1312056737588652</v>
      </c>
      <c r="O30" s="77">
        <f t="shared" si="3"/>
        <v>9.1298145506419406</v>
      </c>
      <c r="P30" s="77">
        <f t="shared" si="3"/>
        <v>9.0604026845637584</v>
      </c>
      <c r="Q30" s="77">
        <f t="shared" si="3"/>
        <v>9.3023255813953494</v>
      </c>
      <c r="R30" s="77">
        <f t="shared" si="3"/>
        <v>8.7824351297405201</v>
      </c>
      <c r="S30" s="77">
        <f t="shared" si="3"/>
        <v>11.904761904761903</v>
      </c>
      <c r="T30" s="77">
        <f t="shared" si="3"/>
        <v>9.624413145539906</v>
      </c>
      <c r="U30" s="77">
        <f t="shared" si="3"/>
        <v>5</v>
      </c>
      <c r="V30" s="77">
        <f t="shared" si="3"/>
        <v>7.08955223880597</v>
      </c>
      <c r="W30" s="78">
        <f t="shared" si="3"/>
        <v>12.244897959183673</v>
      </c>
      <c r="Y30" s="3" t="s">
        <v>2</v>
      </c>
      <c r="Z30" s="77">
        <v>7.8624078624078626</v>
      </c>
      <c r="AA30" s="77">
        <v>8.4450402144772116</v>
      </c>
      <c r="AB30" s="77">
        <v>6.6869300911854097</v>
      </c>
      <c r="AC30" s="77">
        <v>7.5342465753424657</v>
      </c>
      <c r="AD30" s="77">
        <v>7.6286764705882355</v>
      </c>
      <c r="AE30" s="77">
        <v>9.7744360902255636</v>
      </c>
      <c r="AF30" s="77">
        <v>7.9591836734693873</v>
      </c>
      <c r="AG30" s="77">
        <v>4.2857142857142856</v>
      </c>
      <c r="AH30" s="77">
        <v>6.0931899641577063</v>
      </c>
      <c r="AI30" s="78">
        <v>10.897435897435898</v>
      </c>
      <c r="AK30" s="3" t="s">
        <v>2</v>
      </c>
      <c r="AL30" s="77">
        <v>9.0356211989574291</v>
      </c>
      <c r="AM30" s="77">
        <v>9.3704245973645683</v>
      </c>
      <c r="AN30" s="77">
        <v>8.3333333333333321</v>
      </c>
      <c r="AO30" s="77">
        <v>9.0277777777777768</v>
      </c>
      <c r="AP30" s="77">
        <v>8.8845014807502469</v>
      </c>
      <c r="AQ30" s="77">
        <v>10.144927536231885</v>
      </c>
      <c r="AR30" s="77">
        <v>9.8121085594989577</v>
      </c>
      <c r="AS30" s="77">
        <v>3.8759689922480618</v>
      </c>
      <c r="AT30" s="77">
        <v>6.1776061776061777</v>
      </c>
      <c r="AU30" s="78">
        <v>12.676056338028168</v>
      </c>
      <c r="AW30" s="3" t="s">
        <v>2</v>
      </c>
      <c r="AX30" s="77">
        <v>9.07473309608541</v>
      </c>
      <c r="AY30" s="77">
        <v>8.9141004862236617</v>
      </c>
      <c r="AZ30" s="77">
        <v>8.7818696883852692</v>
      </c>
      <c r="BA30" s="77">
        <v>10.38961038961039</v>
      </c>
      <c r="BB30" s="77">
        <v>8.7934560327198366</v>
      </c>
      <c r="BC30" s="77">
        <v>10.95890410958904</v>
      </c>
      <c r="BD30" s="77">
        <v>10.590631364562118</v>
      </c>
      <c r="BE30" s="77">
        <v>2.9702970297029703</v>
      </c>
      <c r="BF30" s="77">
        <v>5.761316872427984</v>
      </c>
      <c r="BG30" s="78">
        <v>11.418685121107266</v>
      </c>
      <c r="BI30" s="3" t="s">
        <v>2</v>
      </c>
      <c r="BJ30" s="77">
        <v>9.787234042553191</v>
      </c>
      <c r="BK30" s="77">
        <v>9.072164948453608</v>
      </c>
      <c r="BL30" s="77">
        <v>11.0062893081761</v>
      </c>
      <c r="BM30" s="77">
        <v>9.4890510948905096</v>
      </c>
      <c r="BN30" s="77">
        <v>9.7622027534418017</v>
      </c>
      <c r="BO30" s="77">
        <v>9.9290780141843982</v>
      </c>
      <c r="BP30" s="77">
        <v>10.772833723653395</v>
      </c>
      <c r="BQ30" s="77">
        <v>3.4883720930232558</v>
      </c>
      <c r="BR30" s="77">
        <v>5.7291666666666661</v>
      </c>
      <c r="BS30" s="78">
        <v>13.617021276595745</v>
      </c>
      <c r="BU30" s="3" t="s">
        <v>2</v>
      </c>
      <c r="BV30" s="77">
        <v>10.609243697478991</v>
      </c>
      <c r="BW30" s="77">
        <v>9.9601593625498008</v>
      </c>
      <c r="BX30" s="77">
        <v>11.217948717948719</v>
      </c>
      <c r="BY30" s="77">
        <v>11.594202898550725</v>
      </c>
      <c r="BZ30" s="77">
        <v>10.673443456162643</v>
      </c>
      <c r="CA30" s="77">
        <v>10.303030303030303</v>
      </c>
      <c r="CB30" s="77">
        <v>12.376237623762377</v>
      </c>
      <c r="CC30" s="77">
        <v>4.6511627906976747</v>
      </c>
      <c r="CD30" s="77">
        <v>6.6350710900473935</v>
      </c>
      <c r="CE30" s="78">
        <v>13.147410358565736</v>
      </c>
    </row>
    <row r="31" spans="1:83" s="15" customFormat="1" ht="12.95" customHeight="1" x14ac:dyDescent="0.2">
      <c r="A31" s="3" t="s">
        <v>3</v>
      </c>
      <c r="B31" s="77">
        <f t="shared" ref="B31:K31" si="4">B9/B$6*100</f>
        <v>3.6585365853658534</v>
      </c>
      <c r="C31" s="77">
        <f t="shared" si="4"/>
        <v>2.9490616621983912</v>
      </c>
      <c r="D31" s="77">
        <f t="shared" si="4"/>
        <v>5.3003533568904597</v>
      </c>
      <c r="E31" s="77">
        <f t="shared" si="4"/>
        <v>4.2016806722689077</v>
      </c>
      <c r="F31" s="77">
        <f t="shared" si="4"/>
        <v>3.519061583577713</v>
      </c>
      <c r="G31" s="77">
        <f t="shared" si="4"/>
        <v>4.8</v>
      </c>
      <c r="H31" s="77">
        <f t="shared" si="4"/>
        <v>5.2511415525114149</v>
      </c>
      <c r="I31" s="77">
        <f t="shared" si="4"/>
        <v>2.4539877300613497</v>
      </c>
      <c r="J31" s="77">
        <f t="shared" si="4"/>
        <v>1.0948905109489051</v>
      </c>
      <c r="K31" s="78">
        <f t="shared" si="4"/>
        <v>4.395604395604396</v>
      </c>
      <c r="M31" s="3" t="s">
        <v>3</v>
      </c>
      <c r="N31" s="77">
        <f t="shared" ref="N31:W31" si="5">N9/N$6*100</f>
        <v>4.2553191489361701</v>
      </c>
      <c r="O31" s="77">
        <f t="shared" si="5"/>
        <v>3.8516405135520682</v>
      </c>
      <c r="P31" s="77">
        <f t="shared" si="5"/>
        <v>4.3624161073825505</v>
      </c>
      <c r="Q31" s="77">
        <f t="shared" si="5"/>
        <v>6.2015503875968996</v>
      </c>
      <c r="R31" s="77">
        <f t="shared" si="5"/>
        <v>4.0918163672654693</v>
      </c>
      <c r="S31" s="77">
        <f t="shared" si="5"/>
        <v>5.5555555555555554</v>
      </c>
      <c r="T31" s="77">
        <f t="shared" si="5"/>
        <v>6.103286384976526</v>
      </c>
      <c r="U31" s="77">
        <f t="shared" si="5"/>
        <v>3.5714285714285712</v>
      </c>
      <c r="V31" s="77">
        <f t="shared" si="5"/>
        <v>1.8656716417910446</v>
      </c>
      <c r="W31" s="78">
        <f t="shared" si="5"/>
        <v>4.0816326530612246</v>
      </c>
      <c r="Y31" s="3" t="s">
        <v>3</v>
      </c>
      <c r="Z31" s="77">
        <v>4.0131040131040132</v>
      </c>
      <c r="AA31" s="77">
        <v>3.0831099195710454</v>
      </c>
      <c r="AB31" s="77">
        <v>5.1671732522796354</v>
      </c>
      <c r="AC31" s="77">
        <v>6.1643835616438354</v>
      </c>
      <c r="AD31" s="77">
        <v>3.8602941176470589</v>
      </c>
      <c r="AE31" s="77">
        <v>5.2631578947368416</v>
      </c>
      <c r="AF31" s="77">
        <v>5.1020408163265305</v>
      </c>
      <c r="AG31" s="77">
        <v>2.1428571428571428</v>
      </c>
      <c r="AH31" s="77">
        <v>2.1505376344086025</v>
      </c>
      <c r="AI31" s="78">
        <v>4.8076923076923084</v>
      </c>
      <c r="AK31" s="3" t="s">
        <v>3</v>
      </c>
      <c r="AL31" s="77">
        <v>3.9096437880104258</v>
      </c>
      <c r="AM31" s="77">
        <v>3.0746705710102491</v>
      </c>
      <c r="AN31" s="77">
        <v>3.7037037037037033</v>
      </c>
      <c r="AO31" s="77">
        <v>8.3333333333333321</v>
      </c>
      <c r="AP31" s="77">
        <v>3.5538005923000986</v>
      </c>
      <c r="AQ31" s="77">
        <v>6.5217391304347823</v>
      </c>
      <c r="AR31" s="77">
        <v>4.1753653444676413</v>
      </c>
      <c r="AS31" s="77">
        <v>3.1007751937984498</v>
      </c>
      <c r="AT31" s="77">
        <v>2.3166023166023164</v>
      </c>
      <c r="AU31" s="78">
        <v>5.28169014084507</v>
      </c>
      <c r="AW31" s="3" t="s">
        <v>3</v>
      </c>
      <c r="AX31" s="77">
        <v>4.1814946619217075</v>
      </c>
      <c r="AY31" s="77">
        <v>3.5656401944894651</v>
      </c>
      <c r="AZ31" s="77">
        <v>3.9660056657223794</v>
      </c>
      <c r="BA31" s="77">
        <v>7.1428571428571423</v>
      </c>
      <c r="BB31" s="77">
        <v>3.9877300613496933</v>
      </c>
      <c r="BC31" s="77">
        <v>5.4794520547945202</v>
      </c>
      <c r="BD31" s="77">
        <v>4.4806517311608962</v>
      </c>
      <c r="BE31" s="77">
        <v>2.9702970297029703</v>
      </c>
      <c r="BF31" s="77">
        <v>2.880658436213992</v>
      </c>
      <c r="BG31" s="78">
        <v>5.1903114186851207</v>
      </c>
      <c r="BI31" s="3" t="s">
        <v>3</v>
      </c>
      <c r="BJ31" s="77">
        <v>4.2553191489361701</v>
      </c>
      <c r="BK31" s="77">
        <v>4.7422680412371134</v>
      </c>
      <c r="BL31" s="77">
        <v>3.7735849056603774</v>
      </c>
      <c r="BM31" s="77">
        <v>3.6496350364963499</v>
      </c>
      <c r="BN31" s="77">
        <v>4.1301627033792236</v>
      </c>
      <c r="BO31" s="77">
        <v>4.9645390070921991</v>
      </c>
      <c r="BP31" s="77">
        <v>4.6838407494145207</v>
      </c>
      <c r="BQ31" s="77">
        <v>3.4883720930232558</v>
      </c>
      <c r="BR31" s="77">
        <v>3.6458333333333335</v>
      </c>
      <c r="BS31" s="78">
        <v>4.2553191489361701</v>
      </c>
      <c r="BU31" s="3" t="s">
        <v>3</v>
      </c>
      <c r="BV31" s="77">
        <v>3.9915966386554618</v>
      </c>
      <c r="BW31" s="77">
        <v>3.9840637450199203</v>
      </c>
      <c r="BX31" s="77">
        <v>3.2051282051282048</v>
      </c>
      <c r="BY31" s="77">
        <v>5.7971014492753623</v>
      </c>
      <c r="BZ31" s="77">
        <v>4.066073697585769</v>
      </c>
      <c r="CA31" s="77">
        <v>3.6363636363636362</v>
      </c>
      <c r="CB31" s="77">
        <v>4.7029702970297027</v>
      </c>
      <c r="CC31" s="77">
        <v>2.3255813953488373</v>
      </c>
      <c r="CD31" s="77">
        <v>3.3175355450236967</v>
      </c>
      <c r="CE31" s="78">
        <v>3.9840637450199203</v>
      </c>
    </row>
    <row r="32" spans="1:83" s="15" customFormat="1" ht="12.95" customHeight="1" x14ac:dyDescent="0.2">
      <c r="A32" s="3" t="s">
        <v>4</v>
      </c>
      <c r="B32" s="77">
        <f t="shared" ref="B32:K32" si="6">B10/B$6*100</f>
        <v>4.0069686411149821</v>
      </c>
      <c r="C32" s="77">
        <f t="shared" si="6"/>
        <v>3.2171581769436997</v>
      </c>
      <c r="D32" s="77">
        <f t="shared" si="6"/>
        <v>5.3003533568904597</v>
      </c>
      <c r="E32" s="77">
        <f t="shared" si="6"/>
        <v>5.8823529411764701</v>
      </c>
      <c r="F32" s="77">
        <f t="shared" si="6"/>
        <v>3.9100684261974585</v>
      </c>
      <c r="G32" s="77">
        <f t="shared" si="6"/>
        <v>4.8</v>
      </c>
      <c r="H32" s="77">
        <f t="shared" si="6"/>
        <v>4.7945205479452051</v>
      </c>
      <c r="I32" s="77">
        <f t="shared" si="6"/>
        <v>4.294478527607362</v>
      </c>
      <c r="J32" s="77">
        <f t="shared" si="6"/>
        <v>4.7445255474452548</v>
      </c>
      <c r="K32" s="78">
        <f t="shared" si="6"/>
        <v>1.8315018315018317</v>
      </c>
      <c r="M32" s="3" t="s">
        <v>4</v>
      </c>
      <c r="N32" s="77">
        <f t="shared" ref="N32:W32" si="7">N10/N$6*100</f>
        <v>4.1666666666666661</v>
      </c>
      <c r="O32" s="77">
        <f t="shared" si="7"/>
        <v>3.7089871611982885</v>
      </c>
      <c r="P32" s="77">
        <f t="shared" si="7"/>
        <v>5.0335570469798654</v>
      </c>
      <c r="Q32" s="77">
        <f t="shared" si="7"/>
        <v>4.6511627906976747</v>
      </c>
      <c r="R32" s="77">
        <f t="shared" si="7"/>
        <v>3.8922155688622757</v>
      </c>
      <c r="S32" s="77">
        <f t="shared" si="7"/>
        <v>6.3492063492063489</v>
      </c>
      <c r="T32" s="77">
        <f t="shared" si="7"/>
        <v>5.164319248826291</v>
      </c>
      <c r="U32" s="77">
        <f t="shared" si="7"/>
        <v>4.2857142857142856</v>
      </c>
      <c r="V32" s="77">
        <f t="shared" si="7"/>
        <v>4.8507462686567164</v>
      </c>
      <c r="W32" s="78">
        <f t="shared" si="7"/>
        <v>2.0408163265306123</v>
      </c>
      <c r="Y32" s="3" t="s">
        <v>4</v>
      </c>
      <c r="Z32" s="77">
        <v>3.9312039312039313</v>
      </c>
      <c r="AA32" s="77">
        <v>3.3512064343163539</v>
      </c>
      <c r="AB32" s="77">
        <v>4.86322188449848</v>
      </c>
      <c r="AC32" s="77">
        <v>4.7945205479452051</v>
      </c>
      <c r="AD32" s="77">
        <v>3.4926470588235294</v>
      </c>
      <c r="AE32" s="77">
        <v>7.518796992481203</v>
      </c>
      <c r="AF32" s="77">
        <v>4.8979591836734695</v>
      </c>
      <c r="AG32" s="77">
        <v>4.2857142857142856</v>
      </c>
      <c r="AH32" s="77">
        <v>4.6594982078853047</v>
      </c>
      <c r="AI32" s="78">
        <v>1.6025641025641024</v>
      </c>
      <c r="AK32" s="3" t="s">
        <v>4</v>
      </c>
      <c r="AL32" s="77">
        <v>3.5621198957428324</v>
      </c>
      <c r="AM32" s="77">
        <v>3.0746705710102491</v>
      </c>
      <c r="AN32" s="77">
        <v>4.6296296296296298</v>
      </c>
      <c r="AO32" s="77">
        <v>3.4722222222222223</v>
      </c>
      <c r="AP32" s="77">
        <v>3.1589338598223096</v>
      </c>
      <c r="AQ32" s="77">
        <v>6.5217391304347823</v>
      </c>
      <c r="AR32" s="77">
        <v>4.1753653444676413</v>
      </c>
      <c r="AS32" s="77">
        <v>4.6511627906976747</v>
      </c>
      <c r="AT32" s="77">
        <v>3.4749034749034751</v>
      </c>
      <c r="AU32" s="78">
        <v>2.112676056338028</v>
      </c>
      <c r="AW32" s="3" t="s">
        <v>4</v>
      </c>
      <c r="AX32" s="77">
        <v>3.5587188612099649</v>
      </c>
      <c r="AY32" s="77">
        <v>2.4311183144246353</v>
      </c>
      <c r="AZ32" s="77">
        <v>5.0991501416430589</v>
      </c>
      <c r="BA32" s="77">
        <v>4.5454545454545459</v>
      </c>
      <c r="BB32" s="77">
        <v>2.8629856850715747</v>
      </c>
      <c r="BC32" s="77">
        <v>8.2191780821917799</v>
      </c>
      <c r="BD32" s="77">
        <v>5.0916496945010188</v>
      </c>
      <c r="BE32" s="77">
        <v>6.9306930693069315</v>
      </c>
      <c r="BF32" s="77">
        <v>1.2345679012345678</v>
      </c>
      <c r="BG32" s="78">
        <v>1.7301038062283738</v>
      </c>
      <c r="BI32" s="3" t="s">
        <v>4</v>
      </c>
      <c r="BJ32" s="77">
        <v>4.1489361702127656</v>
      </c>
      <c r="BK32" s="77">
        <v>2.8865979381443299</v>
      </c>
      <c r="BL32" s="77">
        <v>5.9748427672955975</v>
      </c>
      <c r="BM32" s="77">
        <v>4.3795620437956204</v>
      </c>
      <c r="BN32" s="77">
        <v>3.5043804755944929</v>
      </c>
      <c r="BO32" s="77">
        <v>7.8014184397163122</v>
      </c>
      <c r="BP32" s="77">
        <v>5.6206088992974239</v>
      </c>
      <c r="BQ32" s="77">
        <v>8.1395348837209305</v>
      </c>
      <c r="BR32" s="77">
        <v>1.5625</v>
      </c>
      <c r="BS32" s="78">
        <v>2.1276595744680851</v>
      </c>
      <c r="BU32" s="3" t="s">
        <v>4</v>
      </c>
      <c r="BV32" s="77">
        <v>3.8865546218487395</v>
      </c>
      <c r="BW32" s="77">
        <v>2.5896414342629481</v>
      </c>
      <c r="BX32" s="77">
        <v>5.7692307692307692</v>
      </c>
      <c r="BY32" s="77">
        <v>4.3478260869565215</v>
      </c>
      <c r="BZ32" s="77">
        <v>3.1766200762388821</v>
      </c>
      <c r="CA32" s="77">
        <v>7.2727272727272725</v>
      </c>
      <c r="CB32" s="77">
        <v>5.6930693069306937</v>
      </c>
      <c r="CC32" s="77">
        <v>6.9767441860465116</v>
      </c>
      <c r="CD32" s="77">
        <v>1.8957345971563981</v>
      </c>
      <c r="CE32" s="78">
        <v>1.593625498007968</v>
      </c>
    </row>
    <row r="33" spans="1:83" s="15" customFormat="1" ht="12.95" customHeight="1" x14ac:dyDescent="0.2">
      <c r="A33" s="3" t="s">
        <v>5</v>
      </c>
      <c r="B33" s="77">
        <f t="shared" ref="B33:K33" si="8">B11/B$6*100</f>
        <v>0.43554006968641112</v>
      </c>
      <c r="C33" s="77">
        <f t="shared" si="8"/>
        <v>0.53619302949061665</v>
      </c>
      <c r="D33" s="77">
        <f t="shared" si="8"/>
        <v>0.35335689045936397</v>
      </c>
      <c r="E33" s="77" t="s">
        <v>65</v>
      </c>
      <c r="F33" s="77">
        <f t="shared" si="8"/>
        <v>0.48875855327468232</v>
      </c>
      <c r="G33" s="77" t="s">
        <v>65</v>
      </c>
      <c r="H33" s="77">
        <f t="shared" si="8"/>
        <v>0.22831050228310501</v>
      </c>
      <c r="I33" s="77" t="s">
        <v>65</v>
      </c>
      <c r="J33" s="77" t="s">
        <v>65</v>
      </c>
      <c r="K33" s="78">
        <f t="shared" si="8"/>
        <v>1.4652014652014651</v>
      </c>
      <c r="M33" s="3" t="s">
        <v>5</v>
      </c>
      <c r="N33" s="77">
        <f t="shared" ref="N33:W33" si="9">N11/N$6*100</f>
        <v>0.70921985815602839</v>
      </c>
      <c r="O33" s="77">
        <f t="shared" si="9"/>
        <v>0.57061340941512129</v>
      </c>
      <c r="P33" s="77">
        <f t="shared" si="9"/>
        <v>0.67114093959731547</v>
      </c>
      <c r="Q33" s="77">
        <f t="shared" si="9"/>
        <v>1.5503875968992249</v>
      </c>
      <c r="R33" s="77">
        <f t="shared" si="9"/>
        <v>0.5988023952095809</v>
      </c>
      <c r="S33" s="77">
        <f t="shared" si="9"/>
        <v>1.5873015873015872</v>
      </c>
      <c r="T33" s="77">
        <f t="shared" si="9"/>
        <v>0.70422535211267612</v>
      </c>
      <c r="U33" s="77" t="s">
        <v>65</v>
      </c>
      <c r="V33" s="77" t="s">
        <v>65</v>
      </c>
      <c r="W33" s="78">
        <f t="shared" si="9"/>
        <v>1.7006802721088436</v>
      </c>
      <c r="Y33" s="3" t="s">
        <v>5</v>
      </c>
      <c r="Z33" s="77">
        <v>0.4095004095004095</v>
      </c>
      <c r="AA33" s="77">
        <v>0.26809651474530832</v>
      </c>
      <c r="AB33" s="77">
        <v>0.60790273556231</v>
      </c>
      <c r="AC33" s="77">
        <v>0.68493150684931503</v>
      </c>
      <c r="AD33" s="77">
        <v>0.27573529411764708</v>
      </c>
      <c r="AE33" s="77">
        <v>1.5037593984962405</v>
      </c>
      <c r="AF33" s="77">
        <v>0.61224489795918369</v>
      </c>
      <c r="AG33" s="77" t="s">
        <v>65</v>
      </c>
      <c r="AH33" s="77" t="s">
        <v>65</v>
      </c>
      <c r="AI33" s="78">
        <v>0.64102564102564097</v>
      </c>
      <c r="AK33" s="3" t="s">
        <v>5</v>
      </c>
      <c r="AL33" s="77">
        <v>0.34752389226759339</v>
      </c>
      <c r="AM33" s="77">
        <v>0.29282576866764276</v>
      </c>
      <c r="AN33" s="77">
        <v>0.61728395061728392</v>
      </c>
      <c r="AO33" s="77" t="s">
        <v>65</v>
      </c>
      <c r="AP33" s="77">
        <v>0.29615004935834155</v>
      </c>
      <c r="AQ33" s="77">
        <v>0.72463768115942029</v>
      </c>
      <c r="AR33" s="77">
        <v>0.41753653444676403</v>
      </c>
      <c r="AS33" s="77" t="s">
        <v>65</v>
      </c>
      <c r="AT33" s="77" t="s">
        <v>65</v>
      </c>
      <c r="AU33" s="78">
        <v>0.70422535211267612</v>
      </c>
      <c r="AW33" s="3" t="s">
        <v>5</v>
      </c>
      <c r="AX33" s="77">
        <v>0.44483985765124562</v>
      </c>
      <c r="AY33" s="77">
        <v>0.32414910858995138</v>
      </c>
      <c r="AZ33" s="77">
        <v>0.84985835694051004</v>
      </c>
      <c r="BA33" s="77" t="s">
        <v>65</v>
      </c>
      <c r="BB33" s="77">
        <v>0.40899795501022501</v>
      </c>
      <c r="BC33" s="77">
        <v>0.68493150684931503</v>
      </c>
      <c r="BD33" s="77">
        <v>0.40733197556008144</v>
      </c>
      <c r="BE33" s="77" t="s">
        <v>65</v>
      </c>
      <c r="BF33" s="77" t="s">
        <v>65</v>
      </c>
      <c r="BG33" s="78">
        <v>1.0380622837370241</v>
      </c>
      <c r="BI33" s="3" t="s">
        <v>5</v>
      </c>
      <c r="BJ33" s="77">
        <v>0.42553191489361702</v>
      </c>
      <c r="BK33" s="77">
        <v>0.41237113402061859</v>
      </c>
      <c r="BL33" s="77">
        <v>0.62893081761006298</v>
      </c>
      <c r="BM33" s="77" t="s">
        <v>65</v>
      </c>
      <c r="BN33" s="77">
        <v>0.50062578222778475</v>
      </c>
      <c r="BO33" s="77" t="s">
        <v>65</v>
      </c>
      <c r="BP33" s="77">
        <v>0.23419203747072601</v>
      </c>
      <c r="BQ33" s="77" t="s">
        <v>65</v>
      </c>
      <c r="BR33" s="77" t="s">
        <v>65</v>
      </c>
      <c r="BS33" s="78">
        <v>1.2765957446808509</v>
      </c>
      <c r="BU33" s="3" t="s">
        <v>5</v>
      </c>
      <c r="BV33" s="77">
        <v>0.10504201680672269</v>
      </c>
      <c r="BW33" s="77" t="s">
        <v>65</v>
      </c>
      <c r="BX33" s="77">
        <v>0.32051282051282048</v>
      </c>
      <c r="BY33" s="77" t="s">
        <v>65</v>
      </c>
      <c r="BZ33" s="77">
        <v>0.12706480304955528</v>
      </c>
      <c r="CA33" s="77" t="s">
        <v>65</v>
      </c>
      <c r="CB33" s="77" t="s">
        <v>65</v>
      </c>
      <c r="CC33" s="77" t="s">
        <v>65</v>
      </c>
      <c r="CD33" s="77" t="s">
        <v>65</v>
      </c>
      <c r="CE33" s="78">
        <v>0.39840637450199201</v>
      </c>
    </row>
    <row r="34" spans="1:83" s="15" customFormat="1" ht="12.95" customHeight="1" x14ac:dyDescent="0.2">
      <c r="A34" s="3" t="s">
        <v>6</v>
      </c>
      <c r="B34" s="77">
        <f t="shared" ref="B34:K34" si="10">B12/B$6*100</f>
        <v>3.2229965156794425</v>
      </c>
      <c r="C34" s="77">
        <f t="shared" si="10"/>
        <v>2.8150134048257374</v>
      </c>
      <c r="D34" s="77">
        <f t="shared" si="10"/>
        <v>3.1802120141342751</v>
      </c>
      <c r="E34" s="77">
        <f t="shared" si="10"/>
        <v>5.8823529411764701</v>
      </c>
      <c r="F34" s="77">
        <f t="shared" si="10"/>
        <v>2.7370478983382207</v>
      </c>
      <c r="G34" s="77">
        <f t="shared" si="10"/>
        <v>7.1999999999999993</v>
      </c>
      <c r="H34" s="77">
        <f t="shared" si="10"/>
        <v>3.8812785388127851</v>
      </c>
      <c r="I34" s="77">
        <f t="shared" si="10"/>
        <v>1.2269938650306749</v>
      </c>
      <c r="J34" s="77">
        <f t="shared" si="10"/>
        <v>2.1897810218978102</v>
      </c>
      <c r="K34" s="78">
        <f t="shared" si="10"/>
        <v>4.395604395604396</v>
      </c>
      <c r="M34" s="3" t="s">
        <v>6</v>
      </c>
      <c r="N34" s="77">
        <f t="shared" ref="N34:W34" si="11">N12/N$6*100</f>
        <v>3.0141843971631204</v>
      </c>
      <c r="O34" s="77">
        <f t="shared" si="11"/>
        <v>2.7104136947218258</v>
      </c>
      <c r="P34" s="77">
        <f t="shared" si="11"/>
        <v>2.6845637583892619</v>
      </c>
      <c r="Q34" s="77">
        <f t="shared" si="11"/>
        <v>5.4263565891472867</v>
      </c>
      <c r="R34" s="77">
        <f t="shared" si="11"/>
        <v>2.7944111776447107</v>
      </c>
      <c r="S34" s="77">
        <f t="shared" si="11"/>
        <v>4.7619047619047619</v>
      </c>
      <c r="T34" s="77">
        <f t="shared" si="11"/>
        <v>3.286384976525822</v>
      </c>
      <c r="U34" s="77" t="s">
        <v>65</v>
      </c>
      <c r="V34" s="77">
        <f t="shared" si="11"/>
        <v>2.6119402985074625</v>
      </c>
      <c r="W34" s="78">
        <f t="shared" si="11"/>
        <v>4.4217687074829932</v>
      </c>
      <c r="Y34" s="3" t="s">
        <v>6</v>
      </c>
      <c r="Z34" s="77">
        <v>3.1941031941031941</v>
      </c>
      <c r="AA34" s="77">
        <v>2.8150134048257374</v>
      </c>
      <c r="AB34" s="77">
        <v>3.0395136778115504</v>
      </c>
      <c r="AC34" s="77">
        <v>5.4794520547945202</v>
      </c>
      <c r="AD34" s="77">
        <v>2.9411764705882351</v>
      </c>
      <c r="AE34" s="77">
        <v>5.2631578947368416</v>
      </c>
      <c r="AF34" s="77">
        <v>3.0612244897959182</v>
      </c>
      <c r="AG34" s="77">
        <v>0.7142857142857143</v>
      </c>
      <c r="AH34" s="77">
        <v>2.1505376344086025</v>
      </c>
      <c r="AI34" s="78">
        <v>5.4487179487179489</v>
      </c>
      <c r="AK34" s="3" t="s">
        <v>6</v>
      </c>
      <c r="AL34" s="77">
        <v>3.3883579496090355</v>
      </c>
      <c r="AM34" s="77">
        <v>2.9282576866764276</v>
      </c>
      <c r="AN34" s="77">
        <v>4.0123456790123457</v>
      </c>
      <c r="AO34" s="77">
        <v>4.1666666666666661</v>
      </c>
      <c r="AP34" s="77">
        <v>3.0602171767028628</v>
      </c>
      <c r="AQ34" s="77">
        <v>5.7971014492753623</v>
      </c>
      <c r="AR34" s="77">
        <v>3.7578288100208765</v>
      </c>
      <c r="AS34" s="77">
        <v>0.77519379844961245</v>
      </c>
      <c r="AT34" s="77">
        <v>1.5444015444015444</v>
      </c>
      <c r="AU34" s="78">
        <v>5.6338028169014089</v>
      </c>
      <c r="AW34" s="3" t="s">
        <v>6</v>
      </c>
      <c r="AX34" s="77">
        <v>3.2918149466192168</v>
      </c>
      <c r="AY34" s="77">
        <v>3.0794165316045379</v>
      </c>
      <c r="AZ34" s="77">
        <v>3.6827195467422094</v>
      </c>
      <c r="BA34" s="77">
        <v>3.2467532467532463</v>
      </c>
      <c r="BB34" s="77">
        <v>2.9652351738241309</v>
      </c>
      <c r="BC34" s="77">
        <v>5.4794520547945202</v>
      </c>
      <c r="BD34" s="77">
        <v>3.6659877800407332</v>
      </c>
      <c r="BE34" s="77">
        <v>0.99009900990099009</v>
      </c>
      <c r="BF34" s="77">
        <v>1.6460905349794239</v>
      </c>
      <c r="BG34" s="78">
        <v>4.844290657439446</v>
      </c>
      <c r="BI34" s="3" t="s">
        <v>6</v>
      </c>
      <c r="BJ34" s="77">
        <v>3.4042553191489362</v>
      </c>
      <c r="BK34" s="77">
        <v>3.0927835051546393</v>
      </c>
      <c r="BL34" s="77">
        <v>3.459119496855346</v>
      </c>
      <c r="BM34" s="77">
        <v>4.3795620437956204</v>
      </c>
      <c r="BN34" s="77">
        <v>3.0037546933667083</v>
      </c>
      <c r="BO34" s="77">
        <v>5.6737588652482271</v>
      </c>
      <c r="BP34" s="77">
        <v>4.2154566744730682</v>
      </c>
      <c r="BQ34" s="77" t="s">
        <v>65</v>
      </c>
      <c r="BR34" s="77">
        <v>2.083333333333333</v>
      </c>
      <c r="BS34" s="78">
        <v>4.2553191489361701</v>
      </c>
      <c r="BU34" s="3" t="s">
        <v>6</v>
      </c>
      <c r="BV34" s="77">
        <v>2.8361344537815127</v>
      </c>
      <c r="BW34" s="77">
        <v>2.1912350597609564</v>
      </c>
      <c r="BX34" s="77">
        <v>3.5256410256410255</v>
      </c>
      <c r="BY34" s="77">
        <v>3.6231884057971016</v>
      </c>
      <c r="BZ34" s="77">
        <v>2.6683608640406606</v>
      </c>
      <c r="CA34" s="77">
        <v>3.6363636363636362</v>
      </c>
      <c r="CB34" s="77">
        <v>3.217821782178218</v>
      </c>
      <c r="CC34" s="77">
        <v>1.1627906976744187</v>
      </c>
      <c r="CD34" s="77">
        <v>1.8957345971563981</v>
      </c>
      <c r="CE34" s="78">
        <v>3.5856573705179287</v>
      </c>
    </row>
    <row r="35" spans="1:83" s="15" customFormat="1" ht="12.95" customHeight="1" x14ac:dyDescent="0.2">
      <c r="A35" s="3" t="s">
        <v>7</v>
      </c>
      <c r="B35" s="77">
        <f t="shared" ref="B35:K35" si="12">B13/B$6*100</f>
        <v>3.484320557491289</v>
      </c>
      <c r="C35" s="77">
        <f t="shared" si="12"/>
        <v>3.4852546916890081</v>
      </c>
      <c r="D35" s="77">
        <f t="shared" si="12"/>
        <v>3.5335689045936398</v>
      </c>
      <c r="E35" s="77">
        <f t="shared" si="12"/>
        <v>3.3613445378151261</v>
      </c>
      <c r="F35" s="77">
        <f t="shared" si="12"/>
        <v>3.6168132942326494</v>
      </c>
      <c r="G35" s="77">
        <f t="shared" si="12"/>
        <v>2.4</v>
      </c>
      <c r="H35" s="77">
        <f t="shared" si="12"/>
        <v>4.5662100456620998</v>
      </c>
      <c r="I35" s="77">
        <f t="shared" si="12"/>
        <v>1.2269938650306749</v>
      </c>
      <c r="J35" s="77">
        <f t="shared" si="12"/>
        <v>5.4744525547445262</v>
      </c>
      <c r="K35" s="78">
        <f t="shared" si="12"/>
        <v>1.098901098901099</v>
      </c>
      <c r="M35" s="3" t="s">
        <v>7</v>
      </c>
      <c r="N35" s="77">
        <f t="shared" ref="N35:W35" si="13">N13/N$6*100</f>
        <v>3.1914893617021276</v>
      </c>
      <c r="O35" s="77">
        <f t="shared" si="13"/>
        <v>3.4236804564907275</v>
      </c>
      <c r="P35" s="77">
        <f t="shared" si="13"/>
        <v>3.0201342281879198</v>
      </c>
      <c r="Q35" s="77">
        <f t="shared" si="13"/>
        <v>2.3255813953488373</v>
      </c>
      <c r="R35" s="77">
        <f t="shared" si="13"/>
        <v>3.293413173652695</v>
      </c>
      <c r="S35" s="77">
        <f t="shared" si="13"/>
        <v>2.3809523809523809</v>
      </c>
      <c r="T35" s="77">
        <f t="shared" si="13"/>
        <v>4.929577464788732</v>
      </c>
      <c r="U35" s="77">
        <f t="shared" si="13"/>
        <v>1.4285714285714286</v>
      </c>
      <c r="V35" s="77">
        <f t="shared" si="13"/>
        <v>3.3582089552238807</v>
      </c>
      <c r="W35" s="78">
        <f t="shared" si="13"/>
        <v>1.3605442176870748</v>
      </c>
      <c r="Y35" s="3" t="s">
        <v>7</v>
      </c>
      <c r="Z35" s="77">
        <v>3.0303030303030303</v>
      </c>
      <c r="AA35" s="77">
        <v>2.9490616621983912</v>
      </c>
      <c r="AB35" s="77">
        <v>3.3434650455927049</v>
      </c>
      <c r="AC35" s="77">
        <v>2.7397260273972601</v>
      </c>
      <c r="AD35" s="77">
        <v>3.125</v>
      </c>
      <c r="AE35" s="77">
        <v>2.2556390977443606</v>
      </c>
      <c r="AF35" s="77">
        <v>4.2857142857142856</v>
      </c>
      <c r="AG35" s="77">
        <v>1.4285714285714286</v>
      </c>
      <c r="AH35" s="77">
        <v>3.225806451612903</v>
      </c>
      <c r="AI35" s="78">
        <v>1.6025641025641024</v>
      </c>
      <c r="AK35" s="3" t="s">
        <v>7</v>
      </c>
      <c r="AL35" s="77">
        <v>3.4752389226759344</v>
      </c>
      <c r="AM35" s="77">
        <v>3.6603221083455346</v>
      </c>
      <c r="AN35" s="77">
        <v>4.0123456790123457</v>
      </c>
      <c r="AO35" s="77">
        <v>1.3888888888888888</v>
      </c>
      <c r="AP35" s="77">
        <v>3.3563672260612041</v>
      </c>
      <c r="AQ35" s="77">
        <v>4.3478260869565215</v>
      </c>
      <c r="AR35" s="77">
        <v>5.4279749478079333</v>
      </c>
      <c r="AS35" s="77">
        <v>1.5503875968992249</v>
      </c>
      <c r="AT35" s="77">
        <v>3.0888030888030888</v>
      </c>
      <c r="AU35" s="78">
        <v>1.4084507042253522</v>
      </c>
      <c r="AW35" s="3" t="s">
        <v>7</v>
      </c>
      <c r="AX35" s="77">
        <v>3.2028469750889679</v>
      </c>
      <c r="AY35" s="77">
        <v>3.2414910858995136</v>
      </c>
      <c r="AZ35" s="77">
        <v>4.2492917847025495</v>
      </c>
      <c r="BA35" s="77">
        <v>0.64935064935064934</v>
      </c>
      <c r="BB35" s="77">
        <v>3.1697341513292434</v>
      </c>
      <c r="BC35" s="77">
        <v>3.4246575342465753</v>
      </c>
      <c r="BD35" s="77">
        <v>4.887983706720977</v>
      </c>
      <c r="BE35" s="77" t="s">
        <v>65</v>
      </c>
      <c r="BF35" s="77">
        <v>2.4691358024691357</v>
      </c>
      <c r="BG35" s="78">
        <v>2.0761245674740483</v>
      </c>
      <c r="BI35" s="3" t="s">
        <v>7</v>
      </c>
      <c r="BJ35" s="77">
        <v>2.9787234042553195</v>
      </c>
      <c r="BK35" s="77">
        <v>2.6804123711340204</v>
      </c>
      <c r="BL35" s="77">
        <v>4.716981132075472</v>
      </c>
      <c r="BM35" s="77" t="s">
        <v>65</v>
      </c>
      <c r="BN35" s="77">
        <v>3.1289111389236548</v>
      </c>
      <c r="BO35" s="77">
        <v>2.1276595744680851</v>
      </c>
      <c r="BP35" s="77">
        <v>4.918032786885246</v>
      </c>
      <c r="BQ35" s="77" t="s">
        <v>65</v>
      </c>
      <c r="BR35" s="77">
        <v>2.083333333333333</v>
      </c>
      <c r="BS35" s="78">
        <v>1.2765957446808509</v>
      </c>
      <c r="BU35" s="3" t="s">
        <v>7</v>
      </c>
      <c r="BV35" s="77">
        <v>2.9411764705882351</v>
      </c>
      <c r="BW35" s="77">
        <v>2.9880478087649402</v>
      </c>
      <c r="BX35" s="77">
        <v>3.8461538461538463</v>
      </c>
      <c r="BY35" s="77">
        <v>0.72463768115942029</v>
      </c>
      <c r="BZ35" s="77">
        <v>3.0495552731893265</v>
      </c>
      <c r="CA35" s="77">
        <v>2.4242424242424243</v>
      </c>
      <c r="CB35" s="77">
        <v>4.455445544554455</v>
      </c>
      <c r="CC35" s="77" t="s">
        <v>65</v>
      </c>
      <c r="CD35" s="77">
        <v>2.8436018957345972</v>
      </c>
      <c r="CE35" s="78">
        <v>1.593625498007968</v>
      </c>
    </row>
    <row r="36" spans="1:83" s="15" customFormat="1" ht="12.95" customHeight="1" x14ac:dyDescent="0.2">
      <c r="A36" s="3" t="s">
        <v>8</v>
      </c>
      <c r="B36" s="77">
        <f t="shared" ref="B36:K36" si="14">B14/B$6*100</f>
        <v>3.6585365853658534</v>
      </c>
      <c r="C36" s="77">
        <f t="shared" si="14"/>
        <v>2.6809651474530831</v>
      </c>
      <c r="D36" s="77">
        <f t="shared" si="14"/>
        <v>6.0070671378091873</v>
      </c>
      <c r="E36" s="77">
        <f t="shared" si="14"/>
        <v>4.2016806722689077</v>
      </c>
      <c r="F36" s="77">
        <f t="shared" si="14"/>
        <v>3.7145650048875858</v>
      </c>
      <c r="G36" s="77">
        <f t="shared" si="14"/>
        <v>3.2</v>
      </c>
      <c r="H36" s="77">
        <f t="shared" si="14"/>
        <v>6.8493150684931505</v>
      </c>
      <c r="I36" s="77">
        <f t="shared" si="14"/>
        <v>0.61349693251533743</v>
      </c>
      <c r="J36" s="77">
        <f t="shared" si="14"/>
        <v>2.1897810218978102</v>
      </c>
      <c r="K36" s="78">
        <f t="shared" si="14"/>
        <v>1.8315018315018317</v>
      </c>
      <c r="M36" s="3" t="s">
        <v>8</v>
      </c>
      <c r="N36" s="77">
        <f t="shared" ref="N36:W36" si="15">N14/N$6*100</f>
        <v>3.8120567375886525</v>
      </c>
      <c r="O36" s="77">
        <f t="shared" si="15"/>
        <v>2.8530670470756063</v>
      </c>
      <c r="P36" s="77">
        <f t="shared" si="15"/>
        <v>5.7046979865771812</v>
      </c>
      <c r="Q36" s="77">
        <f t="shared" si="15"/>
        <v>4.6511627906976747</v>
      </c>
      <c r="R36" s="77">
        <f t="shared" si="15"/>
        <v>3.7924151696606789</v>
      </c>
      <c r="S36" s="77">
        <f t="shared" si="15"/>
        <v>3.9682539682539679</v>
      </c>
      <c r="T36" s="77">
        <f t="shared" si="15"/>
        <v>7.042253521126761</v>
      </c>
      <c r="U36" s="77">
        <f t="shared" si="15"/>
        <v>1.4285714285714286</v>
      </c>
      <c r="V36" s="77">
        <f t="shared" si="15"/>
        <v>2.2388059701492535</v>
      </c>
      <c r="W36" s="78">
        <f t="shared" si="15"/>
        <v>1.7006802721088436</v>
      </c>
      <c r="Y36" s="3" t="s">
        <v>8</v>
      </c>
      <c r="Z36" s="77">
        <v>3.8493038493038494</v>
      </c>
      <c r="AA36" s="77">
        <v>3.2171581769436997</v>
      </c>
      <c r="AB36" s="77">
        <v>4.5592705167173255</v>
      </c>
      <c r="AC36" s="77">
        <v>5.4794520547945202</v>
      </c>
      <c r="AD36" s="77">
        <v>4.0441176470588234</v>
      </c>
      <c r="AE36" s="77">
        <v>2.2556390977443606</v>
      </c>
      <c r="AF36" s="77">
        <v>6.9387755102040813</v>
      </c>
      <c r="AG36" s="77">
        <v>1.4285714285714286</v>
      </c>
      <c r="AH36" s="77">
        <v>2.1505376344086025</v>
      </c>
      <c r="AI36" s="78">
        <v>1.6025641025641024</v>
      </c>
      <c r="AK36" s="3" t="s">
        <v>8</v>
      </c>
      <c r="AL36" s="77">
        <v>4.1702867072111207</v>
      </c>
      <c r="AM36" s="77">
        <v>3.6603221083455346</v>
      </c>
      <c r="AN36" s="77">
        <v>4.6296296296296298</v>
      </c>
      <c r="AO36" s="77">
        <v>5.5555555555555554</v>
      </c>
      <c r="AP36" s="77">
        <v>4.5409674234945703</v>
      </c>
      <c r="AQ36" s="77">
        <v>1.4492753623188406</v>
      </c>
      <c r="AR36" s="77">
        <v>7.3068893528183718</v>
      </c>
      <c r="AS36" s="77">
        <v>0.77519379844961245</v>
      </c>
      <c r="AT36" s="77">
        <v>2.3166023166023164</v>
      </c>
      <c r="AU36" s="78">
        <v>2.112676056338028</v>
      </c>
      <c r="AW36" s="3" t="s">
        <v>8</v>
      </c>
      <c r="AX36" s="77">
        <v>4.537366548042705</v>
      </c>
      <c r="AY36" s="77">
        <v>3.5656401944894651</v>
      </c>
      <c r="AZ36" s="77">
        <v>5.6657223796034</v>
      </c>
      <c r="BA36" s="77">
        <v>5.8441558441558437</v>
      </c>
      <c r="BB36" s="77">
        <v>4.6012269938650308</v>
      </c>
      <c r="BC36" s="77">
        <v>4.10958904109589</v>
      </c>
      <c r="BD36" s="77">
        <v>7.5356415478615073</v>
      </c>
      <c r="BE36" s="77">
        <v>0.99009900990099009</v>
      </c>
      <c r="BF36" s="77">
        <v>2.880658436213992</v>
      </c>
      <c r="BG36" s="78">
        <v>2.0761245674740483</v>
      </c>
      <c r="BI36" s="3" t="s">
        <v>8</v>
      </c>
      <c r="BJ36" s="77">
        <v>4.7872340425531918</v>
      </c>
      <c r="BK36" s="77">
        <v>3.7113402061855671</v>
      </c>
      <c r="BL36" s="77">
        <v>6.2893081761006293</v>
      </c>
      <c r="BM36" s="77">
        <v>5.1094890510948909</v>
      </c>
      <c r="BN36" s="77">
        <v>5.1314142678347929</v>
      </c>
      <c r="BO36" s="77">
        <v>2.8368794326241136</v>
      </c>
      <c r="BP36" s="77">
        <v>7.7283372365339584</v>
      </c>
      <c r="BQ36" s="77">
        <v>1.1627906976744187</v>
      </c>
      <c r="BR36" s="77">
        <v>3.125</v>
      </c>
      <c r="BS36" s="78">
        <v>2.1276595744680851</v>
      </c>
      <c r="BU36" s="3" t="s">
        <v>8</v>
      </c>
      <c r="BV36" s="77">
        <v>4.9369747899159666</v>
      </c>
      <c r="BW36" s="77">
        <v>4.7808764940239046</v>
      </c>
      <c r="BX36" s="77">
        <v>6.0897435897435894</v>
      </c>
      <c r="BY36" s="77">
        <v>2.8985507246376812</v>
      </c>
      <c r="BZ36" s="77">
        <v>5.4637865311308769</v>
      </c>
      <c r="CA36" s="77">
        <v>2.4242424242424243</v>
      </c>
      <c r="CB36" s="77">
        <v>7.4257425742574252</v>
      </c>
      <c r="CC36" s="77">
        <v>1.1627906976744187</v>
      </c>
      <c r="CD36" s="77">
        <v>4.2654028436018958</v>
      </c>
      <c r="CE36" s="78">
        <v>2.788844621513944</v>
      </c>
    </row>
    <row r="37" spans="1:83" s="15" customFormat="1" ht="12.95" customHeight="1" x14ac:dyDescent="0.2">
      <c r="A37" s="3" t="s">
        <v>9</v>
      </c>
      <c r="B37" s="77">
        <f t="shared" ref="B37:K37" si="16">B15/B$6*100</f>
        <v>4.7038327526132404</v>
      </c>
      <c r="C37" s="77">
        <f t="shared" si="16"/>
        <v>4.0214477211796247</v>
      </c>
      <c r="D37" s="77">
        <f t="shared" si="16"/>
        <v>4.5936395759717312</v>
      </c>
      <c r="E37" s="77">
        <f t="shared" si="16"/>
        <v>9.2436974789915975</v>
      </c>
      <c r="F37" s="77">
        <f t="shared" si="16"/>
        <v>4.9853372434017595</v>
      </c>
      <c r="G37" s="77">
        <f t="shared" si="16"/>
        <v>2.4</v>
      </c>
      <c r="H37" s="77">
        <f t="shared" si="16"/>
        <v>4.10958904109589</v>
      </c>
      <c r="I37" s="77">
        <f t="shared" si="16"/>
        <v>1.2269938650306749</v>
      </c>
      <c r="J37" s="77">
        <f t="shared" si="16"/>
        <v>4.3795620437956204</v>
      </c>
      <c r="K37" s="78">
        <f t="shared" si="16"/>
        <v>8.0586080586080584</v>
      </c>
      <c r="M37" s="3" t="s">
        <v>9</v>
      </c>
      <c r="N37" s="77">
        <f t="shared" ref="N37:W37" si="17">N15/N$6*100</f>
        <v>4.6985815602836878</v>
      </c>
      <c r="O37" s="77">
        <f t="shared" si="17"/>
        <v>3.4236804564907275</v>
      </c>
      <c r="P37" s="77">
        <f t="shared" si="17"/>
        <v>6.7114093959731544</v>
      </c>
      <c r="Q37" s="77">
        <f t="shared" si="17"/>
        <v>6.9767441860465116</v>
      </c>
      <c r="R37" s="77">
        <f t="shared" si="17"/>
        <v>4.8902195608782435</v>
      </c>
      <c r="S37" s="77">
        <f t="shared" si="17"/>
        <v>3.1746031746031744</v>
      </c>
      <c r="T37" s="77">
        <f t="shared" si="17"/>
        <v>4.6948356807511731</v>
      </c>
      <c r="U37" s="77">
        <f t="shared" si="17"/>
        <v>1.4285714285714286</v>
      </c>
      <c r="V37" s="77">
        <f t="shared" si="17"/>
        <v>3.7313432835820892</v>
      </c>
      <c r="W37" s="78">
        <f t="shared" si="17"/>
        <v>7.1428571428571423</v>
      </c>
      <c r="Y37" s="3" t="s">
        <v>9</v>
      </c>
      <c r="Z37" s="77">
        <v>4.2588042588042585</v>
      </c>
      <c r="AA37" s="77">
        <v>3.0831099195710454</v>
      </c>
      <c r="AB37" s="77">
        <v>6.3829787234042552</v>
      </c>
      <c r="AC37" s="77">
        <v>5.4794520547945202</v>
      </c>
      <c r="AD37" s="77">
        <v>4.4117647058823533</v>
      </c>
      <c r="AE37" s="77">
        <v>3.007518796992481</v>
      </c>
      <c r="AF37" s="77">
        <v>4.8979591836734695</v>
      </c>
      <c r="AG37" s="77">
        <v>1.4285714285714286</v>
      </c>
      <c r="AH37" s="77">
        <v>3.9426523297491038</v>
      </c>
      <c r="AI37" s="78">
        <v>4.8076923076923084</v>
      </c>
      <c r="AK37" s="3" t="s">
        <v>9</v>
      </c>
      <c r="AL37" s="77">
        <v>4.2571676802780196</v>
      </c>
      <c r="AM37" s="77">
        <v>3.5139092240117131</v>
      </c>
      <c r="AN37" s="77">
        <v>5.5555555555555554</v>
      </c>
      <c r="AO37" s="77">
        <v>4.8611111111111116</v>
      </c>
      <c r="AP37" s="77">
        <v>4.3435340572556758</v>
      </c>
      <c r="AQ37" s="77">
        <v>3.6231884057971016</v>
      </c>
      <c r="AR37" s="77">
        <v>5.010438413361169</v>
      </c>
      <c r="AS37" s="77">
        <v>2.3255813953488373</v>
      </c>
      <c r="AT37" s="77">
        <v>4.2471042471042466</v>
      </c>
      <c r="AU37" s="78">
        <v>3.873239436619718</v>
      </c>
      <c r="AW37" s="3" t="s">
        <v>9</v>
      </c>
      <c r="AX37" s="77">
        <v>3.9145907473309607</v>
      </c>
      <c r="AY37" s="77">
        <v>3.5656401944894651</v>
      </c>
      <c r="AZ37" s="77">
        <v>4.5325779036827196</v>
      </c>
      <c r="BA37" s="77">
        <v>3.8961038961038961</v>
      </c>
      <c r="BB37" s="77">
        <v>4.0899795501022496</v>
      </c>
      <c r="BC37" s="77">
        <v>2.7397260273972601</v>
      </c>
      <c r="BD37" s="77">
        <v>4.0733197556008145</v>
      </c>
      <c r="BE37" s="77">
        <v>2.9702970297029703</v>
      </c>
      <c r="BF37" s="77">
        <v>4.1152263374485596</v>
      </c>
      <c r="BG37" s="78">
        <v>3.8062283737024223</v>
      </c>
      <c r="BI37" s="3" t="s">
        <v>9</v>
      </c>
      <c r="BJ37" s="77">
        <v>4.5744680851063828</v>
      </c>
      <c r="BK37" s="77">
        <v>3.7113402061855671</v>
      </c>
      <c r="BL37" s="77">
        <v>4.4025157232704402</v>
      </c>
      <c r="BM37" s="77">
        <v>8.0291970802919703</v>
      </c>
      <c r="BN37" s="77">
        <v>4.6307884856070087</v>
      </c>
      <c r="BO37" s="77">
        <v>4.2553191489361701</v>
      </c>
      <c r="BP37" s="77">
        <v>4.918032786885246</v>
      </c>
      <c r="BQ37" s="77">
        <v>2.3255813953488373</v>
      </c>
      <c r="BR37" s="77">
        <v>4.6875</v>
      </c>
      <c r="BS37" s="78">
        <v>4.6808510638297873</v>
      </c>
      <c r="BU37" s="3" t="s">
        <v>9</v>
      </c>
      <c r="BV37" s="77">
        <v>4.3067226890756301</v>
      </c>
      <c r="BW37" s="77">
        <v>3.1872509960159361</v>
      </c>
      <c r="BX37" s="77">
        <v>5.4487179487179489</v>
      </c>
      <c r="BY37" s="77">
        <v>5.7971014492753623</v>
      </c>
      <c r="BZ37" s="77">
        <v>4.3202033036848793</v>
      </c>
      <c r="CA37" s="77">
        <v>4.2424242424242431</v>
      </c>
      <c r="CB37" s="77">
        <v>5.1980198019801982</v>
      </c>
      <c r="CC37" s="77">
        <v>1.1627906976744187</v>
      </c>
      <c r="CD37" s="77">
        <v>3.7914691943127963</v>
      </c>
      <c r="CE37" s="78">
        <v>4.3824701195219129</v>
      </c>
    </row>
    <row r="38" spans="1:83" s="15" customFormat="1" ht="12.95" customHeight="1" x14ac:dyDescent="0.2">
      <c r="A38" s="3" t="s">
        <v>10</v>
      </c>
      <c r="B38" s="77">
        <f t="shared" ref="B38:K38" si="18">B16/B$6*100</f>
        <v>3.2229965156794425</v>
      </c>
      <c r="C38" s="77">
        <f t="shared" si="18"/>
        <v>2.4128686327077746</v>
      </c>
      <c r="D38" s="77">
        <f t="shared" si="18"/>
        <v>4.946996466431095</v>
      </c>
      <c r="E38" s="77">
        <f t="shared" si="18"/>
        <v>4.2016806722689077</v>
      </c>
      <c r="F38" s="77">
        <f t="shared" si="18"/>
        <v>3.0303030303030303</v>
      </c>
      <c r="G38" s="77">
        <f t="shared" si="18"/>
        <v>4.8</v>
      </c>
      <c r="H38" s="77">
        <f t="shared" si="18"/>
        <v>3.6529680365296802</v>
      </c>
      <c r="I38" s="77">
        <f t="shared" si="18"/>
        <v>0.61349693251533743</v>
      </c>
      <c r="J38" s="77">
        <f t="shared" si="18"/>
        <v>4.0145985401459852</v>
      </c>
      <c r="K38" s="78">
        <f t="shared" si="18"/>
        <v>3.296703296703297</v>
      </c>
      <c r="M38" s="3" t="s">
        <v>10</v>
      </c>
      <c r="N38" s="77">
        <f t="shared" ref="N38:W38" si="19">N16/N$6*100</f>
        <v>3.4574468085106385</v>
      </c>
      <c r="O38" s="77">
        <f t="shared" si="19"/>
        <v>2.7104136947218258</v>
      </c>
      <c r="P38" s="77">
        <f t="shared" si="19"/>
        <v>4.6979865771812079</v>
      </c>
      <c r="Q38" s="77">
        <f t="shared" si="19"/>
        <v>4.6511627906976747</v>
      </c>
      <c r="R38" s="77">
        <f t="shared" si="19"/>
        <v>3.3932135728542914</v>
      </c>
      <c r="S38" s="77">
        <f t="shared" si="19"/>
        <v>3.9682539682539679</v>
      </c>
      <c r="T38" s="77">
        <f t="shared" si="19"/>
        <v>4.6948356807511731</v>
      </c>
      <c r="U38" s="77">
        <f t="shared" si="19"/>
        <v>0.7142857142857143</v>
      </c>
      <c r="V38" s="77">
        <f t="shared" si="19"/>
        <v>2.9850746268656714</v>
      </c>
      <c r="W38" s="78">
        <f t="shared" si="19"/>
        <v>3.4013605442176873</v>
      </c>
      <c r="Y38" s="3" t="s">
        <v>10</v>
      </c>
      <c r="Z38" s="77">
        <v>3.9312039312039313</v>
      </c>
      <c r="AA38" s="77">
        <v>2.9490616621983912</v>
      </c>
      <c r="AB38" s="77">
        <v>6.0790273556231007</v>
      </c>
      <c r="AC38" s="77">
        <v>4.10958904109589</v>
      </c>
      <c r="AD38" s="77">
        <v>3.7683823529411762</v>
      </c>
      <c r="AE38" s="77">
        <v>5.2631578947368416</v>
      </c>
      <c r="AF38" s="77">
        <v>5.7142857142857144</v>
      </c>
      <c r="AG38" s="77">
        <v>0.7142857142857143</v>
      </c>
      <c r="AH38" s="77">
        <v>2.8673835125448028</v>
      </c>
      <c r="AI38" s="78">
        <v>3.5256410256410255</v>
      </c>
      <c r="AK38" s="3" t="s">
        <v>10</v>
      </c>
      <c r="AL38" s="77">
        <v>3.8227628149435278</v>
      </c>
      <c r="AM38" s="77">
        <v>2.0497803806734991</v>
      </c>
      <c r="AN38" s="77">
        <v>7.098765432098765</v>
      </c>
      <c r="AO38" s="77">
        <v>4.8611111111111116</v>
      </c>
      <c r="AP38" s="77">
        <v>3.6525172754195459</v>
      </c>
      <c r="AQ38" s="77">
        <v>5.0724637681159424</v>
      </c>
      <c r="AR38" s="77">
        <v>5.010438413361169</v>
      </c>
      <c r="AS38" s="77">
        <v>1.5503875968992249</v>
      </c>
      <c r="AT38" s="77">
        <v>1.9305019305019304</v>
      </c>
      <c r="AU38" s="78">
        <v>4.5774647887323949</v>
      </c>
      <c r="AW38" s="3" t="s">
        <v>10</v>
      </c>
      <c r="AX38" s="77">
        <v>4.1814946619217075</v>
      </c>
      <c r="AY38" s="77">
        <v>1.9448946515397085</v>
      </c>
      <c r="AZ38" s="77">
        <v>7.6487252124645897</v>
      </c>
      <c r="BA38" s="77">
        <v>5.1948051948051948</v>
      </c>
      <c r="BB38" s="77">
        <v>4.0899795501022496</v>
      </c>
      <c r="BC38" s="77">
        <v>4.7945205479452051</v>
      </c>
      <c r="BD38" s="77">
        <v>5.2953156822810588</v>
      </c>
      <c r="BE38" s="77">
        <v>1.9801980198019802</v>
      </c>
      <c r="BF38" s="77">
        <v>1.6460905349794239</v>
      </c>
      <c r="BG38" s="78">
        <v>5.1903114186851207</v>
      </c>
      <c r="BI38" s="3" t="s">
        <v>10</v>
      </c>
      <c r="BJ38" s="77">
        <v>5.1063829787234036</v>
      </c>
      <c r="BK38" s="77">
        <v>2.6804123711340204</v>
      </c>
      <c r="BL38" s="77">
        <v>8.1761006289308167</v>
      </c>
      <c r="BM38" s="77">
        <v>6.5693430656934311</v>
      </c>
      <c r="BN38" s="77">
        <v>5.3817271589486859</v>
      </c>
      <c r="BO38" s="77">
        <v>3.5460992907801421</v>
      </c>
      <c r="BP38" s="77">
        <v>5.6206088992974239</v>
      </c>
      <c r="BQ38" s="77">
        <v>2.3255813953488373</v>
      </c>
      <c r="BR38" s="77">
        <v>2.604166666666667</v>
      </c>
      <c r="BS38" s="78">
        <v>7.2340425531914887</v>
      </c>
      <c r="BU38" s="3" t="s">
        <v>10</v>
      </c>
      <c r="BV38" s="77">
        <v>4.5168067226890756</v>
      </c>
      <c r="BW38" s="77">
        <v>2.5896414342629481</v>
      </c>
      <c r="BX38" s="77">
        <v>7.0512820512820511</v>
      </c>
      <c r="BY38" s="77">
        <v>5.7971014492753623</v>
      </c>
      <c r="BZ38" s="77">
        <v>4.8284625158830998</v>
      </c>
      <c r="CA38" s="77">
        <v>3.0303030303030303</v>
      </c>
      <c r="CB38" s="77">
        <v>5.1980198019801982</v>
      </c>
      <c r="CC38" s="77">
        <v>1.1627906976744187</v>
      </c>
      <c r="CD38" s="77">
        <v>3.3175355450236967</v>
      </c>
      <c r="CE38" s="78">
        <v>5.5776892430278879</v>
      </c>
    </row>
    <row r="39" spans="1:83" s="15" customFormat="1" ht="12.95" customHeight="1" x14ac:dyDescent="0.2">
      <c r="A39" s="3" t="s">
        <v>11</v>
      </c>
      <c r="B39" s="77">
        <f t="shared" ref="B39:K39" si="20">B17/B$6*100</f>
        <v>20.73170731707317</v>
      </c>
      <c r="C39" s="77">
        <f t="shared" si="20"/>
        <v>22.386058981233244</v>
      </c>
      <c r="D39" s="77">
        <f t="shared" si="20"/>
        <v>19.78798586572438</v>
      </c>
      <c r="E39" s="77">
        <f t="shared" si="20"/>
        <v>12.605042016806722</v>
      </c>
      <c r="F39" s="77">
        <f t="shared" si="20"/>
        <v>21.016617790811338</v>
      </c>
      <c r="G39" s="77">
        <f t="shared" si="20"/>
        <v>18.399999999999999</v>
      </c>
      <c r="H39" s="77">
        <f t="shared" si="20"/>
        <v>19.863013698630137</v>
      </c>
      <c r="I39" s="77">
        <f t="shared" si="20"/>
        <v>27.607361963190186</v>
      </c>
      <c r="J39" s="77">
        <f t="shared" si="20"/>
        <v>19.708029197080293</v>
      </c>
      <c r="K39" s="78">
        <f t="shared" si="20"/>
        <v>19.047619047619047</v>
      </c>
      <c r="M39" s="3" t="s">
        <v>11</v>
      </c>
      <c r="N39" s="77">
        <f t="shared" ref="N39:W39" si="21">N17/N$6*100</f>
        <v>19.23758865248227</v>
      </c>
      <c r="O39" s="77">
        <f t="shared" si="21"/>
        <v>20.399429386590583</v>
      </c>
      <c r="P39" s="77">
        <f t="shared" si="21"/>
        <v>20.469798657718123</v>
      </c>
      <c r="Q39" s="77">
        <f t="shared" si="21"/>
        <v>10.077519379844961</v>
      </c>
      <c r="R39" s="77">
        <f t="shared" si="21"/>
        <v>19.960079840319363</v>
      </c>
      <c r="S39" s="77">
        <f t="shared" si="21"/>
        <v>13.492063492063492</v>
      </c>
      <c r="T39" s="77">
        <f t="shared" si="21"/>
        <v>18.07511737089202</v>
      </c>
      <c r="U39" s="77">
        <f t="shared" si="21"/>
        <v>29.285714285714288</v>
      </c>
      <c r="V39" s="77">
        <f t="shared" si="21"/>
        <v>19.402985074626866</v>
      </c>
      <c r="W39" s="78">
        <f t="shared" si="21"/>
        <v>15.986394557823131</v>
      </c>
      <c r="Y39" s="3" t="s">
        <v>11</v>
      </c>
      <c r="Z39" s="77">
        <v>20.065520065520065</v>
      </c>
      <c r="AA39" s="77">
        <v>21.31367292225201</v>
      </c>
      <c r="AB39" s="77">
        <v>21.276595744680851</v>
      </c>
      <c r="AC39" s="77">
        <v>10.95890410958904</v>
      </c>
      <c r="AD39" s="77">
        <v>21.047794117647058</v>
      </c>
      <c r="AE39" s="77">
        <v>12.030075187969924</v>
      </c>
      <c r="AF39" s="77">
        <v>19.183673469387756</v>
      </c>
      <c r="AG39" s="77">
        <v>31.428571428571427</v>
      </c>
      <c r="AH39" s="77">
        <v>18.637992831541219</v>
      </c>
      <c r="AI39" s="78">
        <v>17.628205128205128</v>
      </c>
      <c r="AK39" s="3" t="s">
        <v>11</v>
      </c>
      <c r="AL39" s="77">
        <v>19.374456993918333</v>
      </c>
      <c r="AM39" s="77">
        <v>20.351390922401173</v>
      </c>
      <c r="AN39" s="77">
        <v>20.987654320987652</v>
      </c>
      <c r="AO39" s="77">
        <v>11.111111111111111</v>
      </c>
      <c r="AP39" s="77">
        <v>20.236920039486673</v>
      </c>
      <c r="AQ39" s="77">
        <v>13.043478260869565</v>
      </c>
      <c r="AR39" s="77">
        <v>17.536534446764094</v>
      </c>
      <c r="AS39" s="77">
        <v>29.457364341085274</v>
      </c>
      <c r="AT39" s="77">
        <v>18.532818532818531</v>
      </c>
      <c r="AU39" s="78">
        <v>18.661971830985916</v>
      </c>
      <c r="AW39" s="3" t="s">
        <v>11</v>
      </c>
      <c r="AX39" s="77">
        <v>18.95017793594306</v>
      </c>
      <c r="AY39" s="77">
        <v>21.717990275526741</v>
      </c>
      <c r="AZ39" s="77">
        <v>17.847025495750707</v>
      </c>
      <c r="BA39" s="77">
        <v>10.38961038961039</v>
      </c>
      <c r="BB39" s="77">
        <v>20.756646216768917</v>
      </c>
      <c r="BC39" s="77">
        <v>6.8493150684931505</v>
      </c>
      <c r="BD39" s="77">
        <v>16.4969450101833</v>
      </c>
      <c r="BE39" s="77">
        <v>28.71287128712871</v>
      </c>
      <c r="BF39" s="77">
        <v>19.34156378600823</v>
      </c>
      <c r="BG39" s="78">
        <v>19.377162629757784</v>
      </c>
      <c r="BI39" s="3" t="s">
        <v>11</v>
      </c>
      <c r="BJ39" s="77">
        <v>18.404255319148934</v>
      </c>
      <c r="BK39" s="77">
        <v>21.649484536082475</v>
      </c>
      <c r="BL39" s="77">
        <v>15.723270440251572</v>
      </c>
      <c r="BM39" s="77">
        <v>13.138686131386862</v>
      </c>
      <c r="BN39" s="77">
        <v>19.774718397997496</v>
      </c>
      <c r="BO39" s="77">
        <v>10.638297872340425</v>
      </c>
      <c r="BP39" s="77">
        <v>15.925058548009369</v>
      </c>
      <c r="BQ39" s="77">
        <v>30.232558139534881</v>
      </c>
      <c r="BR39" s="77">
        <v>19.270833333333336</v>
      </c>
      <c r="BS39" s="78">
        <v>17.872340425531917</v>
      </c>
      <c r="BU39" s="3" t="s">
        <v>11</v>
      </c>
      <c r="BV39" s="77">
        <v>18.69747899159664</v>
      </c>
      <c r="BW39" s="77">
        <v>21.713147410358566</v>
      </c>
      <c r="BX39" s="77">
        <v>16.025641025641026</v>
      </c>
      <c r="BY39" s="77">
        <v>13.768115942028986</v>
      </c>
      <c r="BZ39" s="77">
        <v>19.567979669631512</v>
      </c>
      <c r="CA39" s="77">
        <v>14.545454545454545</v>
      </c>
      <c r="CB39" s="77">
        <v>16.089108910891088</v>
      </c>
      <c r="CC39" s="77">
        <v>27.906976744186046</v>
      </c>
      <c r="CD39" s="77">
        <v>18.48341232227488</v>
      </c>
      <c r="CE39" s="78">
        <v>19.920318725099602</v>
      </c>
    </row>
    <row r="40" spans="1:83" s="15" customFormat="1" ht="12.95" customHeight="1" x14ac:dyDescent="0.2">
      <c r="A40" s="3" t="s">
        <v>12</v>
      </c>
      <c r="B40" s="77">
        <f t="shared" ref="B40:K40" si="22">B18/B$6*100</f>
        <v>4.3554006968641117</v>
      </c>
      <c r="C40" s="77">
        <f t="shared" si="22"/>
        <v>4.1554959785522785</v>
      </c>
      <c r="D40" s="77">
        <f t="shared" si="22"/>
        <v>4.2402826855123674</v>
      </c>
      <c r="E40" s="77">
        <f t="shared" si="22"/>
        <v>5.8823529411764701</v>
      </c>
      <c r="F40" s="77">
        <f t="shared" si="22"/>
        <v>4.2033235581622677</v>
      </c>
      <c r="G40" s="77">
        <f t="shared" si="22"/>
        <v>5.6000000000000005</v>
      </c>
      <c r="H40" s="77">
        <f t="shared" si="22"/>
        <v>5.0228310502283104</v>
      </c>
      <c r="I40" s="77">
        <f t="shared" si="22"/>
        <v>3.0674846625766872</v>
      </c>
      <c r="J40" s="77">
        <f t="shared" si="22"/>
        <v>3.6496350364963499</v>
      </c>
      <c r="K40" s="78">
        <f t="shared" si="22"/>
        <v>4.7619047619047619</v>
      </c>
      <c r="M40" s="3" t="s">
        <v>12</v>
      </c>
      <c r="N40" s="77">
        <f t="shared" ref="N40:W40" si="23">N18/N$6*100</f>
        <v>4.4326241134751774</v>
      </c>
      <c r="O40" s="77">
        <f t="shared" si="23"/>
        <v>4.4222539229671902</v>
      </c>
      <c r="P40" s="77">
        <f t="shared" si="23"/>
        <v>4.3624161073825505</v>
      </c>
      <c r="Q40" s="77">
        <f t="shared" si="23"/>
        <v>4.6511627906976747</v>
      </c>
      <c r="R40" s="77">
        <f t="shared" si="23"/>
        <v>4.7904191616766472</v>
      </c>
      <c r="S40" s="77">
        <f t="shared" si="23"/>
        <v>1.5873015873015872</v>
      </c>
      <c r="T40" s="77">
        <f t="shared" si="23"/>
        <v>4.225352112676056</v>
      </c>
      <c r="U40" s="77">
        <f t="shared" si="23"/>
        <v>4.2857142857142856</v>
      </c>
      <c r="V40" s="77">
        <f t="shared" si="23"/>
        <v>4.1044776119402986</v>
      </c>
      <c r="W40" s="78">
        <f t="shared" si="23"/>
        <v>5.1020408163265305</v>
      </c>
      <c r="Y40" s="3" t="s">
        <v>12</v>
      </c>
      <c r="Z40" s="77">
        <v>4.5045045045045047</v>
      </c>
      <c r="AA40" s="77">
        <v>4.2895442359249332</v>
      </c>
      <c r="AB40" s="77">
        <v>4.5592705167173255</v>
      </c>
      <c r="AC40" s="77">
        <v>5.4794520547945202</v>
      </c>
      <c r="AD40" s="77">
        <v>4.6875</v>
      </c>
      <c r="AE40" s="77">
        <v>3.007518796992481</v>
      </c>
      <c r="AF40" s="77">
        <v>4.6938775510204085</v>
      </c>
      <c r="AG40" s="77">
        <v>4.2857142857142856</v>
      </c>
      <c r="AH40" s="77">
        <v>4.3010752688172049</v>
      </c>
      <c r="AI40" s="78">
        <v>4.4871794871794872</v>
      </c>
      <c r="AK40" s="3" t="s">
        <v>12</v>
      </c>
      <c r="AL40" s="77">
        <v>4.5178105994787146</v>
      </c>
      <c r="AM40" s="77">
        <v>3.9531478770131772</v>
      </c>
      <c r="AN40" s="77">
        <v>5.2469135802469129</v>
      </c>
      <c r="AO40" s="77">
        <v>5.5555555555555554</v>
      </c>
      <c r="AP40" s="77">
        <v>4.5409674234945703</v>
      </c>
      <c r="AQ40" s="77">
        <v>4.3478260869565215</v>
      </c>
      <c r="AR40" s="77">
        <v>5.010438413361169</v>
      </c>
      <c r="AS40" s="77">
        <v>5.4263565891472867</v>
      </c>
      <c r="AT40" s="77">
        <v>4.2471042471042466</v>
      </c>
      <c r="AU40" s="78">
        <v>3.5211267605633805</v>
      </c>
      <c r="AW40" s="3" t="s">
        <v>12</v>
      </c>
      <c r="AX40" s="77">
        <v>5.0711743772241995</v>
      </c>
      <c r="AY40" s="77">
        <v>4.2139384116693677</v>
      </c>
      <c r="AZ40" s="77">
        <v>6.2322946175637393</v>
      </c>
      <c r="BA40" s="77">
        <v>5.8441558441558437</v>
      </c>
      <c r="BB40" s="77">
        <v>5.0102249488752557</v>
      </c>
      <c r="BC40" s="77">
        <v>5.4794520547945202</v>
      </c>
      <c r="BD40" s="77">
        <v>5.0916496945010188</v>
      </c>
      <c r="BE40" s="77">
        <v>7.9207920792079207</v>
      </c>
      <c r="BF40" s="77">
        <v>4.9382716049382713</v>
      </c>
      <c r="BG40" s="78">
        <v>4.1522491349480966</v>
      </c>
      <c r="BI40" s="3" t="s">
        <v>12</v>
      </c>
      <c r="BJ40" s="77">
        <v>4.1489361702127656</v>
      </c>
      <c r="BK40" s="77">
        <v>3.2989690721649487</v>
      </c>
      <c r="BL40" s="77">
        <v>5.0314465408805038</v>
      </c>
      <c r="BM40" s="77">
        <v>5.1094890510948909</v>
      </c>
      <c r="BN40" s="77">
        <v>4.005006257822278</v>
      </c>
      <c r="BO40" s="77">
        <v>4.9645390070921991</v>
      </c>
      <c r="BP40" s="77">
        <v>4.6838407494145207</v>
      </c>
      <c r="BQ40" s="77">
        <v>5.8139534883720927</v>
      </c>
      <c r="BR40" s="77">
        <v>3.6458333333333335</v>
      </c>
      <c r="BS40" s="78">
        <v>2.9787234042553195</v>
      </c>
      <c r="BU40" s="3" t="s">
        <v>12</v>
      </c>
      <c r="BV40" s="77">
        <v>4.4117647058823533</v>
      </c>
      <c r="BW40" s="77">
        <v>3.5856573705179287</v>
      </c>
      <c r="BX40" s="77">
        <v>5.1282051282051277</v>
      </c>
      <c r="BY40" s="77">
        <v>5.7971014492753623</v>
      </c>
      <c r="BZ40" s="77">
        <v>4.3202033036848793</v>
      </c>
      <c r="CA40" s="77">
        <v>4.8484848484848486</v>
      </c>
      <c r="CB40" s="77">
        <v>4.9504950495049505</v>
      </c>
      <c r="CC40" s="77">
        <v>6.9767441860465116</v>
      </c>
      <c r="CD40" s="77">
        <v>5.2132701421800949</v>
      </c>
      <c r="CE40" s="78">
        <v>1.9920318725099602</v>
      </c>
    </row>
    <row r="41" spans="1:83" s="15" customFormat="1" ht="12.95" customHeight="1" x14ac:dyDescent="0.2">
      <c r="A41" s="3" t="s">
        <v>13</v>
      </c>
      <c r="B41" s="77">
        <f t="shared" ref="B41:K41" si="24">B19/B$6*100</f>
        <v>4.0069686411149821</v>
      </c>
      <c r="C41" s="77">
        <f t="shared" si="24"/>
        <v>3.0831099195710454</v>
      </c>
      <c r="D41" s="77">
        <f t="shared" si="24"/>
        <v>4.5936395759717312</v>
      </c>
      <c r="E41" s="77">
        <f t="shared" si="24"/>
        <v>8.4033613445378155</v>
      </c>
      <c r="F41" s="77">
        <f t="shared" si="24"/>
        <v>4.0078201368523949</v>
      </c>
      <c r="G41" s="77">
        <f t="shared" si="24"/>
        <v>4</v>
      </c>
      <c r="H41" s="77">
        <f t="shared" si="24"/>
        <v>6.1643835616438354</v>
      </c>
      <c r="I41" s="77">
        <f t="shared" si="24"/>
        <v>4.294478527607362</v>
      </c>
      <c r="J41" s="77">
        <f t="shared" si="24"/>
        <v>3.6496350364963499</v>
      </c>
      <c r="K41" s="78">
        <f t="shared" si="24"/>
        <v>0.73260073260073255</v>
      </c>
      <c r="M41" s="3" t="s">
        <v>13</v>
      </c>
      <c r="N41" s="77">
        <f t="shared" ref="N41:W41" si="25">N19/N$6*100</f>
        <v>4.3439716312056742</v>
      </c>
      <c r="O41" s="77">
        <f t="shared" si="25"/>
        <v>3.1383737517831669</v>
      </c>
      <c r="P41" s="77">
        <f t="shared" si="25"/>
        <v>5.3691275167785237</v>
      </c>
      <c r="Q41" s="77">
        <f t="shared" si="25"/>
        <v>8.5271317829457356</v>
      </c>
      <c r="R41" s="77">
        <f t="shared" si="25"/>
        <v>4.1916167664670656</v>
      </c>
      <c r="S41" s="77">
        <f t="shared" si="25"/>
        <v>5.5555555555555554</v>
      </c>
      <c r="T41" s="77">
        <f t="shared" si="25"/>
        <v>6.807511737089202</v>
      </c>
      <c r="U41" s="77">
        <f t="shared" si="25"/>
        <v>2.8571428571428572</v>
      </c>
      <c r="V41" s="77">
        <f t="shared" si="25"/>
        <v>2.6119402985074625</v>
      </c>
      <c r="W41" s="78">
        <f t="shared" si="25"/>
        <v>3.0612244897959182</v>
      </c>
      <c r="Y41" s="3" t="s">
        <v>13</v>
      </c>
      <c r="Z41" s="77">
        <v>4.8321048321048314</v>
      </c>
      <c r="AA41" s="77">
        <v>3.4852546916890081</v>
      </c>
      <c r="AB41" s="77">
        <v>5.7750759878419453</v>
      </c>
      <c r="AC41" s="77">
        <v>9.5890410958904102</v>
      </c>
      <c r="AD41" s="77">
        <v>4.5955882352941178</v>
      </c>
      <c r="AE41" s="77">
        <v>6.7669172932330826</v>
      </c>
      <c r="AF41" s="77">
        <v>7.1428571428571423</v>
      </c>
      <c r="AG41" s="77">
        <v>3.5714285714285712</v>
      </c>
      <c r="AH41" s="77">
        <v>2.8673835125448028</v>
      </c>
      <c r="AI41" s="78">
        <v>3.5256410256410255</v>
      </c>
      <c r="AK41" s="3" t="s">
        <v>13</v>
      </c>
      <c r="AL41" s="77">
        <v>4.9522154648132064</v>
      </c>
      <c r="AM41" s="77">
        <v>3.2210834553440701</v>
      </c>
      <c r="AN41" s="77">
        <v>6.1728395061728394</v>
      </c>
      <c r="AO41" s="77">
        <v>10.416666666666668</v>
      </c>
      <c r="AP41" s="77">
        <v>4.8371174728529125</v>
      </c>
      <c r="AQ41" s="77">
        <v>5.7971014492753623</v>
      </c>
      <c r="AR41" s="77">
        <v>6.8893528183716075</v>
      </c>
      <c r="AS41" s="77">
        <v>3.8759689922480618</v>
      </c>
      <c r="AT41" s="77">
        <v>2.7027027027027026</v>
      </c>
      <c r="AU41" s="78">
        <v>4.225352112676056</v>
      </c>
      <c r="AW41" s="3" t="s">
        <v>13</v>
      </c>
      <c r="AX41" s="77">
        <v>5.0711743772241995</v>
      </c>
      <c r="AY41" s="77">
        <v>3.4035656401944889</v>
      </c>
      <c r="AZ41" s="77">
        <v>6.2322946175637393</v>
      </c>
      <c r="BA41" s="77">
        <v>9.0909090909090917</v>
      </c>
      <c r="BB41" s="77">
        <v>4.9079754601226995</v>
      </c>
      <c r="BC41" s="77">
        <v>6.1643835616438354</v>
      </c>
      <c r="BD41" s="77">
        <v>6.313645621181263</v>
      </c>
      <c r="BE41" s="77">
        <v>5.9405940594059405</v>
      </c>
      <c r="BF41" s="77">
        <v>2.880658436213992</v>
      </c>
      <c r="BG41" s="78">
        <v>4.4982698961937722</v>
      </c>
      <c r="BI41" s="3" t="s">
        <v>13</v>
      </c>
      <c r="BJ41" s="77">
        <v>4.8936170212765955</v>
      </c>
      <c r="BK41" s="77">
        <v>3.5051546391752577</v>
      </c>
      <c r="BL41" s="77">
        <v>5.0314465408805038</v>
      </c>
      <c r="BM41" s="77">
        <v>9.4890510948905096</v>
      </c>
      <c r="BN41" s="77">
        <v>4.3804755944931166</v>
      </c>
      <c r="BO41" s="77">
        <v>7.8014184397163122</v>
      </c>
      <c r="BP41" s="77">
        <v>5.6206088992974239</v>
      </c>
      <c r="BQ41" s="77">
        <v>3.4883720930232558</v>
      </c>
      <c r="BR41" s="77">
        <v>3.6458333333333335</v>
      </c>
      <c r="BS41" s="78">
        <v>5.1063829787234036</v>
      </c>
      <c r="BU41" s="3" t="s">
        <v>13</v>
      </c>
      <c r="BV41" s="77">
        <v>4.8319327731092443</v>
      </c>
      <c r="BW41" s="77">
        <v>3.5856573705179287</v>
      </c>
      <c r="BX41" s="77">
        <v>4.4871794871794872</v>
      </c>
      <c r="BY41" s="77">
        <v>10.144927536231885</v>
      </c>
      <c r="BZ41" s="77">
        <v>4.1931385006353237</v>
      </c>
      <c r="CA41" s="77">
        <v>7.878787878787878</v>
      </c>
      <c r="CB41" s="77">
        <v>6.6831683168316838</v>
      </c>
      <c r="CC41" s="77">
        <v>4.6511627906976747</v>
      </c>
      <c r="CD41" s="77">
        <v>2.8436018957345972</v>
      </c>
      <c r="CE41" s="78">
        <v>3.5856573705179287</v>
      </c>
    </row>
    <row r="42" spans="1:83" s="15" customFormat="1" ht="12.95" customHeight="1" x14ac:dyDescent="0.2">
      <c r="A42" s="3" t="s">
        <v>14</v>
      </c>
      <c r="B42" s="77">
        <f t="shared" ref="B42:K42" si="26">B20/B$6*100</f>
        <v>6.8815331010452967</v>
      </c>
      <c r="C42" s="77">
        <f t="shared" si="26"/>
        <v>7.2386058981233248</v>
      </c>
      <c r="D42" s="77">
        <f t="shared" si="26"/>
        <v>4.946996466431095</v>
      </c>
      <c r="E42" s="77">
        <f t="shared" si="26"/>
        <v>9.2436974789915975</v>
      </c>
      <c r="F42" s="77">
        <f t="shared" si="26"/>
        <v>7.1358748778103624</v>
      </c>
      <c r="G42" s="77">
        <f t="shared" si="26"/>
        <v>4.8</v>
      </c>
      <c r="H42" s="77">
        <f t="shared" si="26"/>
        <v>7.5342465753424657</v>
      </c>
      <c r="I42" s="77">
        <f t="shared" si="26"/>
        <v>4.9079754601226995</v>
      </c>
      <c r="J42" s="77">
        <f t="shared" si="26"/>
        <v>6.2043795620437958</v>
      </c>
      <c r="K42" s="78">
        <f t="shared" si="26"/>
        <v>7.6923076923076925</v>
      </c>
      <c r="M42" s="3" t="s">
        <v>14</v>
      </c>
      <c r="N42" s="77">
        <f t="shared" ref="N42:W42" si="27">N20/N$6*100</f>
        <v>7.5354609929078009</v>
      </c>
      <c r="O42" s="77">
        <f t="shared" si="27"/>
        <v>7.5606276747503571</v>
      </c>
      <c r="P42" s="77">
        <f t="shared" si="27"/>
        <v>5.3691275167785237</v>
      </c>
      <c r="Q42" s="77">
        <f t="shared" si="27"/>
        <v>12.403100775193799</v>
      </c>
      <c r="R42" s="77">
        <f t="shared" si="27"/>
        <v>7.7844311377245514</v>
      </c>
      <c r="S42" s="77">
        <f t="shared" si="27"/>
        <v>5.5555555555555554</v>
      </c>
      <c r="T42" s="77">
        <f t="shared" si="27"/>
        <v>7.7464788732394361</v>
      </c>
      <c r="U42" s="77">
        <f t="shared" si="27"/>
        <v>7.1428571428571423</v>
      </c>
      <c r="V42" s="77">
        <f t="shared" si="27"/>
        <v>6.3432835820895521</v>
      </c>
      <c r="W42" s="78">
        <f t="shared" si="27"/>
        <v>8.5034013605442169</v>
      </c>
      <c r="Y42" s="3" t="s">
        <v>14</v>
      </c>
      <c r="Z42" s="77">
        <v>7.6986076986076988</v>
      </c>
      <c r="AA42" s="77">
        <v>7.9088471849865947</v>
      </c>
      <c r="AB42" s="77">
        <v>5.4711246200607899</v>
      </c>
      <c r="AC42" s="77">
        <v>11.643835616438356</v>
      </c>
      <c r="AD42" s="77">
        <v>7.9963235294117645</v>
      </c>
      <c r="AE42" s="77">
        <v>5.2631578947368416</v>
      </c>
      <c r="AF42" s="77">
        <v>8.3673469387755102</v>
      </c>
      <c r="AG42" s="77">
        <v>6.4285714285714279</v>
      </c>
      <c r="AH42" s="77">
        <v>6.8100358422939076</v>
      </c>
      <c r="AI42" s="78">
        <v>8.0128205128205128</v>
      </c>
      <c r="AK42" s="3" t="s">
        <v>14</v>
      </c>
      <c r="AL42" s="77">
        <v>7.3848827106863597</v>
      </c>
      <c r="AM42" s="77">
        <v>7.7598828696925333</v>
      </c>
      <c r="AN42" s="77">
        <v>5.2469135802469129</v>
      </c>
      <c r="AO42" s="77">
        <v>10.416666666666668</v>
      </c>
      <c r="AP42" s="77">
        <v>8.0947680157946689</v>
      </c>
      <c r="AQ42" s="77">
        <v>2.1739130434782608</v>
      </c>
      <c r="AR42" s="77">
        <v>7.9331941544885183</v>
      </c>
      <c r="AS42" s="77">
        <v>6.9767441860465116</v>
      </c>
      <c r="AT42" s="77">
        <v>8.4942084942084932</v>
      </c>
      <c r="AU42" s="78">
        <v>5.6338028169014089</v>
      </c>
      <c r="AW42" s="3" t="s">
        <v>14</v>
      </c>
      <c r="AX42" s="77">
        <v>8.5409252669039155</v>
      </c>
      <c r="AY42" s="77">
        <v>8.589951377633712</v>
      </c>
      <c r="AZ42" s="77">
        <v>6.5155807365439093</v>
      </c>
      <c r="BA42" s="77">
        <v>12.987012987012985</v>
      </c>
      <c r="BB42" s="77">
        <v>8.997955010224949</v>
      </c>
      <c r="BC42" s="77">
        <v>5.4794520547945202</v>
      </c>
      <c r="BD42" s="77">
        <v>9.1649694501018324</v>
      </c>
      <c r="BE42" s="77">
        <v>5.9405940594059405</v>
      </c>
      <c r="BF42" s="77">
        <v>9.8765432098765427</v>
      </c>
      <c r="BG42" s="78">
        <v>7.2664359861591699</v>
      </c>
      <c r="BI42" s="3" t="s">
        <v>14</v>
      </c>
      <c r="BJ42" s="77">
        <v>7.127659574468086</v>
      </c>
      <c r="BK42" s="77">
        <v>7.216494845360824</v>
      </c>
      <c r="BL42" s="77">
        <v>5.6603773584905666</v>
      </c>
      <c r="BM42" s="77">
        <v>10.218978102189782</v>
      </c>
      <c r="BN42" s="77">
        <v>7.5093867334167719</v>
      </c>
      <c r="BO42" s="77">
        <v>4.9645390070921991</v>
      </c>
      <c r="BP42" s="77">
        <v>7.2599531615925059</v>
      </c>
      <c r="BQ42" s="77">
        <v>5.8139534883720927</v>
      </c>
      <c r="BR42" s="77">
        <v>7.8125</v>
      </c>
      <c r="BS42" s="78">
        <v>6.8085106382978724</v>
      </c>
      <c r="BU42" s="3" t="s">
        <v>14</v>
      </c>
      <c r="BV42" s="77">
        <v>7.8781512605042012</v>
      </c>
      <c r="BW42" s="77">
        <v>8.5657370517928282</v>
      </c>
      <c r="BX42" s="77">
        <v>5.1282051282051277</v>
      </c>
      <c r="BY42" s="77">
        <v>11.594202898550725</v>
      </c>
      <c r="BZ42" s="77">
        <v>8.3862770012706473</v>
      </c>
      <c r="CA42" s="77">
        <v>5.4545454545454541</v>
      </c>
      <c r="CB42" s="77">
        <v>8.1683168316831694</v>
      </c>
      <c r="CC42" s="77">
        <v>5.8139534883720927</v>
      </c>
      <c r="CD42" s="77">
        <v>8.0568720379146921</v>
      </c>
      <c r="CE42" s="78">
        <v>7.9681274900398407</v>
      </c>
    </row>
    <row r="43" spans="1:83" s="15" customFormat="1" ht="7.5" customHeight="1" x14ac:dyDescent="0.2"/>
    <row r="44" spans="1:83" s="15" customFormat="1" ht="15" customHeight="1" x14ac:dyDescent="0.2"/>
    <row r="45" spans="1:83" s="95" customFormat="1" ht="27" customHeight="1" x14ac:dyDescent="0.25">
      <c r="A45" s="320" t="s">
        <v>258</v>
      </c>
      <c r="B45" s="309"/>
      <c r="C45" s="309"/>
      <c r="D45" s="309"/>
      <c r="E45" s="309"/>
      <c r="F45" s="309"/>
      <c r="G45" s="309"/>
      <c r="H45" s="309"/>
      <c r="I45" s="309"/>
      <c r="J45" s="309"/>
      <c r="K45" s="190" t="s">
        <v>291</v>
      </c>
      <c r="M45" s="320" t="s">
        <v>258</v>
      </c>
      <c r="N45" s="309"/>
      <c r="O45" s="309"/>
      <c r="P45" s="309"/>
      <c r="Q45" s="309"/>
      <c r="R45" s="309"/>
      <c r="S45" s="309"/>
      <c r="T45" s="309"/>
      <c r="U45" s="309"/>
      <c r="V45" s="309"/>
      <c r="W45" s="190" t="s">
        <v>289</v>
      </c>
      <c r="Y45" s="311" t="s">
        <v>203</v>
      </c>
      <c r="Z45" s="309"/>
      <c r="AA45" s="309"/>
      <c r="AB45" s="309"/>
      <c r="AC45" s="309"/>
      <c r="AD45" s="309"/>
      <c r="AE45" s="309"/>
      <c r="AF45" s="309"/>
      <c r="AG45" s="309"/>
      <c r="AH45" s="309"/>
      <c r="AI45" s="190"/>
      <c r="AK45" s="191" t="s">
        <v>204</v>
      </c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8"/>
      <c r="AW45" s="191" t="s">
        <v>205</v>
      </c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8"/>
      <c r="BI45" s="191" t="s">
        <v>206</v>
      </c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8"/>
      <c r="BU45" s="191" t="s">
        <v>207</v>
      </c>
      <c r="BV45" s="165"/>
      <c r="BW45" s="165"/>
      <c r="BX45" s="165"/>
      <c r="BY45" s="165"/>
      <c r="BZ45" s="165"/>
      <c r="CA45" s="165"/>
      <c r="CB45" s="165"/>
      <c r="CC45" s="165"/>
      <c r="CD45" s="165"/>
      <c r="CE45" s="165"/>
    </row>
    <row r="46" spans="1:83" s="15" customFormat="1" ht="15" customHeight="1" x14ac:dyDescent="0.2"/>
    <row r="47" spans="1:83" s="15" customFormat="1" ht="15" customHeight="1" thickBot="1" x14ac:dyDescent="0.25">
      <c r="A47" s="13" t="s">
        <v>21</v>
      </c>
      <c r="B47" s="168"/>
      <c r="K47" s="113" t="s">
        <v>234</v>
      </c>
      <c r="M47" s="13" t="s">
        <v>21</v>
      </c>
      <c r="N47" s="168"/>
      <c r="W47" s="113" t="s">
        <v>234</v>
      </c>
      <c r="Y47" s="13" t="s">
        <v>21</v>
      </c>
      <c r="Z47" s="168"/>
      <c r="AI47" s="113" t="s">
        <v>234</v>
      </c>
      <c r="AK47" s="13" t="s">
        <v>21</v>
      </c>
      <c r="AL47" s="168"/>
      <c r="AU47" s="113" t="s">
        <v>234</v>
      </c>
      <c r="AW47" s="13" t="s">
        <v>21</v>
      </c>
      <c r="AX47" s="168"/>
      <c r="BG47" s="113" t="s">
        <v>234</v>
      </c>
      <c r="BI47" s="13" t="s">
        <v>21</v>
      </c>
      <c r="BJ47" s="168"/>
      <c r="BS47" s="113" t="s">
        <v>234</v>
      </c>
      <c r="BU47" s="13" t="s">
        <v>21</v>
      </c>
      <c r="BV47" s="168"/>
      <c r="CE47" s="113" t="s">
        <v>234</v>
      </c>
    </row>
    <row r="48" spans="1:83" ht="24" customHeight="1" x14ac:dyDescent="0.2">
      <c r="A48" s="282" t="s">
        <v>18</v>
      </c>
      <c r="B48" s="312" t="s">
        <v>15</v>
      </c>
      <c r="C48" s="313" t="s">
        <v>66</v>
      </c>
      <c r="D48" s="314"/>
      <c r="E48" s="314"/>
      <c r="F48" s="315" t="s">
        <v>35</v>
      </c>
      <c r="G48" s="316"/>
      <c r="H48" s="317" t="s">
        <v>67</v>
      </c>
      <c r="I48" s="314"/>
      <c r="J48" s="314"/>
      <c r="K48" s="314"/>
      <c r="M48" s="282" t="s">
        <v>18</v>
      </c>
      <c r="N48" s="312" t="s">
        <v>15</v>
      </c>
      <c r="O48" s="313" t="s">
        <v>66</v>
      </c>
      <c r="P48" s="314"/>
      <c r="Q48" s="314"/>
      <c r="R48" s="315" t="s">
        <v>35</v>
      </c>
      <c r="S48" s="316"/>
      <c r="T48" s="317" t="s">
        <v>67</v>
      </c>
      <c r="U48" s="314"/>
      <c r="V48" s="314"/>
      <c r="W48" s="314"/>
      <c r="Y48" s="282" t="s">
        <v>18</v>
      </c>
      <c r="Z48" s="312" t="s">
        <v>15</v>
      </c>
      <c r="AA48" s="313" t="s">
        <v>66</v>
      </c>
      <c r="AB48" s="314"/>
      <c r="AC48" s="314"/>
      <c r="AD48" s="315" t="s">
        <v>35</v>
      </c>
      <c r="AE48" s="316"/>
      <c r="AF48" s="317" t="s">
        <v>67</v>
      </c>
      <c r="AG48" s="314"/>
      <c r="AH48" s="314"/>
      <c r="AI48" s="314"/>
      <c r="AK48" s="282" t="s">
        <v>18</v>
      </c>
      <c r="AL48" s="318" t="s">
        <v>15</v>
      </c>
      <c r="AM48" s="313" t="s">
        <v>66</v>
      </c>
      <c r="AN48" s="314"/>
      <c r="AO48" s="314"/>
      <c r="AP48" s="315" t="s">
        <v>35</v>
      </c>
      <c r="AQ48" s="316"/>
      <c r="AR48" s="317" t="s">
        <v>67</v>
      </c>
      <c r="AS48" s="314"/>
      <c r="AT48" s="314"/>
      <c r="AU48" s="314"/>
      <c r="AW48" s="282" t="s">
        <v>18</v>
      </c>
      <c r="AX48" s="318" t="s">
        <v>15</v>
      </c>
      <c r="AY48" s="313" t="s">
        <v>66</v>
      </c>
      <c r="AZ48" s="314"/>
      <c r="BA48" s="314"/>
      <c r="BB48" s="315" t="s">
        <v>35</v>
      </c>
      <c r="BC48" s="316"/>
      <c r="BD48" s="317" t="s">
        <v>67</v>
      </c>
      <c r="BE48" s="314"/>
      <c r="BF48" s="314"/>
      <c r="BG48" s="314"/>
      <c r="BI48" s="282" t="s">
        <v>18</v>
      </c>
      <c r="BJ48" s="318" t="s">
        <v>15</v>
      </c>
      <c r="BK48" s="313" t="s">
        <v>66</v>
      </c>
      <c r="BL48" s="314"/>
      <c r="BM48" s="314"/>
      <c r="BN48" s="315" t="s">
        <v>35</v>
      </c>
      <c r="BO48" s="316"/>
      <c r="BP48" s="317" t="s">
        <v>67</v>
      </c>
      <c r="BQ48" s="314"/>
      <c r="BR48" s="314"/>
      <c r="BS48" s="314"/>
      <c r="BU48" s="282" t="s">
        <v>18</v>
      </c>
      <c r="BV48" s="318" t="s">
        <v>15</v>
      </c>
      <c r="BW48" s="313" t="s">
        <v>66</v>
      </c>
      <c r="BX48" s="314"/>
      <c r="BY48" s="314"/>
      <c r="BZ48" s="315" t="s">
        <v>35</v>
      </c>
      <c r="CA48" s="316"/>
      <c r="CB48" s="317" t="s">
        <v>67</v>
      </c>
      <c r="CC48" s="314"/>
      <c r="CD48" s="314"/>
      <c r="CE48" s="314"/>
    </row>
    <row r="49" spans="1:83" ht="58.5" customHeight="1" thickBot="1" x14ac:dyDescent="0.25">
      <c r="A49" s="283"/>
      <c r="B49" s="304"/>
      <c r="C49" s="80" t="s">
        <v>37</v>
      </c>
      <c r="D49" s="80" t="s">
        <v>38</v>
      </c>
      <c r="E49" s="80" t="s">
        <v>39</v>
      </c>
      <c r="F49" s="80" t="s">
        <v>40</v>
      </c>
      <c r="G49" s="80" t="s">
        <v>68</v>
      </c>
      <c r="H49" s="119" t="s">
        <v>236</v>
      </c>
      <c r="I49" s="81" t="s">
        <v>237</v>
      </c>
      <c r="J49" s="81" t="s">
        <v>238</v>
      </c>
      <c r="K49" s="81" t="s">
        <v>45</v>
      </c>
      <c r="M49" s="283"/>
      <c r="N49" s="304"/>
      <c r="O49" s="80" t="s">
        <v>37</v>
      </c>
      <c r="P49" s="80" t="s">
        <v>38</v>
      </c>
      <c r="Q49" s="80" t="s">
        <v>39</v>
      </c>
      <c r="R49" s="80" t="s">
        <v>40</v>
      </c>
      <c r="S49" s="80" t="s">
        <v>68</v>
      </c>
      <c r="T49" s="119" t="s">
        <v>236</v>
      </c>
      <c r="U49" s="81" t="s">
        <v>237</v>
      </c>
      <c r="V49" s="81" t="s">
        <v>238</v>
      </c>
      <c r="W49" s="81" t="s">
        <v>45</v>
      </c>
      <c r="Y49" s="283"/>
      <c r="Z49" s="304"/>
      <c r="AA49" s="80" t="s">
        <v>37</v>
      </c>
      <c r="AB49" s="80" t="s">
        <v>38</v>
      </c>
      <c r="AC49" s="80" t="s">
        <v>39</v>
      </c>
      <c r="AD49" s="80" t="s">
        <v>40</v>
      </c>
      <c r="AE49" s="80" t="s">
        <v>68</v>
      </c>
      <c r="AF49" s="119" t="s">
        <v>236</v>
      </c>
      <c r="AG49" s="81" t="s">
        <v>237</v>
      </c>
      <c r="AH49" s="81" t="s">
        <v>238</v>
      </c>
      <c r="AI49" s="81" t="s">
        <v>45</v>
      </c>
      <c r="AK49" s="283"/>
      <c r="AL49" s="319"/>
      <c r="AM49" s="80" t="s">
        <v>37</v>
      </c>
      <c r="AN49" s="80" t="s">
        <v>38</v>
      </c>
      <c r="AO49" s="80" t="s">
        <v>39</v>
      </c>
      <c r="AP49" s="80" t="s">
        <v>40</v>
      </c>
      <c r="AQ49" s="80" t="s">
        <v>68</v>
      </c>
      <c r="AR49" s="119" t="s">
        <v>236</v>
      </c>
      <c r="AS49" s="81" t="s">
        <v>237</v>
      </c>
      <c r="AT49" s="81" t="s">
        <v>238</v>
      </c>
      <c r="AU49" s="81" t="s">
        <v>45</v>
      </c>
      <c r="AW49" s="283"/>
      <c r="AX49" s="319"/>
      <c r="AY49" s="80" t="s">
        <v>37</v>
      </c>
      <c r="AZ49" s="80" t="s">
        <v>38</v>
      </c>
      <c r="BA49" s="80" t="s">
        <v>39</v>
      </c>
      <c r="BB49" s="80" t="s">
        <v>40</v>
      </c>
      <c r="BC49" s="80" t="s">
        <v>68</v>
      </c>
      <c r="BD49" s="119" t="s">
        <v>236</v>
      </c>
      <c r="BE49" s="81" t="s">
        <v>237</v>
      </c>
      <c r="BF49" s="81" t="s">
        <v>238</v>
      </c>
      <c r="BG49" s="81" t="s">
        <v>45</v>
      </c>
      <c r="BI49" s="283"/>
      <c r="BJ49" s="319"/>
      <c r="BK49" s="80" t="s">
        <v>37</v>
      </c>
      <c r="BL49" s="80" t="s">
        <v>38</v>
      </c>
      <c r="BM49" s="80" t="s">
        <v>39</v>
      </c>
      <c r="BN49" s="80" t="s">
        <v>40</v>
      </c>
      <c r="BO49" s="80" t="s">
        <v>68</v>
      </c>
      <c r="BP49" s="119" t="s">
        <v>236</v>
      </c>
      <c r="BQ49" s="81" t="s">
        <v>237</v>
      </c>
      <c r="BR49" s="81" t="s">
        <v>238</v>
      </c>
      <c r="BS49" s="81" t="s">
        <v>45</v>
      </c>
      <c r="BU49" s="283"/>
      <c r="BV49" s="319"/>
      <c r="BW49" s="80" t="s">
        <v>37</v>
      </c>
      <c r="BX49" s="80" t="s">
        <v>38</v>
      </c>
      <c r="BY49" s="80" t="s">
        <v>39</v>
      </c>
      <c r="BZ49" s="80" t="s">
        <v>40</v>
      </c>
      <c r="CA49" s="80" t="s">
        <v>68</v>
      </c>
      <c r="CB49" s="119" t="s">
        <v>236</v>
      </c>
      <c r="CC49" s="81" t="s">
        <v>237</v>
      </c>
      <c r="CD49" s="81" t="s">
        <v>238</v>
      </c>
      <c r="CE49" s="81" t="s">
        <v>45</v>
      </c>
    </row>
    <row r="50" spans="1:83" s="15" customFormat="1" ht="12.95" customHeight="1" x14ac:dyDescent="0.2">
      <c r="A50" s="199" t="s">
        <v>0</v>
      </c>
      <c r="B50" s="203">
        <v>100</v>
      </c>
      <c r="C50" s="203">
        <f>C6/$N6*100</f>
        <v>66.134751773049643</v>
      </c>
      <c r="D50" s="203">
        <f t="shared" ref="D50:K50" si="28">D6/$N6*100</f>
        <v>25.088652482269502</v>
      </c>
      <c r="E50" s="203">
        <f t="shared" si="28"/>
        <v>10.549645390070921</v>
      </c>
      <c r="F50" s="203">
        <f t="shared" si="28"/>
        <v>90.691489361702125</v>
      </c>
      <c r="G50" s="203">
        <f t="shared" si="28"/>
        <v>11.081560283687942</v>
      </c>
      <c r="H50" s="203">
        <f t="shared" si="28"/>
        <v>38.829787234042549</v>
      </c>
      <c r="I50" s="203">
        <f t="shared" si="28"/>
        <v>14.450354609929079</v>
      </c>
      <c r="J50" s="203">
        <f t="shared" si="28"/>
        <v>24.290780141843971</v>
      </c>
      <c r="K50" s="204">
        <f t="shared" si="28"/>
        <v>24.202127659574469</v>
      </c>
      <c r="M50" s="199" t="s">
        <v>0</v>
      </c>
      <c r="N50" s="203">
        <v>100</v>
      </c>
      <c r="O50" s="203">
        <f>O6/$N6*100</f>
        <v>62.145390070921991</v>
      </c>
      <c r="P50" s="203">
        <f t="shared" ref="P50:Q50" si="29">P6/$N6*100</f>
        <v>26.418439716312058</v>
      </c>
      <c r="Q50" s="203">
        <f t="shared" si="29"/>
        <v>11.436170212765957</v>
      </c>
      <c r="R50" s="203">
        <f t="shared" ref="R50:T51" si="30">R6/$N6*100</f>
        <v>88.829787234042556</v>
      </c>
      <c r="S50" s="203">
        <f t="shared" si="30"/>
        <v>11.170212765957446</v>
      </c>
      <c r="T50" s="203">
        <f t="shared" si="30"/>
        <v>37.765957446808514</v>
      </c>
      <c r="U50" s="203">
        <f t="shared" ref="U50:W50" si="31">U6/$N6*100</f>
        <v>12.411347517730496</v>
      </c>
      <c r="V50" s="203">
        <f t="shared" si="31"/>
        <v>23.75886524822695</v>
      </c>
      <c r="W50" s="204">
        <f t="shared" si="31"/>
        <v>26.063829787234045</v>
      </c>
      <c r="Y50" s="199" t="s">
        <v>0</v>
      </c>
      <c r="Z50" s="203">
        <v>100</v>
      </c>
      <c r="AA50" s="203">
        <v>61.097461097461093</v>
      </c>
      <c r="AB50" s="203">
        <v>26.945126945126948</v>
      </c>
      <c r="AC50" s="203">
        <v>11.957411957411958</v>
      </c>
      <c r="AD50" s="203">
        <v>89.107289107289105</v>
      </c>
      <c r="AE50" s="203">
        <v>10.892710892710893</v>
      </c>
      <c r="AF50" s="203">
        <v>40.13104013104013</v>
      </c>
      <c r="AG50" s="203">
        <v>11.466011466011466</v>
      </c>
      <c r="AH50" s="203">
        <v>22.850122850122851</v>
      </c>
      <c r="AI50" s="204">
        <v>25.552825552825553</v>
      </c>
      <c r="AK50" s="199" t="s">
        <v>0</v>
      </c>
      <c r="AL50" s="203">
        <v>100</v>
      </c>
      <c r="AM50" s="203">
        <v>59.339704604691569</v>
      </c>
      <c r="AN50" s="203">
        <v>28.149435273675067</v>
      </c>
      <c r="AO50" s="203">
        <v>12.510860121633364</v>
      </c>
      <c r="AP50" s="203">
        <v>88.010425716768026</v>
      </c>
      <c r="AQ50" s="203">
        <v>11.989574283231972</v>
      </c>
      <c r="AR50" s="203">
        <v>41.615986099044314</v>
      </c>
      <c r="AS50" s="203">
        <v>11.207645525629887</v>
      </c>
      <c r="AT50" s="203">
        <v>22.502172024326672</v>
      </c>
      <c r="AU50" s="204">
        <v>24.674196350999132</v>
      </c>
      <c r="AW50" s="199" t="s">
        <v>0</v>
      </c>
      <c r="AX50" s="203">
        <v>100</v>
      </c>
      <c r="AY50" s="203">
        <v>54.893238434163706</v>
      </c>
      <c r="AZ50" s="203">
        <v>31.405693950177938</v>
      </c>
      <c r="BA50" s="203">
        <v>13.701067615658364</v>
      </c>
      <c r="BB50" s="203">
        <v>87.010676156583628</v>
      </c>
      <c r="BC50" s="203">
        <v>12.98932384341637</v>
      </c>
      <c r="BD50" s="203">
        <v>43.683274021352311</v>
      </c>
      <c r="BE50" s="203">
        <v>8.9857651245551597</v>
      </c>
      <c r="BF50" s="203">
        <v>21.619217081850532</v>
      </c>
      <c r="BG50" s="204">
        <v>25.711743772241991</v>
      </c>
      <c r="BI50" s="199" t="s">
        <v>0</v>
      </c>
      <c r="BJ50" s="203">
        <v>100</v>
      </c>
      <c r="BK50" s="203">
        <v>51.595744680851062</v>
      </c>
      <c r="BL50" s="203">
        <v>33.829787234042556</v>
      </c>
      <c r="BM50" s="203">
        <v>14.574468085106382</v>
      </c>
      <c r="BN50" s="203">
        <v>85</v>
      </c>
      <c r="BO50" s="203">
        <v>15</v>
      </c>
      <c r="BP50" s="203">
        <v>45.425531914893618</v>
      </c>
      <c r="BQ50" s="203">
        <v>9.1489361702127656</v>
      </c>
      <c r="BR50" s="203">
        <v>20.425531914893615</v>
      </c>
      <c r="BS50" s="204">
        <v>25</v>
      </c>
      <c r="BU50" s="199" t="s">
        <v>0</v>
      </c>
      <c r="BV50" s="203">
        <v>100</v>
      </c>
      <c r="BW50" s="203">
        <v>52.731092436974791</v>
      </c>
      <c r="BX50" s="203">
        <v>32.773109243697476</v>
      </c>
      <c r="BY50" s="203">
        <v>14.495798319327733</v>
      </c>
      <c r="BZ50" s="203">
        <v>82.668067226890756</v>
      </c>
      <c r="CA50" s="203">
        <v>17.331932773109244</v>
      </c>
      <c r="CB50" s="203">
        <v>42.436974789915965</v>
      </c>
      <c r="CC50" s="203">
        <v>9.0336134453781511</v>
      </c>
      <c r="CD50" s="203">
        <v>22.163865546218485</v>
      </c>
      <c r="CE50" s="204">
        <v>26.365546218487395</v>
      </c>
    </row>
    <row r="51" spans="1:83" s="15" customFormat="1" ht="12.95" customHeight="1" x14ac:dyDescent="0.2">
      <c r="A51" s="2" t="s">
        <v>1</v>
      </c>
      <c r="B51" s="77">
        <v>100</v>
      </c>
      <c r="C51" s="77">
        <f>C7/$N7*100</f>
        <v>79.113924050632917</v>
      </c>
      <c r="D51" s="77">
        <f t="shared" ref="D51:K51" si="32">D7/$N7*100</f>
        <v>22.151898734177212</v>
      </c>
      <c r="E51" s="77">
        <f t="shared" si="32"/>
        <v>7.59493670886076</v>
      </c>
      <c r="F51" s="77">
        <f t="shared" si="32"/>
        <v>96.51898734177216</v>
      </c>
      <c r="G51" s="77">
        <f t="shared" si="32"/>
        <v>12.341772151898734</v>
      </c>
      <c r="H51" s="77">
        <f t="shared" si="32"/>
        <v>28.797468354430379</v>
      </c>
      <c r="I51" s="77">
        <f t="shared" si="32"/>
        <v>22.151898734177212</v>
      </c>
      <c r="J51" s="77">
        <f t="shared" si="32"/>
        <v>31.0126582278481</v>
      </c>
      <c r="K51" s="78">
        <f t="shared" si="32"/>
        <v>26.898734177215189</v>
      </c>
      <c r="M51" s="2" t="s">
        <v>1</v>
      </c>
      <c r="N51" s="77">
        <v>100</v>
      </c>
      <c r="O51" s="77">
        <f>O7/$N7*100</f>
        <v>71.202531645569621</v>
      </c>
      <c r="P51" s="77">
        <f t="shared" ref="P51:Q51" si="33">P7/$N7*100</f>
        <v>21.202531645569618</v>
      </c>
      <c r="Q51" s="77">
        <f t="shared" si="33"/>
        <v>7.59493670886076</v>
      </c>
      <c r="R51" s="77">
        <f t="shared" si="30"/>
        <v>87.974683544303801</v>
      </c>
      <c r="S51" s="77">
        <f t="shared" si="30"/>
        <v>12.025316455696203</v>
      </c>
      <c r="T51" s="77">
        <f t="shared" si="30"/>
        <v>22.784810126582279</v>
      </c>
      <c r="U51" s="77">
        <f t="shared" ref="U51:W51" si="34">U7/$N7*100</f>
        <v>17.088607594936708</v>
      </c>
      <c r="V51" s="77">
        <f t="shared" si="34"/>
        <v>32.911392405063289</v>
      </c>
      <c r="W51" s="78">
        <f t="shared" si="34"/>
        <v>27.215189873417721</v>
      </c>
      <c r="Y51" s="2" t="s">
        <v>1</v>
      </c>
      <c r="Z51" s="77">
        <v>100</v>
      </c>
      <c r="AA51" s="77">
        <v>70.60518731988472</v>
      </c>
      <c r="AB51" s="77">
        <v>21.037463976945244</v>
      </c>
      <c r="AC51" s="77">
        <v>8.3573487031700289</v>
      </c>
      <c r="AD51" s="77">
        <v>88.184438040345825</v>
      </c>
      <c r="AE51" s="77">
        <v>11.815561959654179</v>
      </c>
      <c r="AF51" s="77">
        <v>24.207492795389047</v>
      </c>
      <c r="AG51" s="77">
        <v>15.273775216138327</v>
      </c>
      <c r="AH51" s="77">
        <v>32.27665706051873</v>
      </c>
      <c r="AI51" s="78">
        <v>28.24207492795389</v>
      </c>
      <c r="AK51" s="2" t="s">
        <v>1</v>
      </c>
      <c r="AL51" s="77">
        <v>100</v>
      </c>
      <c r="AM51" s="77">
        <v>70.625</v>
      </c>
      <c r="AN51" s="77">
        <v>20</v>
      </c>
      <c r="AO51" s="77">
        <v>9.375</v>
      </c>
      <c r="AP51" s="77">
        <v>86.875</v>
      </c>
      <c r="AQ51" s="77">
        <v>13.125</v>
      </c>
      <c r="AR51" s="77">
        <v>26.25</v>
      </c>
      <c r="AS51" s="77">
        <v>14.374999999999998</v>
      </c>
      <c r="AT51" s="77">
        <v>33.125</v>
      </c>
      <c r="AU51" s="78">
        <v>26.25</v>
      </c>
      <c r="AW51" s="2" t="s">
        <v>1</v>
      </c>
      <c r="AX51" s="77">
        <v>100</v>
      </c>
      <c r="AY51" s="77">
        <v>66.438356164383563</v>
      </c>
      <c r="AZ51" s="77">
        <v>22.602739726027394</v>
      </c>
      <c r="BA51" s="77">
        <v>10.95890410958904</v>
      </c>
      <c r="BB51" s="77">
        <v>84.93150684931507</v>
      </c>
      <c r="BC51" s="77">
        <v>15.068493150684931</v>
      </c>
      <c r="BD51" s="77">
        <v>28.424657534246577</v>
      </c>
      <c r="BE51" s="77">
        <v>10.95890410958904</v>
      </c>
      <c r="BF51" s="77">
        <v>33.561643835616437</v>
      </c>
      <c r="BG51" s="78">
        <v>27.054794520547947</v>
      </c>
      <c r="BI51" s="2" t="s">
        <v>1</v>
      </c>
      <c r="BJ51" s="77">
        <v>100</v>
      </c>
      <c r="BK51" s="77">
        <v>62.295081967213115</v>
      </c>
      <c r="BL51" s="77">
        <v>26.229508196721312</v>
      </c>
      <c r="BM51" s="77">
        <v>11.475409836065573</v>
      </c>
      <c r="BN51" s="77">
        <v>82.377049180327873</v>
      </c>
      <c r="BO51" s="77">
        <v>17.622950819672131</v>
      </c>
      <c r="BP51" s="77">
        <v>31.147540983606557</v>
      </c>
      <c r="BQ51" s="77">
        <v>11.885245901639344</v>
      </c>
      <c r="BR51" s="77">
        <v>31.557377049180328</v>
      </c>
      <c r="BS51" s="78">
        <v>25.409836065573771</v>
      </c>
      <c r="BU51" s="2" t="s">
        <v>1</v>
      </c>
      <c r="BV51" s="77">
        <v>100</v>
      </c>
      <c r="BW51" s="77">
        <v>61.29032258064516</v>
      </c>
      <c r="BX51" s="77">
        <v>28.62903225806452</v>
      </c>
      <c r="BY51" s="77">
        <v>10.080645161290322</v>
      </c>
      <c r="BZ51" s="77">
        <v>79.838709677419345</v>
      </c>
      <c r="CA51" s="77">
        <v>20.161290322580644</v>
      </c>
      <c r="CB51" s="77">
        <v>25.806451612903224</v>
      </c>
      <c r="CC51" s="77">
        <v>12.5</v>
      </c>
      <c r="CD51" s="77">
        <v>31.85483870967742</v>
      </c>
      <c r="CE51" s="78">
        <v>29.838709677419356</v>
      </c>
    </row>
    <row r="52" spans="1:83" s="15" customFormat="1" ht="12.95" customHeight="1" x14ac:dyDescent="0.2">
      <c r="A52" s="3" t="s">
        <v>2</v>
      </c>
      <c r="B52" s="77">
        <v>100</v>
      </c>
      <c r="C52" s="77">
        <f t="shared" ref="C52:K52" si="35">C8/$N8*100</f>
        <v>54.368932038834949</v>
      </c>
      <c r="D52" s="77">
        <f t="shared" si="35"/>
        <v>23.300970873786408</v>
      </c>
      <c r="E52" s="77">
        <f t="shared" si="35"/>
        <v>7.7669902912621351</v>
      </c>
      <c r="F52" s="77">
        <f t="shared" si="35"/>
        <v>77.669902912621353</v>
      </c>
      <c r="G52" s="77">
        <f t="shared" si="35"/>
        <v>7.7669902912621351</v>
      </c>
      <c r="H52" s="77">
        <f t="shared" si="35"/>
        <v>31.067961165048541</v>
      </c>
      <c r="I52" s="77">
        <f t="shared" si="35"/>
        <v>8.7378640776699026</v>
      </c>
      <c r="J52" s="77">
        <f t="shared" si="35"/>
        <v>18.446601941747574</v>
      </c>
      <c r="K52" s="78">
        <f t="shared" si="35"/>
        <v>27.184466019417474</v>
      </c>
      <c r="M52" s="3" t="s">
        <v>2</v>
      </c>
      <c r="N52" s="77">
        <v>100</v>
      </c>
      <c r="O52" s="77">
        <f t="shared" ref="O52:W52" si="36">O8/$N8*100</f>
        <v>62.135922330097081</v>
      </c>
      <c r="P52" s="77">
        <f t="shared" si="36"/>
        <v>26.21359223300971</v>
      </c>
      <c r="Q52" s="77">
        <f t="shared" si="36"/>
        <v>11.650485436893204</v>
      </c>
      <c r="R52" s="77">
        <f t="shared" si="36"/>
        <v>85.436893203883486</v>
      </c>
      <c r="S52" s="77">
        <f t="shared" si="36"/>
        <v>14.563106796116504</v>
      </c>
      <c r="T52" s="77">
        <f t="shared" si="36"/>
        <v>39.805825242718448</v>
      </c>
      <c r="U52" s="77">
        <f t="shared" si="36"/>
        <v>6.7961165048543686</v>
      </c>
      <c r="V52" s="77">
        <f t="shared" si="36"/>
        <v>18.446601941747574</v>
      </c>
      <c r="W52" s="78">
        <f t="shared" si="36"/>
        <v>34.95145631067961</v>
      </c>
      <c r="Y52" s="3" t="s">
        <v>2</v>
      </c>
      <c r="Z52" s="77">
        <v>100</v>
      </c>
      <c r="AA52" s="77">
        <v>65.625</v>
      </c>
      <c r="AB52" s="77">
        <v>22.916666666666664</v>
      </c>
      <c r="AC52" s="77">
        <v>11.458333333333332</v>
      </c>
      <c r="AD52" s="77">
        <v>86.458333333333343</v>
      </c>
      <c r="AE52" s="77">
        <v>13.541666666666666</v>
      </c>
      <c r="AF52" s="77">
        <v>40.625</v>
      </c>
      <c r="AG52" s="77">
        <v>6.25</v>
      </c>
      <c r="AH52" s="77">
        <v>17.708333333333336</v>
      </c>
      <c r="AI52" s="78">
        <v>35.416666666666671</v>
      </c>
      <c r="AK52" s="3" t="s">
        <v>2</v>
      </c>
      <c r="AL52" s="77">
        <v>100</v>
      </c>
      <c r="AM52" s="77">
        <v>61.53846153846154</v>
      </c>
      <c r="AN52" s="77">
        <v>25.961538461538463</v>
      </c>
      <c r="AO52" s="77">
        <v>12.5</v>
      </c>
      <c r="AP52" s="77">
        <v>86.538461538461547</v>
      </c>
      <c r="AQ52" s="77">
        <v>13.461538461538462</v>
      </c>
      <c r="AR52" s="77">
        <v>45.192307692307693</v>
      </c>
      <c r="AS52" s="77">
        <v>4.8076923076923084</v>
      </c>
      <c r="AT52" s="77">
        <v>15.384615384615385</v>
      </c>
      <c r="AU52" s="78">
        <v>34.615384615384613</v>
      </c>
      <c r="AW52" s="3" t="s">
        <v>2</v>
      </c>
      <c r="AX52" s="77">
        <v>100</v>
      </c>
      <c r="AY52" s="77">
        <v>53.921568627450981</v>
      </c>
      <c r="AZ52" s="77">
        <v>30.392156862745097</v>
      </c>
      <c r="BA52" s="77">
        <v>15.686274509803921</v>
      </c>
      <c r="BB52" s="77">
        <v>84.313725490196077</v>
      </c>
      <c r="BC52" s="77">
        <v>15.686274509803921</v>
      </c>
      <c r="BD52" s="77">
        <v>50.980392156862742</v>
      </c>
      <c r="BE52" s="77">
        <v>2.9411764705882351</v>
      </c>
      <c r="BF52" s="77">
        <v>13.725490196078432</v>
      </c>
      <c r="BG52" s="78">
        <v>32.352941176470587</v>
      </c>
      <c r="BI52" s="3" t="s">
        <v>2</v>
      </c>
      <c r="BJ52" s="77">
        <v>100</v>
      </c>
      <c r="BK52" s="77">
        <v>47.826086956521742</v>
      </c>
      <c r="BL52" s="77">
        <v>38.04347826086957</v>
      </c>
      <c r="BM52" s="77">
        <v>14.130434782608695</v>
      </c>
      <c r="BN52" s="77">
        <v>84.782608695652172</v>
      </c>
      <c r="BO52" s="77">
        <v>15.217391304347828</v>
      </c>
      <c r="BP52" s="77">
        <v>50</v>
      </c>
      <c r="BQ52" s="77">
        <v>3.2608695652173911</v>
      </c>
      <c r="BR52" s="77">
        <v>11.956521739130435</v>
      </c>
      <c r="BS52" s="78">
        <v>34.782608695652172</v>
      </c>
      <c r="BU52" s="3" t="s">
        <v>2</v>
      </c>
      <c r="BV52" s="77">
        <v>100</v>
      </c>
      <c r="BW52" s="77">
        <v>49.504950495049506</v>
      </c>
      <c r="BX52" s="77">
        <v>34.653465346534652</v>
      </c>
      <c r="BY52" s="77">
        <v>15.841584158415841</v>
      </c>
      <c r="BZ52" s="77">
        <v>83.168316831683171</v>
      </c>
      <c r="CA52" s="77">
        <v>16.831683168316832</v>
      </c>
      <c r="CB52" s="77">
        <v>49.504950495049506</v>
      </c>
      <c r="CC52" s="77">
        <v>3.9603960396039604</v>
      </c>
      <c r="CD52" s="77">
        <v>13.861386138613863</v>
      </c>
      <c r="CE52" s="78">
        <v>32.673267326732677</v>
      </c>
    </row>
    <row r="53" spans="1:83" s="15" customFormat="1" ht="12.95" customHeight="1" x14ac:dyDescent="0.2">
      <c r="A53" s="3" t="s">
        <v>3</v>
      </c>
      <c r="B53" s="77">
        <v>100</v>
      </c>
      <c r="C53" s="77">
        <f t="shared" ref="C53:K53" si="37">C9/$N9*100</f>
        <v>45.833333333333329</v>
      </c>
      <c r="D53" s="77">
        <f t="shared" si="37"/>
        <v>31.25</v>
      </c>
      <c r="E53" s="77">
        <f t="shared" si="37"/>
        <v>10.416666666666668</v>
      </c>
      <c r="F53" s="77">
        <f t="shared" si="37"/>
        <v>75</v>
      </c>
      <c r="G53" s="77">
        <f t="shared" si="37"/>
        <v>12.5</v>
      </c>
      <c r="H53" s="77">
        <f t="shared" si="37"/>
        <v>47.916666666666671</v>
      </c>
      <c r="I53" s="77">
        <f t="shared" si="37"/>
        <v>8.3333333333333321</v>
      </c>
      <c r="J53" s="77">
        <f t="shared" si="37"/>
        <v>6.25</v>
      </c>
      <c r="K53" s="78">
        <f t="shared" si="37"/>
        <v>25</v>
      </c>
      <c r="M53" s="3" t="s">
        <v>3</v>
      </c>
      <c r="N53" s="77">
        <v>100</v>
      </c>
      <c r="O53" s="77">
        <f t="shared" ref="O53:W53" si="38">O9/$N9*100</f>
        <v>56.25</v>
      </c>
      <c r="P53" s="77">
        <f t="shared" si="38"/>
        <v>27.083333333333332</v>
      </c>
      <c r="Q53" s="77">
        <f t="shared" si="38"/>
        <v>16.666666666666664</v>
      </c>
      <c r="R53" s="77">
        <f t="shared" si="38"/>
        <v>85.416666666666657</v>
      </c>
      <c r="S53" s="77">
        <f t="shared" si="38"/>
        <v>14.583333333333334</v>
      </c>
      <c r="T53" s="77">
        <f t="shared" si="38"/>
        <v>54.166666666666664</v>
      </c>
      <c r="U53" s="77">
        <f t="shared" si="38"/>
        <v>10.416666666666668</v>
      </c>
      <c r="V53" s="77">
        <f t="shared" si="38"/>
        <v>10.416666666666668</v>
      </c>
      <c r="W53" s="78">
        <f t="shared" si="38"/>
        <v>25</v>
      </c>
      <c r="Y53" s="3" t="s">
        <v>3</v>
      </c>
      <c r="Z53" s="77">
        <v>100</v>
      </c>
      <c r="AA53" s="77">
        <v>46.938775510204081</v>
      </c>
      <c r="AB53" s="77">
        <v>34.693877551020407</v>
      </c>
      <c r="AC53" s="77">
        <v>18.367346938775512</v>
      </c>
      <c r="AD53" s="77">
        <v>85.714285714285708</v>
      </c>
      <c r="AE53" s="77">
        <v>14.285714285714285</v>
      </c>
      <c r="AF53" s="77">
        <v>51.020408163265309</v>
      </c>
      <c r="AG53" s="77">
        <v>6.1224489795918364</v>
      </c>
      <c r="AH53" s="77">
        <v>12.244897959183673</v>
      </c>
      <c r="AI53" s="78">
        <v>30.612244897959183</v>
      </c>
      <c r="AK53" s="3" t="s">
        <v>3</v>
      </c>
      <c r="AL53" s="77">
        <v>100</v>
      </c>
      <c r="AM53" s="77">
        <v>46.666666666666664</v>
      </c>
      <c r="AN53" s="77">
        <v>26.666666666666668</v>
      </c>
      <c r="AO53" s="77">
        <v>26.666666666666668</v>
      </c>
      <c r="AP53" s="77">
        <v>80</v>
      </c>
      <c r="AQ53" s="77">
        <v>20</v>
      </c>
      <c r="AR53" s="77">
        <v>44.444444444444443</v>
      </c>
      <c r="AS53" s="77">
        <v>8.8888888888888893</v>
      </c>
      <c r="AT53" s="77">
        <v>13.333333333333334</v>
      </c>
      <c r="AU53" s="78">
        <v>33.333333333333329</v>
      </c>
      <c r="AW53" s="3" t="s">
        <v>3</v>
      </c>
      <c r="AX53" s="77">
        <v>100</v>
      </c>
      <c r="AY53" s="77">
        <v>46.808510638297875</v>
      </c>
      <c r="AZ53" s="77">
        <v>29.787234042553191</v>
      </c>
      <c r="BA53" s="77">
        <v>23.404255319148938</v>
      </c>
      <c r="BB53" s="77">
        <v>82.978723404255319</v>
      </c>
      <c r="BC53" s="77">
        <v>17.021276595744681</v>
      </c>
      <c r="BD53" s="77">
        <v>46.808510638297875</v>
      </c>
      <c r="BE53" s="77">
        <v>6.3829787234042552</v>
      </c>
      <c r="BF53" s="77">
        <v>14.893617021276595</v>
      </c>
      <c r="BG53" s="78">
        <v>31.914893617021278</v>
      </c>
      <c r="BI53" s="3" t="s">
        <v>3</v>
      </c>
      <c r="BJ53" s="77">
        <v>100</v>
      </c>
      <c r="BK53" s="77">
        <v>57.499999999999993</v>
      </c>
      <c r="BL53" s="77">
        <v>30</v>
      </c>
      <c r="BM53" s="77">
        <v>12.5</v>
      </c>
      <c r="BN53" s="77">
        <v>82.5</v>
      </c>
      <c r="BO53" s="77">
        <v>17.5</v>
      </c>
      <c r="BP53" s="77">
        <v>50</v>
      </c>
      <c r="BQ53" s="77">
        <v>7.5</v>
      </c>
      <c r="BR53" s="77">
        <v>17.5</v>
      </c>
      <c r="BS53" s="78">
        <v>25</v>
      </c>
      <c r="BU53" s="3" t="s">
        <v>3</v>
      </c>
      <c r="BV53" s="77">
        <v>100</v>
      </c>
      <c r="BW53" s="77">
        <v>52.631578947368418</v>
      </c>
      <c r="BX53" s="77">
        <v>26.315789473684209</v>
      </c>
      <c r="BY53" s="77">
        <v>21.052631578947366</v>
      </c>
      <c r="BZ53" s="77">
        <v>84.210526315789465</v>
      </c>
      <c r="CA53" s="77">
        <v>15.789473684210526</v>
      </c>
      <c r="CB53" s="77">
        <v>50</v>
      </c>
      <c r="CC53" s="77">
        <v>5.2631578947368416</v>
      </c>
      <c r="CD53" s="77">
        <v>18.421052631578945</v>
      </c>
      <c r="CE53" s="78">
        <v>26.315789473684209</v>
      </c>
    </row>
    <row r="54" spans="1:83" s="15" customFormat="1" ht="12.95" customHeight="1" x14ac:dyDescent="0.2">
      <c r="A54" s="3" t="s">
        <v>4</v>
      </c>
      <c r="B54" s="77">
        <v>100</v>
      </c>
      <c r="C54" s="77">
        <f t="shared" ref="C54:K54" si="39">C10/$N10*100</f>
        <v>51.063829787234042</v>
      </c>
      <c r="D54" s="77">
        <f t="shared" si="39"/>
        <v>31.914893617021278</v>
      </c>
      <c r="E54" s="77">
        <f t="shared" si="39"/>
        <v>14.893617021276595</v>
      </c>
      <c r="F54" s="77">
        <f t="shared" si="39"/>
        <v>85.106382978723403</v>
      </c>
      <c r="G54" s="77">
        <f t="shared" si="39"/>
        <v>12.76595744680851</v>
      </c>
      <c r="H54" s="77">
        <f t="shared" si="39"/>
        <v>44.680851063829785</v>
      </c>
      <c r="I54" s="77">
        <f t="shared" si="39"/>
        <v>14.893617021276595</v>
      </c>
      <c r="J54" s="77">
        <f t="shared" si="39"/>
        <v>27.659574468085108</v>
      </c>
      <c r="K54" s="78">
        <f t="shared" si="39"/>
        <v>10.638297872340425</v>
      </c>
      <c r="M54" s="3" t="s">
        <v>4</v>
      </c>
      <c r="N54" s="77">
        <v>100</v>
      </c>
      <c r="O54" s="77">
        <f t="shared" ref="O54:W54" si="40">O10/$N10*100</f>
        <v>55.319148936170215</v>
      </c>
      <c r="P54" s="77">
        <f t="shared" si="40"/>
        <v>31.914893617021278</v>
      </c>
      <c r="Q54" s="77">
        <f t="shared" si="40"/>
        <v>12.76595744680851</v>
      </c>
      <c r="R54" s="77">
        <f t="shared" si="40"/>
        <v>82.978723404255319</v>
      </c>
      <c r="S54" s="77">
        <f t="shared" si="40"/>
        <v>17.021276595744681</v>
      </c>
      <c r="T54" s="77">
        <f t="shared" si="40"/>
        <v>46.808510638297875</v>
      </c>
      <c r="U54" s="77">
        <f t="shared" si="40"/>
        <v>12.76595744680851</v>
      </c>
      <c r="V54" s="77">
        <f t="shared" si="40"/>
        <v>27.659574468085108</v>
      </c>
      <c r="W54" s="78">
        <f t="shared" si="40"/>
        <v>12.76595744680851</v>
      </c>
      <c r="Y54" s="3" t="s">
        <v>4</v>
      </c>
      <c r="Z54" s="77">
        <v>100</v>
      </c>
      <c r="AA54" s="77">
        <v>52.083333333333336</v>
      </c>
      <c r="AB54" s="77">
        <v>33.333333333333329</v>
      </c>
      <c r="AC54" s="77">
        <v>14.583333333333334</v>
      </c>
      <c r="AD54" s="77">
        <v>79.166666666666657</v>
      </c>
      <c r="AE54" s="77">
        <v>20.833333333333336</v>
      </c>
      <c r="AF54" s="77">
        <v>50</v>
      </c>
      <c r="AG54" s="77">
        <v>12.5</v>
      </c>
      <c r="AH54" s="77">
        <v>27.083333333333332</v>
      </c>
      <c r="AI54" s="78">
        <v>10.416666666666668</v>
      </c>
      <c r="AK54" s="3" t="s">
        <v>4</v>
      </c>
      <c r="AL54" s="77">
        <v>100</v>
      </c>
      <c r="AM54" s="77">
        <v>51.219512195121951</v>
      </c>
      <c r="AN54" s="77">
        <v>36.585365853658537</v>
      </c>
      <c r="AO54" s="77">
        <v>12.195121951219512</v>
      </c>
      <c r="AP54" s="77">
        <v>78.048780487804876</v>
      </c>
      <c r="AQ54" s="77">
        <v>21.951219512195124</v>
      </c>
      <c r="AR54" s="77">
        <v>48.780487804878049</v>
      </c>
      <c r="AS54" s="77">
        <v>14.634146341463413</v>
      </c>
      <c r="AT54" s="77">
        <v>21.951219512195124</v>
      </c>
      <c r="AU54" s="78">
        <v>14.634146341463413</v>
      </c>
      <c r="AW54" s="3" t="s">
        <v>4</v>
      </c>
      <c r="AX54" s="77">
        <v>100</v>
      </c>
      <c r="AY54" s="77">
        <v>37.5</v>
      </c>
      <c r="AZ54" s="77">
        <v>45</v>
      </c>
      <c r="BA54" s="77">
        <v>17.5</v>
      </c>
      <c r="BB54" s="77">
        <v>70</v>
      </c>
      <c r="BC54" s="77">
        <v>30</v>
      </c>
      <c r="BD54" s="77">
        <v>62.5</v>
      </c>
      <c r="BE54" s="77">
        <v>17.5</v>
      </c>
      <c r="BF54" s="77">
        <v>7.5</v>
      </c>
      <c r="BG54" s="78">
        <v>12.5</v>
      </c>
      <c r="BI54" s="3" t="s">
        <v>4</v>
      </c>
      <c r="BJ54" s="77">
        <v>100</v>
      </c>
      <c r="BK54" s="77">
        <v>35.897435897435898</v>
      </c>
      <c r="BL54" s="77">
        <v>48.717948717948715</v>
      </c>
      <c r="BM54" s="77">
        <v>15.384615384615385</v>
      </c>
      <c r="BN54" s="77">
        <v>71.794871794871796</v>
      </c>
      <c r="BO54" s="77">
        <v>28.205128205128204</v>
      </c>
      <c r="BP54" s="77">
        <v>61.53846153846154</v>
      </c>
      <c r="BQ54" s="77">
        <v>17.948717948717949</v>
      </c>
      <c r="BR54" s="77">
        <v>7.6923076923076925</v>
      </c>
      <c r="BS54" s="78">
        <v>12.820512820512819</v>
      </c>
      <c r="BU54" s="3" t="s">
        <v>4</v>
      </c>
      <c r="BV54" s="77">
        <v>100</v>
      </c>
      <c r="BW54" s="77">
        <v>35.135135135135137</v>
      </c>
      <c r="BX54" s="77">
        <v>48.648648648648653</v>
      </c>
      <c r="BY54" s="77">
        <v>16.216216216216218</v>
      </c>
      <c r="BZ54" s="77">
        <v>67.567567567567565</v>
      </c>
      <c r="CA54" s="77">
        <v>32.432432432432435</v>
      </c>
      <c r="CB54" s="77">
        <v>62.162162162162161</v>
      </c>
      <c r="CC54" s="77">
        <v>16.216216216216218</v>
      </c>
      <c r="CD54" s="77">
        <v>10.810810810810811</v>
      </c>
      <c r="CE54" s="78">
        <v>10.810810810810811</v>
      </c>
    </row>
    <row r="55" spans="1:83" s="15" customFormat="1" ht="12.95" customHeight="1" x14ac:dyDescent="0.2">
      <c r="A55" s="3" t="s">
        <v>5</v>
      </c>
      <c r="B55" s="77">
        <v>100</v>
      </c>
      <c r="C55" s="77">
        <f t="shared" ref="C55:K55" si="41">C11/$N11*100</f>
        <v>50</v>
      </c>
      <c r="D55" s="77">
        <f t="shared" si="41"/>
        <v>12.5</v>
      </c>
      <c r="E55" s="77" t="s">
        <v>65</v>
      </c>
      <c r="F55" s="77">
        <f t="shared" si="41"/>
        <v>62.5</v>
      </c>
      <c r="G55" s="77" t="s">
        <v>65</v>
      </c>
      <c r="H55" s="77">
        <f t="shared" si="41"/>
        <v>12.5</v>
      </c>
      <c r="I55" s="77" t="s">
        <v>65</v>
      </c>
      <c r="J55" s="77" t="s">
        <v>65</v>
      </c>
      <c r="K55" s="78">
        <f t="shared" si="41"/>
        <v>50</v>
      </c>
      <c r="M55" s="3" t="s">
        <v>5</v>
      </c>
      <c r="N55" s="77">
        <v>100</v>
      </c>
      <c r="O55" s="77">
        <f t="shared" ref="O55:W55" si="42">O11/$N11*100</f>
        <v>50</v>
      </c>
      <c r="P55" s="77">
        <f t="shared" si="42"/>
        <v>25</v>
      </c>
      <c r="Q55" s="77">
        <f t="shared" si="42"/>
        <v>25</v>
      </c>
      <c r="R55" s="77">
        <f t="shared" si="42"/>
        <v>75</v>
      </c>
      <c r="S55" s="77">
        <f t="shared" si="42"/>
        <v>25</v>
      </c>
      <c r="T55" s="77">
        <f t="shared" si="42"/>
        <v>37.5</v>
      </c>
      <c r="U55" s="77" t="s">
        <v>65</v>
      </c>
      <c r="V55" s="77" t="s">
        <v>65</v>
      </c>
      <c r="W55" s="78">
        <f t="shared" si="42"/>
        <v>62.5</v>
      </c>
      <c r="Y55" s="3" t="s">
        <v>5</v>
      </c>
      <c r="Z55" s="77">
        <v>100</v>
      </c>
      <c r="AA55" s="77">
        <v>40</v>
      </c>
      <c r="AB55" s="77">
        <v>40</v>
      </c>
      <c r="AC55" s="77">
        <v>20</v>
      </c>
      <c r="AD55" s="77">
        <v>60</v>
      </c>
      <c r="AE55" s="77">
        <v>40</v>
      </c>
      <c r="AF55" s="77">
        <v>60</v>
      </c>
      <c r="AG55" s="77" t="s">
        <v>265</v>
      </c>
      <c r="AH55" s="77" t="s">
        <v>265</v>
      </c>
      <c r="AI55" s="78">
        <v>40</v>
      </c>
      <c r="AK55" s="3" t="s">
        <v>5</v>
      </c>
      <c r="AL55" s="77">
        <v>100</v>
      </c>
      <c r="AM55" s="77">
        <v>50</v>
      </c>
      <c r="AN55" s="77">
        <v>50</v>
      </c>
      <c r="AO55" s="77" t="s">
        <v>265</v>
      </c>
      <c r="AP55" s="77">
        <v>75</v>
      </c>
      <c r="AQ55" s="77">
        <v>25</v>
      </c>
      <c r="AR55" s="77">
        <v>50</v>
      </c>
      <c r="AS55" s="77" t="s">
        <v>265</v>
      </c>
      <c r="AT55" s="77" t="s">
        <v>265</v>
      </c>
      <c r="AU55" s="78">
        <v>50</v>
      </c>
      <c r="AW55" s="3" t="s">
        <v>5</v>
      </c>
      <c r="AX55" s="77">
        <v>100</v>
      </c>
      <c r="AY55" s="77">
        <v>40</v>
      </c>
      <c r="AZ55" s="77">
        <v>60</v>
      </c>
      <c r="BA55" s="77" t="s">
        <v>265</v>
      </c>
      <c r="BB55" s="77">
        <v>80</v>
      </c>
      <c r="BC55" s="77">
        <v>20</v>
      </c>
      <c r="BD55" s="77">
        <v>40</v>
      </c>
      <c r="BE55" s="77" t="s">
        <v>265</v>
      </c>
      <c r="BF55" s="77" t="s">
        <v>265</v>
      </c>
      <c r="BG55" s="78">
        <v>60</v>
      </c>
      <c r="BI55" s="3" t="s">
        <v>5</v>
      </c>
      <c r="BJ55" s="77">
        <v>100</v>
      </c>
      <c r="BK55" s="77">
        <v>50</v>
      </c>
      <c r="BL55" s="77">
        <v>50</v>
      </c>
      <c r="BM55" s="77" t="s">
        <v>265</v>
      </c>
      <c r="BN55" s="77" t="s">
        <v>265</v>
      </c>
      <c r="BO55" s="77" t="s">
        <v>265</v>
      </c>
      <c r="BP55" s="77">
        <v>25</v>
      </c>
      <c r="BQ55" s="77" t="s">
        <v>265</v>
      </c>
      <c r="BR55" s="77" t="s">
        <v>265</v>
      </c>
      <c r="BS55" s="78">
        <v>75</v>
      </c>
      <c r="BU55" s="3" t="s">
        <v>5</v>
      </c>
      <c r="BV55" s="77">
        <v>100</v>
      </c>
      <c r="BW55" s="77" t="s">
        <v>265</v>
      </c>
      <c r="BX55" s="77" t="s">
        <v>265</v>
      </c>
      <c r="BY55" s="77" t="s">
        <v>265</v>
      </c>
      <c r="BZ55" s="77" t="s">
        <v>265</v>
      </c>
      <c r="CA55" s="77" t="s">
        <v>265</v>
      </c>
      <c r="CB55" s="77" t="s">
        <v>265</v>
      </c>
      <c r="CC55" s="77" t="s">
        <v>265</v>
      </c>
      <c r="CD55" s="77" t="s">
        <v>265</v>
      </c>
      <c r="CE55" s="78" t="s">
        <v>265</v>
      </c>
    </row>
    <row r="56" spans="1:83" s="15" customFormat="1" ht="12.95" customHeight="1" x14ac:dyDescent="0.2">
      <c r="A56" s="3" t="s">
        <v>6</v>
      </c>
      <c r="B56" s="77">
        <v>100</v>
      </c>
      <c r="C56" s="77">
        <f t="shared" ref="C56:K56" si="43">C12/$N12*100</f>
        <v>61.764705882352942</v>
      </c>
      <c r="D56" s="77">
        <f t="shared" si="43"/>
        <v>26.47058823529412</v>
      </c>
      <c r="E56" s="77">
        <f t="shared" si="43"/>
        <v>20.588235294117645</v>
      </c>
      <c r="F56" s="77">
        <f t="shared" si="43"/>
        <v>82.35294117647058</v>
      </c>
      <c r="G56" s="77">
        <f t="shared" si="43"/>
        <v>26.47058823529412</v>
      </c>
      <c r="H56" s="77">
        <f t="shared" si="43"/>
        <v>50</v>
      </c>
      <c r="I56" s="77">
        <f t="shared" si="43"/>
        <v>5.8823529411764701</v>
      </c>
      <c r="J56" s="77">
        <f t="shared" si="43"/>
        <v>17.647058823529413</v>
      </c>
      <c r="K56" s="78">
        <f t="shared" si="43"/>
        <v>35.294117647058826</v>
      </c>
      <c r="M56" s="3" t="s">
        <v>6</v>
      </c>
      <c r="N56" s="77">
        <v>100</v>
      </c>
      <c r="O56" s="77">
        <f t="shared" ref="O56:W56" si="44">O12/$N12*100</f>
        <v>55.882352941176471</v>
      </c>
      <c r="P56" s="77">
        <f t="shared" si="44"/>
        <v>23.52941176470588</v>
      </c>
      <c r="Q56" s="77">
        <f t="shared" si="44"/>
        <v>20.588235294117645</v>
      </c>
      <c r="R56" s="77">
        <f t="shared" si="44"/>
        <v>82.35294117647058</v>
      </c>
      <c r="S56" s="77">
        <f t="shared" si="44"/>
        <v>17.647058823529413</v>
      </c>
      <c r="T56" s="77">
        <f t="shared" si="44"/>
        <v>41.17647058823529</v>
      </c>
      <c r="U56" s="77" t="s">
        <v>65</v>
      </c>
      <c r="V56" s="77">
        <f t="shared" si="44"/>
        <v>20.588235294117645</v>
      </c>
      <c r="W56" s="78">
        <f t="shared" si="44"/>
        <v>38.235294117647058</v>
      </c>
      <c r="Y56" s="3" t="s">
        <v>6</v>
      </c>
      <c r="Z56" s="77">
        <v>100</v>
      </c>
      <c r="AA56" s="77">
        <v>53.846153846153847</v>
      </c>
      <c r="AB56" s="77">
        <v>25.641025641025639</v>
      </c>
      <c r="AC56" s="77">
        <v>20.512820512820511</v>
      </c>
      <c r="AD56" s="77">
        <v>82.051282051282044</v>
      </c>
      <c r="AE56" s="77">
        <v>17.948717948717949</v>
      </c>
      <c r="AF56" s="77">
        <v>38.461538461538467</v>
      </c>
      <c r="AG56" s="77">
        <v>2.5641025641025639</v>
      </c>
      <c r="AH56" s="77">
        <v>15.384615384615385</v>
      </c>
      <c r="AI56" s="78">
        <v>43.589743589743591</v>
      </c>
      <c r="AK56" s="3" t="s">
        <v>6</v>
      </c>
      <c r="AL56" s="77">
        <v>100</v>
      </c>
      <c r="AM56" s="77">
        <v>51.282051282051277</v>
      </c>
      <c r="AN56" s="77">
        <v>33.333333333333329</v>
      </c>
      <c r="AO56" s="77">
        <v>15.384615384615385</v>
      </c>
      <c r="AP56" s="77">
        <v>79.487179487179489</v>
      </c>
      <c r="AQ56" s="77">
        <v>20.512820512820511</v>
      </c>
      <c r="AR56" s="77">
        <v>46.153846153846153</v>
      </c>
      <c r="AS56" s="77">
        <v>2.5641025641025639</v>
      </c>
      <c r="AT56" s="77">
        <v>10.256410256410255</v>
      </c>
      <c r="AU56" s="78">
        <v>41.025641025641022</v>
      </c>
      <c r="AW56" s="3" t="s">
        <v>6</v>
      </c>
      <c r="AX56" s="77">
        <v>100</v>
      </c>
      <c r="AY56" s="77">
        <v>51.351351351351347</v>
      </c>
      <c r="AZ56" s="77">
        <v>35.135135135135137</v>
      </c>
      <c r="BA56" s="77">
        <v>13.513513513513514</v>
      </c>
      <c r="BB56" s="77">
        <v>78.378378378378372</v>
      </c>
      <c r="BC56" s="77">
        <v>21.621621621621621</v>
      </c>
      <c r="BD56" s="77">
        <v>48.648648648648653</v>
      </c>
      <c r="BE56" s="77">
        <v>2.7027027027027026</v>
      </c>
      <c r="BF56" s="77">
        <v>10.810810810810811</v>
      </c>
      <c r="BG56" s="78">
        <v>37.837837837837839</v>
      </c>
      <c r="BI56" s="3" t="s">
        <v>6</v>
      </c>
      <c r="BJ56" s="77">
        <v>100</v>
      </c>
      <c r="BK56" s="77">
        <v>46.875</v>
      </c>
      <c r="BL56" s="77">
        <v>34.375</v>
      </c>
      <c r="BM56" s="77">
        <v>18.75</v>
      </c>
      <c r="BN56" s="77">
        <v>75</v>
      </c>
      <c r="BO56" s="77">
        <v>25</v>
      </c>
      <c r="BP56" s="77">
        <v>56.25</v>
      </c>
      <c r="BQ56" s="77" t="s">
        <v>265</v>
      </c>
      <c r="BR56" s="77">
        <v>12.5</v>
      </c>
      <c r="BS56" s="78">
        <v>31.25</v>
      </c>
      <c r="BU56" s="3" t="s">
        <v>6</v>
      </c>
      <c r="BV56" s="77">
        <v>100</v>
      </c>
      <c r="BW56" s="77">
        <v>40.74074074074074</v>
      </c>
      <c r="BX56" s="77">
        <v>40.74074074074074</v>
      </c>
      <c r="BY56" s="77">
        <v>18.518518518518519</v>
      </c>
      <c r="BZ56" s="77">
        <v>77.777777777777786</v>
      </c>
      <c r="CA56" s="77">
        <v>22.222222222222221</v>
      </c>
      <c r="CB56" s="77">
        <v>48.148148148148145</v>
      </c>
      <c r="CC56" s="77">
        <v>3.7037037037037033</v>
      </c>
      <c r="CD56" s="77">
        <v>14.814814814814813</v>
      </c>
      <c r="CE56" s="78">
        <v>33.333333333333329</v>
      </c>
    </row>
    <row r="57" spans="1:83" s="15" customFormat="1" ht="12.95" customHeight="1" x14ac:dyDescent="0.2">
      <c r="A57" s="3" t="s">
        <v>7</v>
      </c>
      <c r="B57" s="77">
        <v>100</v>
      </c>
      <c r="C57" s="77">
        <f t="shared" ref="C57:K57" si="45">C13/$N13*100</f>
        <v>72.222222222222214</v>
      </c>
      <c r="D57" s="77">
        <f t="shared" si="45"/>
        <v>27.777777777777779</v>
      </c>
      <c r="E57" s="77">
        <f t="shared" si="45"/>
        <v>11.111111111111111</v>
      </c>
      <c r="F57" s="77">
        <f t="shared" si="45"/>
        <v>102.77777777777777</v>
      </c>
      <c r="G57" s="77">
        <f t="shared" si="45"/>
        <v>8.3333333333333321</v>
      </c>
      <c r="H57" s="77">
        <f t="shared" si="45"/>
        <v>55.555555555555557</v>
      </c>
      <c r="I57" s="77">
        <f t="shared" si="45"/>
        <v>5.5555555555555554</v>
      </c>
      <c r="J57" s="77">
        <f t="shared" si="45"/>
        <v>41.666666666666671</v>
      </c>
      <c r="K57" s="78">
        <f t="shared" si="45"/>
        <v>8.3333333333333321</v>
      </c>
      <c r="M57" s="3" t="s">
        <v>7</v>
      </c>
      <c r="N57" s="77">
        <v>100</v>
      </c>
      <c r="O57" s="77">
        <f t="shared" ref="O57:W57" si="46">O13/$N13*100</f>
        <v>66.666666666666657</v>
      </c>
      <c r="P57" s="77">
        <f t="shared" si="46"/>
        <v>25</v>
      </c>
      <c r="Q57" s="77">
        <f t="shared" si="46"/>
        <v>8.3333333333333321</v>
      </c>
      <c r="R57" s="77">
        <f t="shared" si="46"/>
        <v>91.666666666666657</v>
      </c>
      <c r="S57" s="77">
        <f t="shared" si="46"/>
        <v>8.3333333333333321</v>
      </c>
      <c r="T57" s="77">
        <f t="shared" si="46"/>
        <v>58.333333333333336</v>
      </c>
      <c r="U57" s="77">
        <f t="shared" si="46"/>
        <v>5.5555555555555554</v>
      </c>
      <c r="V57" s="77">
        <f t="shared" si="46"/>
        <v>25</v>
      </c>
      <c r="W57" s="78">
        <f t="shared" si="46"/>
        <v>11.111111111111111</v>
      </c>
      <c r="Y57" s="3" t="s">
        <v>7</v>
      </c>
      <c r="Z57" s="77">
        <v>100</v>
      </c>
      <c r="AA57" s="77">
        <v>59.45945945945946</v>
      </c>
      <c r="AB57" s="77">
        <v>29.72972972972973</v>
      </c>
      <c r="AC57" s="77">
        <v>10.810810810810811</v>
      </c>
      <c r="AD57" s="77">
        <v>91.891891891891902</v>
      </c>
      <c r="AE57" s="77">
        <v>8.1081081081081088</v>
      </c>
      <c r="AF57" s="77">
        <v>56.756756756756758</v>
      </c>
      <c r="AG57" s="77">
        <v>5.4054054054054053</v>
      </c>
      <c r="AH57" s="77">
        <v>24.324324324324326</v>
      </c>
      <c r="AI57" s="78">
        <v>13.513513513513514</v>
      </c>
      <c r="AK57" s="3" t="s">
        <v>7</v>
      </c>
      <c r="AL57" s="77">
        <v>100</v>
      </c>
      <c r="AM57" s="77">
        <v>62.5</v>
      </c>
      <c r="AN57" s="77">
        <v>32.5</v>
      </c>
      <c r="AO57" s="77">
        <v>5</v>
      </c>
      <c r="AP57" s="77">
        <v>85</v>
      </c>
      <c r="AQ57" s="77">
        <v>15</v>
      </c>
      <c r="AR57" s="77">
        <v>65</v>
      </c>
      <c r="AS57" s="77">
        <v>5</v>
      </c>
      <c r="AT57" s="77">
        <v>20</v>
      </c>
      <c r="AU57" s="78">
        <v>10</v>
      </c>
      <c r="AW57" s="3" t="s">
        <v>7</v>
      </c>
      <c r="AX57" s="77">
        <v>100</v>
      </c>
      <c r="AY57" s="77">
        <v>55.555555555555557</v>
      </c>
      <c r="AZ57" s="77">
        <v>41.666666666666671</v>
      </c>
      <c r="BA57" s="77">
        <v>2.7777777777777777</v>
      </c>
      <c r="BB57" s="77">
        <v>86.111111111111114</v>
      </c>
      <c r="BC57" s="77">
        <v>13.888888888888889</v>
      </c>
      <c r="BD57" s="77">
        <v>66.666666666666657</v>
      </c>
      <c r="BE57" s="77" t="s">
        <v>265</v>
      </c>
      <c r="BF57" s="77">
        <v>16.666666666666664</v>
      </c>
      <c r="BG57" s="78">
        <v>16.666666666666664</v>
      </c>
      <c r="BI57" s="3" t="s">
        <v>7</v>
      </c>
      <c r="BJ57" s="77">
        <v>100</v>
      </c>
      <c r="BK57" s="77">
        <v>46.428571428571431</v>
      </c>
      <c r="BL57" s="77">
        <v>53.571428571428569</v>
      </c>
      <c r="BM57" s="77" t="s">
        <v>265</v>
      </c>
      <c r="BN57" s="77">
        <v>89.285714285714292</v>
      </c>
      <c r="BO57" s="77">
        <v>10.714285714285714</v>
      </c>
      <c r="BP57" s="77">
        <v>75</v>
      </c>
      <c r="BQ57" s="77" t="s">
        <v>265</v>
      </c>
      <c r="BR57" s="77">
        <v>14.285714285714285</v>
      </c>
      <c r="BS57" s="78">
        <v>10.714285714285714</v>
      </c>
      <c r="BU57" s="3" t="s">
        <v>7</v>
      </c>
      <c r="BV57" s="77">
        <v>100</v>
      </c>
      <c r="BW57" s="77">
        <v>53.571428571428569</v>
      </c>
      <c r="BX57" s="77">
        <v>42.857142857142854</v>
      </c>
      <c r="BY57" s="77">
        <v>3.5714285714285712</v>
      </c>
      <c r="BZ57" s="77">
        <v>85.714285714285708</v>
      </c>
      <c r="CA57" s="77">
        <v>14.285714285714285</v>
      </c>
      <c r="CB57" s="77">
        <v>64.285714285714292</v>
      </c>
      <c r="CC57" s="77" t="s">
        <v>265</v>
      </c>
      <c r="CD57" s="77">
        <v>21.428571428571427</v>
      </c>
      <c r="CE57" s="78">
        <v>14.285714285714285</v>
      </c>
    </row>
    <row r="58" spans="1:83" s="15" customFormat="1" ht="12.95" customHeight="1" x14ac:dyDescent="0.2">
      <c r="A58" s="3" t="s">
        <v>8</v>
      </c>
      <c r="B58" s="77">
        <v>100</v>
      </c>
      <c r="C58" s="77">
        <f t="shared" ref="C58:K58" si="47">C14/$N14*100</f>
        <v>46.511627906976742</v>
      </c>
      <c r="D58" s="77">
        <f t="shared" si="47"/>
        <v>39.534883720930232</v>
      </c>
      <c r="E58" s="77">
        <f t="shared" si="47"/>
        <v>11.627906976744185</v>
      </c>
      <c r="F58" s="77">
        <f t="shared" si="47"/>
        <v>88.372093023255815</v>
      </c>
      <c r="G58" s="77">
        <f t="shared" si="47"/>
        <v>9.3023255813953494</v>
      </c>
      <c r="H58" s="77">
        <f t="shared" si="47"/>
        <v>69.767441860465112</v>
      </c>
      <c r="I58" s="77">
        <f t="shared" si="47"/>
        <v>2.3255813953488373</v>
      </c>
      <c r="J58" s="77">
        <f t="shared" si="47"/>
        <v>13.953488372093023</v>
      </c>
      <c r="K58" s="78">
        <f t="shared" si="47"/>
        <v>11.627906976744185</v>
      </c>
      <c r="M58" s="3" t="s">
        <v>8</v>
      </c>
      <c r="N58" s="77">
        <v>100</v>
      </c>
      <c r="O58" s="77">
        <f t="shared" ref="O58:W58" si="48">O14/$N14*100</f>
        <v>46.511627906976742</v>
      </c>
      <c r="P58" s="77">
        <f t="shared" si="48"/>
        <v>39.534883720930232</v>
      </c>
      <c r="Q58" s="77">
        <f t="shared" si="48"/>
        <v>13.953488372093023</v>
      </c>
      <c r="R58" s="77">
        <f t="shared" si="48"/>
        <v>88.372093023255815</v>
      </c>
      <c r="S58" s="77">
        <f t="shared" si="48"/>
        <v>11.627906976744185</v>
      </c>
      <c r="T58" s="77">
        <f t="shared" si="48"/>
        <v>69.767441860465112</v>
      </c>
      <c r="U58" s="77">
        <f t="shared" si="48"/>
        <v>4.6511627906976747</v>
      </c>
      <c r="V58" s="77">
        <f t="shared" si="48"/>
        <v>13.953488372093023</v>
      </c>
      <c r="W58" s="78">
        <f t="shared" si="48"/>
        <v>11.627906976744185</v>
      </c>
      <c r="Y58" s="3" t="s">
        <v>8</v>
      </c>
      <c r="Z58" s="77">
        <v>100</v>
      </c>
      <c r="AA58" s="77">
        <v>51.063829787234042</v>
      </c>
      <c r="AB58" s="77">
        <v>31.914893617021278</v>
      </c>
      <c r="AC58" s="77">
        <v>17.021276595744681</v>
      </c>
      <c r="AD58" s="77">
        <v>93.61702127659575</v>
      </c>
      <c r="AE58" s="77">
        <v>6.3829787234042552</v>
      </c>
      <c r="AF58" s="77">
        <v>72.340425531914903</v>
      </c>
      <c r="AG58" s="77">
        <v>4.2553191489361701</v>
      </c>
      <c r="AH58" s="77">
        <v>12.76595744680851</v>
      </c>
      <c r="AI58" s="78">
        <v>10.638297872340425</v>
      </c>
      <c r="AK58" s="3" t="s">
        <v>8</v>
      </c>
      <c r="AL58" s="77">
        <v>100</v>
      </c>
      <c r="AM58" s="77">
        <v>52.083333333333336</v>
      </c>
      <c r="AN58" s="77">
        <v>31.25</v>
      </c>
      <c r="AO58" s="77">
        <v>16.666666666666664</v>
      </c>
      <c r="AP58" s="77">
        <v>95.833333333333343</v>
      </c>
      <c r="AQ58" s="77">
        <v>4.1666666666666661</v>
      </c>
      <c r="AR58" s="77">
        <v>72.916666666666657</v>
      </c>
      <c r="AS58" s="77">
        <v>2.083333333333333</v>
      </c>
      <c r="AT58" s="77">
        <v>12.5</v>
      </c>
      <c r="AU58" s="78">
        <v>12.5</v>
      </c>
      <c r="AW58" s="3" t="s">
        <v>8</v>
      </c>
      <c r="AX58" s="77">
        <v>100</v>
      </c>
      <c r="AY58" s="77">
        <v>43.137254901960787</v>
      </c>
      <c r="AZ58" s="77">
        <v>39.215686274509807</v>
      </c>
      <c r="BA58" s="77">
        <v>17.647058823529413</v>
      </c>
      <c r="BB58" s="77">
        <v>88.235294117647058</v>
      </c>
      <c r="BC58" s="77">
        <v>11.76470588235294</v>
      </c>
      <c r="BD58" s="77">
        <v>72.549019607843135</v>
      </c>
      <c r="BE58" s="77">
        <v>1.9607843137254901</v>
      </c>
      <c r="BF58" s="77">
        <v>13.725490196078432</v>
      </c>
      <c r="BG58" s="78">
        <v>11.76470588235294</v>
      </c>
      <c r="BI58" s="3" t="s">
        <v>8</v>
      </c>
      <c r="BJ58" s="77">
        <v>100</v>
      </c>
      <c r="BK58" s="77">
        <v>40</v>
      </c>
      <c r="BL58" s="77">
        <v>44.444444444444443</v>
      </c>
      <c r="BM58" s="77">
        <v>15.555555555555555</v>
      </c>
      <c r="BN58" s="77">
        <v>91.111111111111114</v>
      </c>
      <c r="BO58" s="77">
        <v>8.8888888888888893</v>
      </c>
      <c r="BP58" s="77">
        <v>73.333333333333329</v>
      </c>
      <c r="BQ58" s="77">
        <v>2.2222222222222223</v>
      </c>
      <c r="BR58" s="77">
        <v>13.333333333333334</v>
      </c>
      <c r="BS58" s="78">
        <v>11.111111111111111</v>
      </c>
      <c r="BU58" s="3" t="s">
        <v>8</v>
      </c>
      <c r="BV58" s="77">
        <v>100</v>
      </c>
      <c r="BW58" s="77">
        <v>51.063829787234042</v>
      </c>
      <c r="BX58" s="77">
        <v>40.425531914893611</v>
      </c>
      <c r="BY58" s="77">
        <v>8.5106382978723403</v>
      </c>
      <c r="BZ58" s="77">
        <v>91.489361702127653</v>
      </c>
      <c r="CA58" s="77">
        <v>8.5106382978723403</v>
      </c>
      <c r="CB58" s="77">
        <v>63.829787234042556</v>
      </c>
      <c r="CC58" s="77">
        <v>2.1276595744680851</v>
      </c>
      <c r="CD58" s="77">
        <v>19.148936170212767</v>
      </c>
      <c r="CE58" s="78">
        <v>14.893617021276595</v>
      </c>
    </row>
    <row r="59" spans="1:83" s="15" customFormat="1" ht="12.95" customHeight="1" x14ac:dyDescent="0.2">
      <c r="A59" s="3" t="s">
        <v>9</v>
      </c>
      <c r="B59" s="77">
        <v>100</v>
      </c>
      <c r="C59" s="77">
        <f t="shared" ref="C59:K59" si="49">C15/$N15*100</f>
        <v>56.60377358490566</v>
      </c>
      <c r="D59" s="77">
        <f t="shared" si="49"/>
        <v>24.528301886792452</v>
      </c>
      <c r="E59" s="77">
        <f t="shared" si="49"/>
        <v>20.754716981132077</v>
      </c>
      <c r="F59" s="77">
        <f t="shared" si="49"/>
        <v>96.226415094339629</v>
      </c>
      <c r="G59" s="77">
        <f t="shared" si="49"/>
        <v>5.6603773584905666</v>
      </c>
      <c r="H59" s="77">
        <f t="shared" si="49"/>
        <v>33.962264150943398</v>
      </c>
      <c r="I59" s="77">
        <f t="shared" si="49"/>
        <v>3.7735849056603774</v>
      </c>
      <c r="J59" s="77">
        <f t="shared" si="49"/>
        <v>22.641509433962266</v>
      </c>
      <c r="K59" s="78">
        <f t="shared" si="49"/>
        <v>41.509433962264154</v>
      </c>
      <c r="M59" s="3" t="s">
        <v>9</v>
      </c>
      <c r="N59" s="77">
        <v>100</v>
      </c>
      <c r="O59" s="77">
        <f t="shared" ref="O59:W59" si="50">O15/$N15*100</f>
        <v>45.283018867924532</v>
      </c>
      <c r="P59" s="77">
        <f t="shared" si="50"/>
        <v>37.735849056603776</v>
      </c>
      <c r="Q59" s="77">
        <f t="shared" si="50"/>
        <v>16.981132075471699</v>
      </c>
      <c r="R59" s="77">
        <f t="shared" si="50"/>
        <v>92.452830188679243</v>
      </c>
      <c r="S59" s="77">
        <f t="shared" si="50"/>
        <v>7.5471698113207548</v>
      </c>
      <c r="T59" s="77">
        <f t="shared" si="50"/>
        <v>37.735849056603776</v>
      </c>
      <c r="U59" s="77">
        <f t="shared" si="50"/>
        <v>3.7735849056603774</v>
      </c>
      <c r="V59" s="77">
        <f t="shared" si="50"/>
        <v>18.867924528301888</v>
      </c>
      <c r="W59" s="78">
        <f t="shared" si="50"/>
        <v>39.622641509433961</v>
      </c>
      <c r="Y59" s="3" t="s">
        <v>9</v>
      </c>
      <c r="Z59" s="77">
        <v>100</v>
      </c>
      <c r="AA59" s="77">
        <v>44.230769230769226</v>
      </c>
      <c r="AB59" s="77">
        <v>40.384615384615387</v>
      </c>
      <c r="AC59" s="77">
        <v>15.384615384615385</v>
      </c>
      <c r="AD59" s="77">
        <v>92.307692307692307</v>
      </c>
      <c r="AE59" s="77">
        <v>7.6923076923076925</v>
      </c>
      <c r="AF59" s="77">
        <v>46.153846153846153</v>
      </c>
      <c r="AG59" s="77">
        <v>3.8461538461538463</v>
      </c>
      <c r="AH59" s="77">
        <v>21.153846153846153</v>
      </c>
      <c r="AI59" s="78">
        <v>28.846153846153843</v>
      </c>
      <c r="AK59" s="3" t="s">
        <v>9</v>
      </c>
      <c r="AL59" s="77">
        <v>100</v>
      </c>
      <c r="AM59" s="77">
        <v>48.979591836734691</v>
      </c>
      <c r="AN59" s="77">
        <v>36.734693877551024</v>
      </c>
      <c r="AO59" s="77">
        <v>14.285714285714285</v>
      </c>
      <c r="AP59" s="77">
        <v>89.795918367346943</v>
      </c>
      <c r="AQ59" s="77">
        <v>10.204081632653061</v>
      </c>
      <c r="AR59" s="77">
        <v>48.979591836734691</v>
      </c>
      <c r="AS59" s="77">
        <v>6.1224489795918364</v>
      </c>
      <c r="AT59" s="77">
        <v>22.448979591836736</v>
      </c>
      <c r="AU59" s="78">
        <v>22.448979591836736</v>
      </c>
      <c r="AW59" s="3" t="s">
        <v>9</v>
      </c>
      <c r="AX59" s="77">
        <v>100</v>
      </c>
      <c r="AY59" s="77">
        <v>50</v>
      </c>
      <c r="AZ59" s="77">
        <v>36.363636363636367</v>
      </c>
      <c r="BA59" s="77">
        <v>13.636363636363635</v>
      </c>
      <c r="BB59" s="77">
        <v>90.909090909090907</v>
      </c>
      <c r="BC59" s="77">
        <v>9.0909090909090917</v>
      </c>
      <c r="BD59" s="77">
        <v>45.454545454545453</v>
      </c>
      <c r="BE59" s="77">
        <v>6.8181818181818175</v>
      </c>
      <c r="BF59" s="77">
        <v>22.727272727272727</v>
      </c>
      <c r="BG59" s="78">
        <v>25</v>
      </c>
      <c r="BI59" s="3" t="s">
        <v>9</v>
      </c>
      <c r="BJ59" s="77">
        <v>100</v>
      </c>
      <c r="BK59" s="77">
        <v>41.860465116279073</v>
      </c>
      <c r="BL59" s="77">
        <v>32.558139534883722</v>
      </c>
      <c r="BM59" s="77">
        <v>25.581395348837212</v>
      </c>
      <c r="BN59" s="77">
        <v>86.04651162790698</v>
      </c>
      <c r="BO59" s="77">
        <v>13.953488372093023</v>
      </c>
      <c r="BP59" s="77">
        <v>48.837209302325576</v>
      </c>
      <c r="BQ59" s="77">
        <v>4.6511627906976747</v>
      </c>
      <c r="BR59" s="77">
        <v>20.930232558139537</v>
      </c>
      <c r="BS59" s="78">
        <v>25.581395348837212</v>
      </c>
      <c r="BU59" s="3" t="s">
        <v>9</v>
      </c>
      <c r="BV59" s="77">
        <v>100</v>
      </c>
      <c r="BW59" s="77">
        <v>39.024390243902438</v>
      </c>
      <c r="BX59" s="77">
        <v>41.463414634146339</v>
      </c>
      <c r="BY59" s="77">
        <v>19.512195121951219</v>
      </c>
      <c r="BZ59" s="77">
        <v>82.926829268292678</v>
      </c>
      <c r="CA59" s="77">
        <v>17.073170731707318</v>
      </c>
      <c r="CB59" s="77">
        <v>51.219512195121951</v>
      </c>
      <c r="CC59" s="77">
        <v>2.4390243902439024</v>
      </c>
      <c r="CD59" s="77">
        <v>19.512195121951219</v>
      </c>
      <c r="CE59" s="78">
        <v>26.829268292682929</v>
      </c>
    </row>
    <row r="60" spans="1:83" s="15" customFormat="1" ht="12.95" customHeight="1" x14ac:dyDescent="0.2">
      <c r="A60" s="3" t="s">
        <v>10</v>
      </c>
      <c r="B60" s="77">
        <v>100</v>
      </c>
      <c r="C60" s="77">
        <f t="shared" ref="C60:K60" si="51">C16/$N16*100</f>
        <v>46.153846153846153</v>
      </c>
      <c r="D60" s="77">
        <f t="shared" si="51"/>
        <v>35.897435897435898</v>
      </c>
      <c r="E60" s="77">
        <f t="shared" si="51"/>
        <v>12.820512820512819</v>
      </c>
      <c r="F60" s="77">
        <f t="shared" si="51"/>
        <v>79.487179487179489</v>
      </c>
      <c r="G60" s="77">
        <f t="shared" si="51"/>
        <v>15.384615384615385</v>
      </c>
      <c r="H60" s="77">
        <f t="shared" si="51"/>
        <v>41.025641025641022</v>
      </c>
      <c r="I60" s="77">
        <f t="shared" si="51"/>
        <v>2.5641025641025639</v>
      </c>
      <c r="J60" s="77">
        <f t="shared" si="51"/>
        <v>28.205128205128204</v>
      </c>
      <c r="K60" s="78">
        <f t="shared" si="51"/>
        <v>23.076923076923077</v>
      </c>
      <c r="M60" s="3" t="s">
        <v>10</v>
      </c>
      <c r="N60" s="77">
        <v>100</v>
      </c>
      <c r="O60" s="77">
        <f t="shared" ref="O60:W60" si="52">O16/$N16*100</f>
        <v>48.717948717948715</v>
      </c>
      <c r="P60" s="77">
        <f t="shared" si="52"/>
        <v>35.897435897435898</v>
      </c>
      <c r="Q60" s="77">
        <f t="shared" si="52"/>
        <v>15.384615384615385</v>
      </c>
      <c r="R60" s="77">
        <f t="shared" si="52"/>
        <v>87.179487179487182</v>
      </c>
      <c r="S60" s="77">
        <f t="shared" si="52"/>
        <v>12.820512820512819</v>
      </c>
      <c r="T60" s="77">
        <f t="shared" si="52"/>
        <v>51.282051282051277</v>
      </c>
      <c r="U60" s="77">
        <f t="shared" si="52"/>
        <v>2.5641025641025639</v>
      </c>
      <c r="V60" s="77">
        <f t="shared" si="52"/>
        <v>20.512820512820511</v>
      </c>
      <c r="W60" s="78">
        <f t="shared" si="52"/>
        <v>25.641025641025639</v>
      </c>
      <c r="Y60" s="3" t="s">
        <v>10</v>
      </c>
      <c r="Z60" s="77">
        <v>100</v>
      </c>
      <c r="AA60" s="77">
        <v>45.833333333333329</v>
      </c>
      <c r="AB60" s="77">
        <v>41.666666666666671</v>
      </c>
      <c r="AC60" s="77">
        <v>12.5</v>
      </c>
      <c r="AD60" s="77">
        <v>85.416666666666657</v>
      </c>
      <c r="AE60" s="77">
        <v>14.583333333333334</v>
      </c>
      <c r="AF60" s="77">
        <v>58.333333333333336</v>
      </c>
      <c r="AG60" s="77">
        <v>2.083333333333333</v>
      </c>
      <c r="AH60" s="77">
        <v>16.666666666666664</v>
      </c>
      <c r="AI60" s="78">
        <v>22.916666666666664</v>
      </c>
      <c r="AK60" s="3" t="s">
        <v>10</v>
      </c>
      <c r="AL60" s="77">
        <v>100</v>
      </c>
      <c r="AM60" s="77">
        <v>31.818181818181817</v>
      </c>
      <c r="AN60" s="77">
        <v>52.272727272727273</v>
      </c>
      <c r="AO60" s="77">
        <v>15.909090909090908</v>
      </c>
      <c r="AP60" s="77">
        <v>84.090909090909093</v>
      </c>
      <c r="AQ60" s="77">
        <v>15.909090909090908</v>
      </c>
      <c r="AR60" s="77">
        <v>54.54545454545454</v>
      </c>
      <c r="AS60" s="77">
        <v>4.5454545454545459</v>
      </c>
      <c r="AT60" s="77">
        <v>11.363636363636363</v>
      </c>
      <c r="AU60" s="78">
        <v>29.545454545454547</v>
      </c>
      <c r="AW60" s="3" t="s">
        <v>10</v>
      </c>
      <c r="AX60" s="77">
        <v>100</v>
      </c>
      <c r="AY60" s="77">
        <v>25.531914893617021</v>
      </c>
      <c r="AZ60" s="77">
        <v>57.446808510638306</v>
      </c>
      <c r="BA60" s="77">
        <v>17.021276595744681</v>
      </c>
      <c r="BB60" s="77">
        <v>85.106382978723403</v>
      </c>
      <c r="BC60" s="77">
        <v>14.893617021276595</v>
      </c>
      <c r="BD60" s="77">
        <v>55.319148936170215</v>
      </c>
      <c r="BE60" s="77">
        <v>4.2553191489361701</v>
      </c>
      <c r="BF60" s="77">
        <v>8.5106382978723403</v>
      </c>
      <c r="BG60" s="78">
        <v>31.914893617021278</v>
      </c>
      <c r="BI60" s="3" t="s">
        <v>10</v>
      </c>
      <c r="BJ60" s="77">
        <v>100</v>
      </c>
      <c r="BK60" s="77">
        <v>27.083333333333332</v>
      </c>
      <c r="BL60" s="77">
        <v>54.166666666666664</v>
      </c>
      <c r="BM60" s="77">
        <v>18.75</v>
      </c>
      <c r="BN60" s="77">
        <v>89.583333333333343</v>
      </c>
      <c r="BO60" s="77">
        <v>10.416666666666668</v>
      </c>
      <c r="BP60" s="77">
        <v>50</v>
      </c>
      <c r="BQ60" s="77">
        <v>4.1666666666666661</v>
      </c>
      <c r="BR60" s="77">
        <v>10.416666666666668</v>
      </c>
      <c r="BS60" s="78">
        <v>35.416666666666671</v>
      </c>
      <c r="BU60" s="3" t="s">
        <v>10</v>
      </c>
      <c r="BV60" s="77">
        <v>100</v>
      </c>
      <c r="BW60" s="77">
        <v>30.232558139534881</v>
      </c>
      <c r="BX60" s="77">
        <v>51.162790697674424</v>
      </c>
      <c r="BY60" s="77">
        <v>18.604651162790699</v>
      </c>
      <c r="BZ60" s="77">
        <v>88.372093023255815</v>
      </c>
      <c r="CA60" s="77">
        <v>11.627906976744185</v>
      </c>
      <c r="CB60" s="77">
        <v>48.837209302325576</v>
      </c>
      <c r="CC60" s="77">
        <v>2.3255813953488373</v>
      </c>
      <c r="CD60" s="77">
        <v>16.279069767441861</v>
      </c>
      <c r="CE60" s="78">
        <v>32.558139534883722</v>
      </c>
    </row>
    <row r="61" spans="1:83" s="15" customFormat="1" ht="12.95" customHeight="1" x14ac:dyDescent="0.2">
      <c r="A61" s="3" t="s">
        <v>11</v>
      </c>
      <c r="B61" s="77">
        <v>100</v>
      </c>
      <c r="C61" s="77">
        <f t="shared" ref="C61:K61" si="53">C17/$N17*100</f>
        <v>76.958525345622121</v>
      </c>
      <c r="D61" s="77">
        <f t="shared" si="53"/>
        <v>25.806451612903224</v>
      </c>
      <c r="E61" s="77">
        <f t="shared" si="53"/>
        <v>6.9124423963133648</v>
      </c>
      <c r="F61" s="77">
        <f t="shared" si="53"/>
        <v>99.078341013824883</v>
      </c>
      <c r="G61" s="77">
        <f t="shared" si="53"/>
        <v>10.599078341013826</v>
      </c>
      <c r="H61" s="77">
        <f t="shared" si="53"/>
        <v>40.092165898617509</v>
      </c>
      <c r="I61" s="77">
        <f t="shared" si="53"/>
        <v>20.737327188940093</v>
      </c>
      <c r="J61" s="77">
        <f t="shared" si="53"/>
        <v>24.88479262672811</v>
      </c>
      <c r="K61" s="78">
        <f t="shared" si="53"/>
        <v>23.963133640552993</v>
      </c>
      <c r="M61" s="3" t="s">
        <v>11</v>
      </c>
      <c r="N61" s="77">
        <v>100</v>
      </c>
      <c r="O61" s="77">
        <f t="shared" ref="O61:W61" si="54">O17/$N17*100</f>
        <v>65.89861751152074</v>
      </c>
      <c r="P61" s="77">
        <f t="shared" si="54"/>
        <v>28.110599078341014</v>
      </c>
      <c r="Q61" s="77">
        <f t="shared" si="54"/>
        <v>5.9907834101382482</v>
      </c>
      <c r="R61" s="77">
        <f t="shared" si="54"/>
        <v>92.165898617511516</v>
      </c>
      <c r="S61" s="77">
        <f t="shared" si="54"/>
        <v>7.8341013824884786</v>
      </c>
      <c r="T61" s="77">
        <f t="shared" si="54"/>
        <v>35.483870967741936</v>
      </c>
      <c r="U61" s="77">
        <f t="shared" si="54"/>
        <v>18.894009216589861</v>
      </c>
      <c r="V61" s="77">
        <f t="shared" si="54"/>
        <v>23.963133640552993</v>
      </c>
      <c r="W61" s="78">
        <f t="shared" si="54"/>
        <v>21.658986175115206</v>
      </c>
      <c r="Y61" s="3" t="s">
        <v>11</v>
      </c>
      <c r="Z61" s="77">
        <v>100</v>
      </c>
      <c r="AA61" s="77">
        <v>64.897959183673464</v>
      </c>
      <c r="AB61" s="77">
        <v>28.571428571428569</v>
      </c>
      <c r="AC61" s="77">
        <v>6.5306122448979593</v>
      </c>
      <c r="AD61" s="77">
        <v>93.469387755102034</v>
      </c>
      <c r="AE61" s="77">
        <v>6.5306122448979593</v>
      </c>
      <c r="AF61" s="77">
        <v>38.367346938775512</v>
      </c>
      <c r="AG61" s="77">
        <v>17.959183673469386</v>
      </c>
      <c r="AH61" s="77">
        <v>21.224489795918366</v>
      </c>
      <c r="AI61" s="78">
        <v>22.448979591836736</v>
      </c>
      <c r="AK61" s="3" t="s">
        <v>11</v>
      </c>
      <c r="AL61" s="77">
        <v>100</v>
      </c>
      <c r="AM61" s="77">
        <v>62.331838565022423</v>
      </c>
      <c r="AN61" s="77">
        <v>30.493273542600896</v>
      </c>
      <c r="AO61" s="77">
        <v>7.1748878923766819</v>
      </c>
      <c r="AP61" s="77">
        <v>91.928251121076229</v>
      </c>
      <c r="AQ61" s="77">
        <v>8.071748878923767</v>
      </c>
      <c r="AR61" s="77">
        <v>37.668161434977577</v>
      </c>
      <c r="AS61" s="77">
        <v>17.040358744394617</v>
      </c>
      <c r="AT61" s="77">
        <v>21.524663677130047</v>
      </c>
      <c r="AU61" s="78">
        <v>23.766816143497756</v>
      </c>
      <c r="AW61" s="3" t="s">
        <v>11</v>
      </c>
      <c r="AX61" s="77">
        <v>100</v>
      </c>
      <c r="AY61" s="77">
        <v>62.910798122065728</v>
      </c>
      <c r="AZ61" s="77">
        <v>29.577464788732392</v>
      </c>
      <c r="BA61" s="77">
        <v>7.511737089201878</v>
      </c>
      <c r="BB61" s="77">
        <v>95.305164319248831</v>
      </c>
      <c r="BC61" s="77">
        <v>4.6948356807511731</v>
      </c>
      <c r="BD61" s="77">
        <v>38.028169014084504</v>
      </c>
      <c r="BE61" s="77">
        <v>13.615023474178404</v>
      </c>
      <c r="BF61" s="77">
        <v>22.065727699530516</v>
      </c>
      <c r="BG61" s="78">
        <v>26.291079812206576</v>
      </c>
      <c r="BI61" s="3" t="s">
        <v>11</v>
      </c>
      <c r="BJ61" s="77">
        <v>100</v>
      </c>
      <c r="BK61" s="77">
        <v>60.693641618497111</v>
      </c>
      <c r="BL61" s="77">
        <v>28.901734104046245</v>
      </c>
      <c r="BM61" s="77">
        <v>10.404624277456648</v>
      </c>
      <c r="BN61" s="77">
        <v>91.329479768786129</v>
      </c>
      <c r="BO61" s="77">
        <v>8.6705202312138727</v>
      </c>
      <c r="BP61" s="77">
        <v>39.306358381502889</v>
      </c>
      <c r="BQ61" s="77">
        <v>15.028901734104046</v>
      </c>
      <c r="BR61" s="77">
        <v>21.387283236994222</v>
      </c>
      <c r="BS61" s="78">
        <v>24.277456647398843</v>
      </c>
      <c r="BU61" s="3" t="s">
        <v>11</v>
      </c>
      <c r="BV61" s="77">
        <v>100</v>
      </c>
      <c r="BW61" s="77">
        <v>61.235955056179783</v>
      </c>
      <c r="BX61" s="77">
        <v>28.08988764044944</v>
      </c>
      <c r="BY61" s="77">
        <v>10.674157303370785</v>
      </c>
      <c r="BZ61" s="77">
        <v>86.516853932584269</v>
      </c>
      <c r="CA61" s="77">
        <v>13.48314606741573</v>
      </c>
      <c r="CB61" s="77">
        <v>36.516853932584269</v>
      </c>
      <c r="CC61" s="77">
        <v>13.48314606741573</v>
      </c>
      <c r="CD61" s="77">
        <v>21.910112359550563</v>
      </c>
      <c r="CE61" s="78">
        <v>28.08988764044944</v>
      </c>
    </row>
    <row r="62" spans="1:83" s="15" customFormat="1" ht="12.95" customHeight="1" x14ac:dyDescent="0.2">
      <c r="A62" s="3" t="s">
        <v>12</v>
      </c>
      <c r="B62" s="77">
        <v>100</v>
      </c>
      <c r="C62" s="77">
        <f t="shared" ref="C62:K62" si="55">C18/$N18*100</f>
        <v>62</v>
      </c>
      <c r="D62" s="77">
        <f t="shared" si="55"/>
        <v>24</v>
      </c>
      <c r="E62" s="77">
        <f t="shared" si="55"/>
        <v>14.000000000000002</v>
      </c>
      <c r="F62" s="77">
        <f t="shared" si="55"/>
        <v>86</v>
      </c>
      <c r="G62" s="77">
        <f t="shared" si="55"/>
        <v>14.000000000000002</v>
      </c>
      <c r="H62" s="77">
        <f t="shared" si="55"/>
        <v>44</v>
      </c>
      <c r="I62" s="77">
        <f t="shared" si="55"/>
        <v>10</v>
      </c>
      <c r="J62" s="77">
        <f t="shared" si="55"/>
        <v>20</v>
      </c>
      <c r="K62" s="78">
        <f t="shared" si="55"/>
        <v>26</v>
      </c>
      <c r="M62" s="3" t="s">
        <v>12</v>
      </c>
      <c r="N62" s="77">
        <v>100</v>
      </c>
      <c r="O62" s="77">
        <f t="shared" ref="O62:W62" si="56">O18/$N18*100</f>
        <v>62</v>
      </c>
      <c r="P62" s="77">
        <f t="shared" si="56"/>
        <v>26</v>
      </c>
      <c r="Q62" s="77">
        <f t="shared" si="56"/>
        <v>12</v>
      </c>
      <c r="R62" s="77">
        <f t="shared" si="56"/>
        <v>96</v>
      </c>
      <c r="S62" s="77">
        <f t="shared" si="56"/>
        <v>4</v>
      </c>
      <c r="T62" s="77">
        <f t="shared" si="56"/>
        <v>36</v>
      </c>
      <c r="U62" s="77">
        <f t="shared" si="56"/>
        <v>12</v>
      </c>
      <c r="V62" s="77">
        <f t="shared" si="56"/>
        <v>22</v>
      </c>
      <c r="W62" s="78">
        <f t="shared" si="56"/>
        <v>30</v>
      </c>
      <c r="Y62" s="3" t="s">
        <v>12</v>
      </c>
      <c r="Z62" s="77">
        <v>100</v>
      </c>
      <c r="AA62" s="77">
        <v>58.18181818181818</v>
      </c>
      <c r="AB62" s="77">
        <v>27.27272727272727</v>
      </c>
      <c r="AC62" s="77">
        <v>14.545454545454545</v>
      </c>
      <c r="AD62" s="77">
        <v>92.72727272727272</v>
      </c>
      <c r="AE62" s="77">
        <v>7.2727272727272725</v>
      </c>
      <c r="AF62" s="77">
        <v>41.818181818181813</v>
      </c>
      <c r="AG62" s="77">
        <v>10.909090909090908</v>
      </c>
      <c r="AH62" s="77">
        <v>21.818181818181817</v>
      </c>
      <c r="AI62" s="78">
        <v>25.454545454545453</v>
      </c>
      <c r="AK62" s="3" t="s">
        <v>12</v>
      </c>
      <c r="AL62" s="77">
        <v>100</v>
      </c>
      <c r="AM62" s="77">
        <v>51.923076923076927</v>
      </c>
      <c r="AN62" s="77">
        <v>32.692307692307693</v>
      </c>
      <c r="AO62" s="77">
        <v>15.384615384615385</v>
      </c>
      <c r="AP62" s="77">
        <v>88.461538461538453</v>
      </c>
      <c r="AQ62" s="77">
        <v>11.538461538461538</v>
      </c>
      <c r="AR62" s="77">
        <v>46.153846153846153</v>
      </c>
      <c r="AS62" s="77">
        <v>13.461538461538462</v>
      </c>
      <c r="AT62" s="77">
        <v>21.153846153846153</v>
      </c>
      <c r="AU62" s="78">
        <v>19.230769230769234</v>
      </c>
      <c r="AW62" s="3" t="s">
        <v>12</v>
      </c>
      <c r="AX62" s="77">
        <v>100</v>
      </c>
      <c r="AY62" s="77">
        <v>45.614035087719294</v>
      </c>
      <c r="AZ62" s="77">
        <v>38.596491228070171</v>
      </c>
      <c r="BA62" s="77">
        <v>15.789473684210526</v>
      </c>
      <c r="BB62" s="77">
        <v>85.964912280701753</v>
      </c>
      <c r="BC62" s="77">
        <v>14.035087719298245</v>
      </c>
      <c r="BD62" s="77">
        <v>43.859649122807014</v>
      </c>
      <c r="BE62" s="77">
        <v>14.035087719298245</v>
      </c>
      <c r="BF62" s="77">
        <v>21.052631578947366</v>
      </c>
      <c r="BG62" s="78">
        <v>21.052631578947366</v>
      </c>
      <c r="BI62" s="3" t="s">
        <v>12</v>
      </c>
      <c r="BJ62" s="77">
        <v>100</v>
      </c>
      <c r="BK62" s="77">
        <v>41.025641025641022</v>
      </c>
      <c r="BL62" s="77">
        <v>41.025641025641022</v>
      </c>
      <c r="BM62" s="77">
        <v>17.948717948717949</v>
      </c>
      <c r="BN62" s="77">
        <v>82.051282051282044</v>
      </c>
      <c r="BO62" s="77">
        <v>17.948717948717949</v>
      </c>
      <c r="BP62" s="77">
        <v>51.282051282051277</v>
      </c>
      <c r="BQ62" s="77">
        <v>12.820512820512819</v>
      </c>
      <c r="BR62" s="77">
        <v>17.948717948717949</v>
      </c>
      <c r="BS62" s="78">
        <v>17.948717948717949</v>
      </c>
      <c r="BU62" s="3" t="s">
        <v>12</v>
      </c>
      <c r="BV62" s="77">
        <v>100</v>
      </c>
      <c r="BW62" s="77">
        <v>42.857142857142854</v>
      </c>
      <c r="BX62" s="77">
        <v>38.095238095238095</v>
      </c>
      <c r="BY62" s="77">
        <v>19.047619047619047</v>
      </c>
      <c r="BZ62" s="77">
        <v>80.952380952380949</v>
      </c>
      <c r="CA62" s="77">
        <v>19.047619047619047</v>
      </c>
      <c r="CB62" s="77">
        <v>47.619047619047613</v>
      </c>
      <c r="CC62" s="77">
        <v>14.285714285714285</v>
      </c>
      <c r="CD62" s="77">
        <v>26.190476190476193</v>
      </c>
      <c r="CE62" s="78">
        <v>11.904761904761903</v>
      </c>
    </row>
    <row r="63" spans="1:83" s="15" customFormat="1" ht="12.95" customHeight="1" x14ac:dyDescent="0.2">
      <c r="A63" s="3" t="s">
        <v>13</v>
      </c>
      <c r="B63" s="77">
        <v>100</v>
      </c>
      <c r="C63" s="77">
        <f t="shared" ref="C63:K63" si="57">C19/$N19*100</f>
        <v>46.938775510204081</v>
      </c>
      <c r="D63" s="77">
        <f t="shared" si="57"/>
        <v>26.530612244897959</v>
      </c>
      <c r="E63" s="77">
        <f t="shared" si="57"/>
        <v>20.408163265306122</v>
      </c>
      <c r="F63" s="77">
        <f t="shared" si="57"/>
        <v>83.673469387755105</v>
      </c>
      <c r="G63" s="77">
        <f t="shared" si="57"/>
        <v>10.204081632653061</v>
      </c>
      <c r="H63" s="77">
        <f t="shared" si="57"/>
        <v>55.102040816326522</v>
      </c>
      <c r="I63" s="77">
        <f t="shared" si="57"/>
        <v>14.285714285714285</v>
      </c>
      <c r="J63" s="77">
        <f t="shared" si="57"/>
        <v>20.408163265306122</v>
      </c>
      <c r="K63" s="78">
        <f t="shared" si="57"/>
        <v>4.0816326530612246</v>
      </c>
      <c r="M63" s="3" t="s">
        <v>13</v>
      </c>
      <c r="N63" s="77">
        <v>100</v>
      </c>
      <c r="O63" s="77">
        <f t="shared" ref="O63:W63" si="58">O19/$N19*100</f>
        <v>44.897959183673471</v>
      </c>
      <c r="P63" s="77">
        <f t="shared" si="58"/>
        <v>32.653061224489797</v>
      </c>
      <c r="Q63" s="77">
        <f t="shared" si="58"/>
        <v>22.448979591836736</v>
      </c>
      <c r="R63" s="77">
        <f t="shared" si="58"/>
        <v>85.714285714285708</v>
      </c>
      <c r="S63" s="77">
        <f t="shared" si="58"/>
        <v>14.285714285714285</v>
      </c>
      <c r="T63" s="77">
        <f t="shared" si="58"/>
        <v>59.183673469387756</v>
      </c>
      <c r="U63" s="77">
        <f t="shared" si="58"/>
        <v>8.1632653061224492</v>
      </c>
      <c r="V63" s="77">
        <f t="shared" si="58"/>
        <v>14.285714285714285</v>
      </c>
      <c r="W63" s="78">
        <f t="shared" si="58"/>
        <v>18.367346938775512</v>
      </c>
      <c r="Y63" s="3" t="s">
        <v>13</v>
      </c>
      <c r="Z63" s="77">
        <v>100</v>
      </c>
      <c r="AA63" s="77">
        <v>44.067796610169488</v>
      </c>
      <c r="AB63" s="77">
        <v>32.20338983050847</v>
      </c>
      <c r="AC63" s="77">
        <v>23.728813559322035</v>
      </c>
      <c r="AD63" s="77">
        <v>84.745762711864401</v>
      </c>
      <c r="AE63" s="77">
        <v>15.254237288135593</v>
      </c>
      <c r="AF63" s="77">
        <v>59.322033898305079</v>
      </c>
      <c r="AG63" s="77">
        <v>8.4745762711864394</v>
      </c>
      <c r="AH63" s="77">
        <v>13.559322033898304</v>
      </c>
      <c r="AI63" s="78">
        <v>18.64406779661017</v>
      </c>
      <c r="AK63" s="3" t="s">
        <v>13</v>
      </c>
      <c r="AL63" s="77">
        <v>100</v>
      </c>
      <c r="AM63" s="77">
        <v>38.596491228070171</v>
      </c>
      <c r="AN63" s="77">
        <v>35.087719298245609</v>
      </c>
      <c r="AO63" s="77">
        <v>26.315789473684209</v>
      </c>
      <c r="AP63" s="77">
        <v>85.964912280701753</v>
      </c>
      <c r="AQ63" s="77">
        <v>14.035087719298245</v>
      </c>
      <c r="AR63" s="77">
        <v>57.894736842105267</v>
      </c>
      <c r="AS63" s="77">
        <v>8.7719298245614024</v>
      </c>
      <c r="AT63" s="77">
        <v>12.280701754385964</v>
      </c>
      <c r="AU63" s="78">
        <v>21.052631578947366</v>
      </c>
      <c r="AW63" s="3" t="s">
        <v>13</v>
      </c>
      <c r="AX63" s="77">
        <v>100</v>
      </c>
      <c r="AY63" s="77">
        <v>36.84210526315789</v>
      </c>
      <c r="AZ63" s="77">
        <v>38.596491228070171</v>
      </c>
      <c r="BA63" s="77">
        <v>24.561403508771928</v>
      </c>
      <c r="BB63" s="77">
        <v>84.210526315789465</v>
      </c>
      <c r="BC63" s="77">
        <v>15.789473684210526</v>
      </c>
      <c r="BD63" s="77">
        <v>54.385964912280706</v>
      </c>
      <c r="BE63" s="77">
        <v>10.526315789473683</v>
      </c>
      <c r="BF63" s="77">
        <v>12.280701754385964</v>
      </c>
      <c r="BG63" s="78">
        <v>22.807017543859647</v>
      </c>
      <c r="BI63" s="3" t="s">
        <v>13</v>
      </c>
      <c r="BJ63" s="77">
        <v>100</v>
      </c>
      <c r="BK63" s="77">
        <v>36.95652173913043</v>
      </c>
      <c r="BL63" s="77">
        <v>34.782608695652172</v>
      </c>
      <c r="BM63" s="77">
        <v>28.260869565217391</v>
      </c>
      <c r="BN63" s="77">
        <v>76.08695652173914</v>
      </c>
      <c r="BO63" s="77">
        <v>23.913043478260871</v>
      </c>
      <c r="BP63" s="77">
        <v>52.173913043478258</v>
      </c>
      <c r="BQ63" s="77">
        <v>6.5217391304347823</v>
      </c>
      <c r="BR63" s="77">
        <v>15.217391304347828</v>
      </c>
      <c r="BS63" s="78">
        <v>26.086956521739129</v>
      </c>
      <c r="BU63" s="3" t="s">
        <v>13</v>
      </c>
      <c r="BV63" s="77">
        <v>100</v>
      </c>
      <c r="BW63" s="77">
        <v>39.130434782608695</v>
      </c>
      <c r="BX63" s="77">
        <v>30.434782608695656</v>
      </c>
      <c r="BY63" s="77">
        <v>30.434782608695656</v>
      </c>
      <c r="BZ63" s="77">
        <v>71.739130434782609</v>
      </c>
      <c r="CA63" s="77">
        <v>28.260869565217391</v>
      </c>
      <c r="CB63" s="77">
        <v>58.695652173913047</v>
      </c>
      <c r="CC63" s="77">
        <v>8.695652173913043</v>
      </c>
      <c r="CD63" s="77">
        <v>13.043478260869565</v>
      </c>
      <c r="CE63" s="78">
        <v>19.565217391304348</v>
      </c>
    </row>
    <row r="64" spans="1:83" s="15" customFormat="1" ht="12.95" customHeight="1" x14ac:dyDescent="0.2">
      <c r="A64" s="3" t="s">
        <v>14</v>
      </c>
      <c r="B64" s="77">
        <v>100</v>
      </c>
      <c r="C64" s="77">
        <f t="shared" ref="C64:K64" si="59">C20/$N20*100</f>
        <v>63.529411764705877</v>
      </c>
      <c r="D64" s="77">
        <f t="shared" si="59"/>
        <v>16.470588235294116</v>
      </c>
      <c r="E64" s="77">
        <f t="shared" si="59"/>
        <v>12.941176470588237</v>
      </c>
      <c r="F64" s="77">
        <f t="shared" si="59"/>
        <v>85.882352941176464</v>
      </c>
      <c r="G64" s="77">
        <f t="shared" si="59"/>
        <v>7.0588235294117645</v>
      </c>
      <c r="H64" s="77">
        <f t="shared" si="59"/>
        <v>38.82352941176471</v>
      </c>
      <c r="I64" s="77">
        <f t="shared" si="59"/>
        <v>9.4117647058823533</v>
      </c>
      <c r="J64" s="77">
        <f t="shared" si="59"/>
        <v>20</v>
      </c>
      <c r="K64" s="78">
        <f t="shared" si="59"/>
        <v>24.705882352941178</v>
      </c>
      <c r="M64" s="3" t="s">
        <v>14</v>
      </c>
      <c r="N64" s="77">
        <v>100</v>
      </c>
      <c r="O64" s="77">
        <f t="shared" ref="O64:W64" si="60">O20/$N20*100</f>
        <v>62.352941176470587</v>
      </c>
      <c r="P64" s="77">
        <f t="shared" si="60"/>
        <v>18.823529411764707</v>
      </c>
      <c r="Q64" s="77">
        <f t="shared" si="60"/>
        <v>18.823529411764707</v>
      </c>
      <c r="R64" s="77">
        <f t="shared" si="60"/>
        <v>91.764705882352942</v>
      </c>
      <c r="S64" s="77">
        <f t="shared" si="60"/>
        <v>8.235294117647058</v>
      </c>
      <c r="T64" s="77">
        <f t="shared" si="60"/>
        <v>38.82352941176471</v>
      </c>
      <c r="U64" s="77">
        <f t="shared" si="60"/>
        <v>11.76470588235294</v>
      </c>
      <c r="V64" s="77">
        <f t="shared" si="60"/>
        <v>20</v>
      </c>
      <c r="W64" s="78">
        <f t="shared" si="60"/>
        <v>29.411764705882355</v>
      </c>
      <c r="Y64" s="3" t="s">
        <v>14</v>
      </c>
      <c r="Z64" s="77">
        <v>100</v>
      </c>
      <c r="AA64" s="77">
        <v>62.765957446808507</v>
      </c>
      <c r="AB64" s="77">
        <v>19.148936170212767</v>
      </c>
      <c r="AC64" s="77">
        <v>18.085106382978726</v>
      </c>
      <c r="AD64" s="77">
        <v>92.553191489361694</v>
      </c>
      <c r="AE64" s="77">
        <v>7.4468085106382977</v>
      </c>
      <c r="AF64" s="77">
        <v>43.61702127659575</v>
      </c>
      <c r="AG64" s="77">
        <v>9.5744680851063837</v>
      </c>
      <c r="AH64" s="77">
        <v>20.212765957446805</v>
      </c>
      <c r="AI64" s="78">
        <v>26.595744680851062</v>
      </c>
      <c r="AK64" s="3" t="s">
        <v>14</v>
      </c>
      <c r="AL64" s="77">
        <v>100</v>
      </c>
      <c r="AM64" s="77">
        <v>62.352941176470587</v>
      </c>
      <c r="AN64" s="77">
        <v>20</v>
      </c>
      <c r="AO64" s="77">
        <v>17.647058823529413</v>
      </c>
      <c r="AP64" s="77">
        <v>96.470588235294116</v>
      </c>
      <c r="AQ64" s="77">
        <v>3.5294117647058822</v>
      </c>
      <c r="AR64" s="77">
        <v>44.705882352941181</v>
      </c>
      <c r="AS64" s="77">
        <v>10.588235294117647</v>
      </c>
      <c r="AT64" s="77">
        <v>25.882352941176475</v>
      </c>
      <c r="AU64" s="78">
        <v>18.823529411764707</v>
      </c>
      <c r="AW64" s="3" t="s">
        <v>14</v>
      </c>
      <c r="AX64" s="77">
        <v>100</v>
      </c>
      <c r="AY64" s="77">
        <v>55.208333333333336</v>
      </c>
      <c r="AZ64" s="77">
        <v>23.958333333333336</v>
      </c>
      <c r="BA64" s="77">
        <v>20.833333333333336</v>
      </c>
      <c r="BB64" s="77">
        <v>91.666666666666657</v>
      </c>
      <c r="BC64" s="77">
        <v>8.3333333333333321</v>
      </c>
      <c r="BD64" s="77">
        <v>46.875</v>
      </c>
      <c r="BE64" s="77">
        <v>6.25</v>
      </c>
      <c r="BF64" s="77">
        <v>25</v>
      </c>
      <c r="BG64" s="78">
        <v>21.875</v>
      </c>
      <c r="BI64" s="3" t="s">
        <v>14</v>
      </c>
      <c r="BJ64" s="77">
        <v>100</v>
      </c>
      <c r="BK64" s="77">
        <v>52.238805970149251</v>
      </c>
      <c r="BL64" s="77">
        <v>26.865671641791046</v>
      </c>
      <c r="BM64" s="77">
        <v>20.8955223880597</v>
      </c>
      <c r="BN64" s="77">
        <v>89.552238805970148</v>
      </c>
      <c r="BO64" s="77">
        <v>10.44776119402985</v>
      </c>
      <c r="BP64" s="77">
        <v>46.268656716417908</v>
      </c>
      <c r="BQ64" s="77">
        <v>7.4626865671641784</v>
      </c>
      <c r="BR64" s="77">
        <v>22.388059701492537</v>
      </c>
      <c r="BS64" s="78">
        <v>23.880597014925371</v>
      </c>
      <c r="BU64" s="3" t="s">
        <v>14</v>
      </c>
      <c r="BV64" s="77">
        <v>100</v>
      </c>
      <c r="BW64" s="77">
        <v>57.333333333333336</v>
      </c>
      <c r="BX64" s="77">
        <v>21.333333333333336</v>
      </c>
      <c r="BY64" s="77">
        <v>21.333333333333336</v>
      </c>
      <c r="BZ64" s="77">
        <v>88</v>
      </c>
      <c r="CA64" s="77">
        <v>12</v>
      </c>
      <c r="CB64" s="77">
        <v>44</v>
      </c>
      <c r="CC64" s="77">
        <v>6.666666666666667</v>
      </c>
      <c r="CD64" s="77">
        <v>22.666666666666664</v>
      </c>
      <c r="CE64" s="78">
        <v>26.666666666666668</v>
      </c>
    </row>
    <row r="65" s="15" customFormat="1" ht="7.5" customHeight="1" x14ac:dyDescent="0.2"/>
  </sheetData>
  <mergeCells count="114">
    <mergeCell ref="A45:J45"/>
    <mergeCell ref="A48:A49"/>
    <mergeCell ref="B48:B49"/>
    <mergeCell ref="C48:E48"/>
    <mergeCell ref="F48:G48"/>
    <mergeCell ref="H48:K48"/>
    <mergeCell ref="A23:J23"/>
    <mergeCell ref="A26:A27"/>
    <mergeCell ref="B26:B27"/>
    <mergeCell ref="C26:E26"/>
    <mergeCell ref="F26:G26"/>
    <mergeCell ref="H26:K26"/>
    <mergeCell ref="A1:J1"/>
    <mergeCell ref="A4:A5"/>
    <mergeCell ref="B4:B5"/>
    <mergeCell ref="C4:E4"/>
    <mergeCell ref="F4:G4"/>
    <mergeCell ref="H4:K4"/>
    <mergeCell ref="M45:V45"/>
    <mergeCell ref="M48:M49"/>
    <mergeCell ref="N48:N49"/>
    <mergeCell ref="O48:Q48"/>
    <mergeCell ref="R48:S48"/>
    <mergeCell ref="T48:W48"/>
    <mergeCell ref="M23:V23"/>
    <mergeCell ref="M26:M27"/>
    <mergeCell ref="N26:N27"/>
    <mergeCell ref="O26:Q26"/>
    <mergeCell ref="R26:S26"/>
    <mergeCell ref="T26:W26"/>
    <mergeCell ref="M1:V1"/>
    <mergeCell ref="M4:M5"/>
    <mergeCell ref="N4:N5"/>
    <mergeCell ref="O4:Q4"/>
    <mergeCell ref="R4:S4"/>
    <mergeCell ref="T4:W4"/>
    <mergeCell ref="AY4:BA4"/>
    <mergeCell ref="AY48:BA48"/>
    <mergeCell ref="BB48:BC48"/>
    <mergeCell ref="CB4:CE4"/>
    <mergeCell ref="BN4:BO4"/>
    <mergeCell ref="BP4:BS4"/>
    <mergeCell ref="BU4:BU5"/>
    <mergeCell ref="BV4:BV5"/>
    <mergeCell ref="BW4:BY4"/>
    <mergeCell ref="BZ4:CA4"/>
    <mergeCell ref="BK26:BM26"/>
    <mergeCell ref="BB4:BC4"/>
    <mergeCell ref="BD4:BG4"/>
    <mergeCell ref="BI4:BI5"/>
    <mergeCell ref="BJ4:BJ5"/>
    <mergeCell ref="BK4:BM4"/>
    <mergeCell ref="BV26:BV27"/>
    <mergeCell ref="BZ26:CA26"/>
    <mergeCell ref="CB26:CE26"/>
    <mergeCell ref="BU26:BU27"/>
    <mergeCell ref="BD48:BG48"/>
    <mergeCell ref="BI48:BI49"/>
    <mergeCell ref="BJ48:BJ49"/>
    <mergeCell ref="BK48:BM48"/>
    <mergeCell ref="AY26:BA26"/>
    <mergeCell ref="BB26:BC26"/>
    <mergeCell ref="BD26:BG26"/>
    <mergeCell ref="BI26:BI27"/>
    <mergeCell ref="BJ26:BJ27"/>
    <mergeCell ref="CB48:CE48"/>
    <mergeCell ref="BN48:BO48"/>
    <mergeCell ref="BP48:BS48"/>
    <mergeCell ref="BU48:BU49"/>
    <mergeCell ref="BV48:BV49"/>
    <mergeCell ref="BW48:BY48"/>
    <mergeCell ref="BZ48:CA48"/>
    <mergeCell ref="BW26:BY26"/>
    <mergeCell ref="BN26:BO26"/>
    <mergeCell ref="BP26:BS26"/>
    <mergeCell ref="AK48:AK49"/>
    <mergeCell ref="AP4:AQ4"/>
    <mergeCell ref="AR4:AU4"/>
    <mergeCell ref="AW4:AW5"/>
    <mergeCell ref="AX48:AX49"/>
    <mergeCell ref="AL4:AL5"/>
    <mergeCell ref="AM4:AO4"/>
    <mergeCell ref="AX4:AX5"/>
    <mergeCell ref="AK4:AK5"/>
    <mergeCell ref="AK26:AK27"/>
    <mergeCell ref="AL26:AL27"/>
    <mergeCell ref="AM26:AO26"/>
    <mergeCell ref="AP26:AQ26"/>
    <mergeCell ref="AL48:AL49"/>
    <mergeCell ref="AM48:AO48"/>
    <mergeCell ref="AP48:AQ48"/>
    <mergeCell ref="AR26:AU26"/>
    <mergeCell ref="AW26:AW27"/>
    <mergeCell ref="AX26:AX27"/>
    <mergeCell ref="AR48:AU48"/>
    <mergeCell ref="AW48:AW49"/>
    <mergeCell ref="Y1:AH1"/>
    <mergeCell ref="Y23:AH23"/>
    <mergeCell ref="Y45:AH45"/>
    <mergeCell ref="Y48:Y49"/>
    <mergeCell ref="Z48:Z49"/>
    <mergeCell ref="AA48:AC48"/>
    <mergeCell ref="AD48:AE48"/>
    <mergeCell ref="AF48:AI48"/>
    <mergeCell ref="Y4:Y5"/>
    <mergeCell ref="Z4:Z5"/>
    <mergeCell ref="AA4:AC4"/>
    <mergeCell ref="AD4:AE4"/>
    <mergeCell ref="AF4:AI4"/>
    <mergeCell ref="Y26:Y27"/>
    <mergeCell ref="Z26:Z27"/>
    <mergeCell ref="AA26:AC26"/>
    <mergeCell ref="AD26:AE26"/>
    <mergeCell ref="AF26:AI26"/>
  </mergeCells>
  <hyperlinks>
    <hyperlink ref="M2" location="obsah!A1" display="OBSAH"/>
    <hyperlink ref="A2" location="obsah!A1" display="OBSAH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>
    <tabColor rgb="FFD9F0F4"/>
  </sheetPr>
  <dimension ref="A1:W83"/>
  <sheetViews>
    <sheetView workbookViewId="0"/>
  </sheetViews>
  <sheetFormatPr defaultColWidth="9.140625" defaultRowHeight="11.25" x14ac:dyDescent="0.2"/>
  <cols>
    <col min="1" max="1" width="13.85546875" style="15" customWidth="1"/>
    <col min="2" max="15" width="7.7109375" style="15" customWidth="1"/>
    <col min="16" max="16384" width="9.140625" style="15"/>
  </cols>
  <sheetData>
    <row r="1" spans="1:23" s="158" customFormat="1" ht="20.100000000000001" customHeight="1" x14ac:dyDescent="0.25">
      <c r="A1" s="242" t="s">
        <v>268</v>
      </c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Q1" s="108" t="s">
        <v>47</v>
      </c>
      <c r="W1" s="108"/>
    </row>
    <row r="2" spans="1:23" ht="12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23" ht="13.5" customHeight="1" thickBot="1" x14ac:dyDescent="0.25">
      <c r="A3" s="13" t="s">
        <v>21</v>
      </c>
      <c r="B3" s="13"/>
      <c r="C3" s="13"/>
      <c r="D3" s="14"/>
      <c r="E3" s="14"/>
      <c r="F3" s="14"/>
      <c r="G3" s="14"/>
      <c r="H3" s="14"/>
      <c r="N3" s="277" t="s">
        <v>19</v>
      </c>
      <c r="O3" s="277"/>
    </row>
    <row r="4" spans="1:23" ht="18" customHeight="1" thickBot="1" x14ac:dyDescent="0.25">
      <c r="A4" s="8" t="s">
        <v>17</v>
      </c>
      <c r="B4" s="9">
        <v>2010</v>
      </c>
      <c r="C4" s="9">
        <v>2011</v>
      </c>
      <c r="D4" s="9">
        <v>2012</v>
      </c>
      <c r="E4" s="9">
        <v>2013</v>
      </c>
      <c r="F4" s="9">
        <v>2014</v>
      </c>
      <c r="G4" s="9">
        <v>2015</v>
      </c>
      <c r="H4" s="9">
        <v>2016</v>
      </c>
      <c r="I4" s="10">
        <v>2017</v>
      </c>
      <c r="J4" s="9">
        <v>2018</v>
      </c>
      <c r="K4" s="10">
        <v>2019</v>
      </c>
      <c r="L4" s="9">
        <v>2020</v>
      </c>
      <c r="M4" s="10">
        <v>2021</v>
      </c>
      <c r="N4" s="10">
        <v>2022</v>
      </c>
      <c r="O4" s="10">
        <v>2023</v>
      </c>
    </row>
    <row r="5" spans="1:23" ht="12.95" customHeight="1" x14ac:dyDescent="0.2">
      <c r="A5" s="1" t="s">
        <v>22</v>
      </c>
      <c r="B5" s="27">
        <v>3487.0550000000003</v>
      </c>
      <c r="C5" s="27">
        <v>4375.6436118041556</v>
      </c>
      <c r="D5" s="27">
        <v>4552.086199348586</v>
      </c>
      <c r="E5" s="27">
        <v>4254.0941644166469</v>
      </c>
      <c r="F5" s="27">
        <v>3379.2295745270198</v>
      </c>
      <c r="G5" s="27">
        <v>3061.8144920417344</v>
      </c>
      <c r="H5" s="27">
        <v>2565.6118871684157</v>
      </c>
      <c r="I5" s="28">
        <v>3039.8466188399989</v>
      </c>
      <c r="J5" s="28">
        <v>3178.6084896799998</v>
      </c>
      <c r="K5" s="28">
        <v>3352.3878917151555</v>
      </c>
      <c r="L5" s="28">
        <v>3433.6241672192664</v>
      </c>
      <c r="M5" s="28">
        <v>3763.5522832499996</v>
      </c>
      <c r="N5" s="28">
        <v>3290.3352628223747</v>
      </c>
      <c r="O5" s="28">
        <v>2913.6464221300007</v>
      </c>
      <c r="P5" s="68"/>
    </row>
    <row r="6" spans="1:23" ht="12.95" customHeight="1" x14ac:dyDescent="0.2">
      <c r="A6" s="2" t="s">
        <v>1</v>
      </c>
      <c r="B6" s="29">
        <v>924.55900000000031</v>
      </c>
      <c r="C6" s="29">
        <v>1215.2986022200405</v>
      </c>
      <c r="D6" s="29">
        <v>1397.5947804062591</v>
      </c>
      <c r="E6" s="29">
        <v>1305.1981443346858</v>
      </c>
      <c r="F6" s="29">
        <v>1023.8815243074725</v>
      </c>
      <c r="G6" s="29">
        <v>927.4562572558749</v>
      </c>
      <c r="H6" s="29">
        <v>791.20999328297216</v>
      </c>
      <c r="I6" s="30">
        <v>851.95699999999886</v>
      </c>
      <c r="J6" s="30">
        <v>943.19960249999974</v>
      </c>
      <c r="K6" s="30">
        <v>802.93313088167974</v>
      </c>
      <c r="L6" s="30">
        <v>809.07650727297562</v>
      </c>
      <c r="M6" s="30">
        <v>991.18424279000021</v>
      </c>
      <c r="N6" s="30">
        <v>896.66961097187493</v>
      </c>
      <c r="O6" s="30">
        <v>805.66932611000027</v>
      </c>
      <c r="P6" s="68"/>
    </row>
    <row r="7" spans="1:23" ht="12.95" customHeight="1" x14ac:dyDescent="0.2">
      <c r="A7" s="3" t="s">
        <v>2</v>
      </c>
      <c r="B7" s="29">
        <v>363.02100000000007</v>
      </c>
      <c r="C7" s="29">
        <v>491.26974246518341</v>
      </c>
      <c r="D7" s="29">
        <v>541.97051461298781</v>
      </c>
      <c r="E7" s="29">
        <v>513.82025016574971</v>
      </c>
      <c r="F7" s="29">
        <v>327.52444798124719</v>
      </c>
      <c r="G7" s="29">
        <v>283.45709174687937</v>
      </c>
      <c r="H7" s="29">
        <v>226.56557425221689</v>
      </c>
      <c r="I7" s="30">
        <v>303.87394044000007</v>
      </c>
      <c r="J7" s="30">
        <v>286.92510422000021</v>
      </c>
      <c r="K7" s="30">
        <v>291.89002895424551</v>
      </c>
      <c r="L7" s="30">
        <v>275.80594307107214</v>
      </c>
      <c r="M7" s="30">
        <v>300.88890433999984</v>
      </c>
      <c r="N7" s="30">
        <v>275.24904532532611</v>
      </c>
      <c r="O7" s="30">
        <v>189.42028655000004</v>
      </c>
      <c r="P7" s="68"/>
    </row>
    <row r="8" spans="1:23" ht="12.95" customHeight="1" x14ac:dyDescent="0.2">
      <c r="A8" s="3" t="s">
        <v>3</v>
      </c>
      <c r="B8" s="29">
        <v>58.907000000000004</v>
      </c>
      <c r="C8" s="29">
        <v>96.704946940204778</v>
      </c>
      <c r="D8" s="29">
        <v>104.97251584750707</v>
      </c>
      <c r="E8" s="29">
        <v>130.24500252076854</v>
      </c>
      <c r="F8" s="29">
        <v>94.393783000000013</v>
      </c>
      <c r="G8" s="29">
        <v>104.23849155901243</v>
      </c>
      <c r="H8" s="29">
        <v>54.957305749999982</v>
      </c>
      <c r="I8" s="30">
        <v>56.989000000000004</v>
      </c>
      <c r="J8" s="30">
        <v>70.302000000000021</v>
      </c>
      <c r="K8" s="30">
        <v>86.390427925331579</v>
      </c>
      <c r="L8" s="30">
        <v>76.514572075087244</v>
      </c>
      <c r="M8" s="30">
        <v>85.667133579999998</v>
      </c>
      <c r="N8" s="30">
        <v>82.248216838013178</v>
      </c>
      <c r="O8" s="30">
        <v>58.53261088</v>
      </c>
      <c r="P8" s="68"/>
    </row>
    <row r="9" spans="1:23" ht="12.95" customHeight="1" x14ac:dyDescent="0.2">
      <c r="A9" s="3" t="s">
        <v>4</v>
      </c>
      <c r="B9" s="29">
        <v>176.07199999999989</v>
      </c>
      <c r="C9" s="29">
        <v>209.15069635882594</v>
      </c>
      <c r="D9" s="29">
        <v>169.92534615062488</v>
      </c>
      <c r="E9" s="29">
        <v>163.62165634307445</v>
      </c>
      <c r="F9" s="29">
        <v>119.9590251822533</v>
      </c>
      <c r="G9" s="29">
        <v>125.67542849435191</v>
      </c>
      <c r="H9" s="29">
        <v>100.54999999999995</v>
      </c>
      <c r="I9" s="30">
        <v>132.23999999999998</v>
      </c>
      <c r="J9" s="30">
        <v>171.34920000000002</v>
      </c>
      <c r="K9" s="30">
        <v>183.89564817334934</v>
      </c>
      <c r="L9" s="30">
        <v>165.37015819761797</v>
      </c>
      <c r="M9" s="30">
        <v>184.70971116999999</v>
      </c>
      <c r="N9" s="30">
        <v>158.11118571605337</v>
      </c>
      <c r="O9" s="30">
        <v>166.81016002999996</v>
      </c>
      <c r="P9" s="68"/>
    </row>
    <row r="10" spans="1:23" ht="12.95" customHeight="1" x14ac:dyDescent="0.2">
      <c r="A10" s="3" t="s">
        <v>5</v>
      </c>
      <c r="B10" s="29">
        <v>6.2910000000000004</v>
      </c>
      <c r="C10" s="29">
        <v>5.3593463921653095</v>
      </c>
      <c r="D10" s="29">
        <v>6.95296183789746</v>
      </c>
      <c r="E10" s="29">
        <v>27.137042715037996</v>
      </c>
      <c r="F10" s="29">
        <v>10.698173000000001</v>
      </c>
      <c r="G10" s="29">
        <v>8.0243649886077311</v>
      </c>
      <c r="H10" s="29">
        <v>2.831</v>
      </c>
      <c r="I10" s="30">
        <v>2.8149999999999999</v>
      </c>
      <c r="J10" s="30">
        <v>4.9820000000000002</v>
      </c>
      <c r="K10" s="30">
        <v>5.4507480000000008</v>
      </c>
      <c r="L10" s="30">
        <v>4.1989270000000003</v>
      </c>
      <c r="M10" s="30">
        <v>5.5049130000000002</v>
      </c>
      <c r="N10" s="30">
        <v>4.48095189</v>
      </c>
      <c r="O10" s="30">
        <v>2.1190291900000005</v>
      </c>
      <c r="P10" s="68"/>
    </row>
    <row r="11" spans="1:23" ht="12.95" customHeight="1" x14ac:dyDescent="0.2">
      <c r="A11" s="3" t="s">
        <v>6</v>
      </c>
      <c r="B11" s="29">
        <v>94.645999999999944</v>
      </c>
      <c r="C11" s="29">
        <v>115.06745763844363</v>
      </c>
      <c r="D11" s="29">
        <v>154.32850423765845</v>
      </c>
      <c r="E11" s="29">
        <v>145.69282234500494</v>
      </c>
      <c r="F11" s="29">
        <v>107.72086317273946</v>
      </c>
      <c r="G11" s="29">
        <v>87.024655512880756</v>
      </c>
      <c r="H11" s="29">
        <v>104.35530179275973</v>
      </c>
      <c r="I11" s="30">
        <v>112.46759540000004</v>
      </c>
      <c r="J11" s="30">
        <v>140.04258836</v>
      </c>
      <c r="K11" s="30">
        <v>156.6367716023417</v>
      </c>
      <c r="L11" s="30">
        <v>163.40104099999999</v>
      </c>
      <c r="M11" s="30">
        <v>174.55235796999995</v>
      </c>
      <c r="N11" s="30">
        <v>170.90256715000004</v>
      </c>
      <c r="O11" s="30">
        <v>115.91510123000002</v>
      </c>
      <c r="P11" s="68"/>
    </row>
    <row r="12" spans="1:23" ht="12.95" customHeight="1" x14ac:dyDescent="0.2">
      <c r="A12" s="3" t="s">
        <v>7</v>
      </c>
      <c r="B12" s="29">
        <v>197.39199999999994</v>
      </c>
      <c r="C12" s="29">
        <v>289.37134852124746</v>
      </c>
      <c r="D12" s="29">
        <v>223.13984180236582</v>
      </c>
      <c r="E12" s="29">
        <v>280.96430658901306</v>
      </c>
      <c r="F12" s="29">
        <v>196.87172957206457</v>
      </c>
      <c r="G12" s="29">
        <v>195.07644129729266</v>
      </c>
      <c r="H12" s="29">
        <v>180.17095800555299</v>
      </c>
      <c r="I12" s="30">
        <v>217.77208299999998</v>
      </c>
      <c r="J12" s="30">
        <v>216.02112449999998</v>
      </c>
      <c r="K12" s="30">
        <v>279.73669576237609</v>
      </c>
      <c r="L12" s="30">
        <v>305.85680336873372</v>
      </c>
      <c r="M12" s="30">
        <v>315.82598397000015</v>
      </c>
      <c r="N12" s="30">
        <v>278.87135884789802</v>
      </c>
      <c r="O12" s="30">
        <v>281.40926823999996</v>
      </c>
      <c r="P12" s="68"/>
    </row>
    <row r="13" spans="1:23" ht="12.95" customHeight="1" x14ac:dyDescent="0.2">
      <c r="A13" s="3" t="s">
        <v>8</v>
      </c>
      <c r="B13" s="29">
        <v>132.71299999999999</v>
      </c>
      <c r="C13" s="29">
        <v>163.17499792194661</v>
      </c>
      <c r="D13" s="29">
        <v>204.95145699783129</v>
      </c>
      <c r="E13" s="29">
        <v>169.81566825994474</v>
      </c>
      <c r="F13" s="29">
        <v>170.28801227310873</v>
      </c>
      <c r="G13" s="29">
        <v>161.73311964507388</v>
      </c>
      <c r="H13" s="29">
        <v>141.18499999999995</v>
      </c>
      <c r="I13" s="30">
        <v>202.47200000000004</v>
      </c>
      <c r="J13" s="30">
        <v>178.06800000000001</v>
      </c>
      <c r="K13" s="30">
        <v>194.23118393000001</v>
      </c>
      <c r="L13" s="30">
        <v>197.72509398000003</v>
      </c>
      <c r="M13" s="30">
        <v>202.76854513999993</v>
      </c>
      <c r="N13" s="30">
        <v>170.74277895999995</v>
      </c>
      <c r="O13" s="30">
        <v>160.01157700000002</v>
      </c>
      <c r="P13" s="68"/>
    </row>
    <row r="14" spans="1:23" ht="12.95" customHeight="1" x14ac:dyDescent="0.2">
      <c r="A14" s="3" t="s">
        <v>9</v>
      </c>
      <c r="B14" s="29">
        <v>256.66999999999996</v>
      </c>
      <c r="C14" s="29">
        <v>268.55212419285863</v>
      </c>
      <c r="D14" s="29">
        <v>241.16018507507209</v>
      </c>
      <c r="E14" s="29">
        <v>178.904</v>
      </c>
      <c r="F14" s="29">
        <v>175.64589299999997</v>
      </c>
      <c r="G14" s="29">
        <v>153.81788527165594</v>
      </c>
      <c r="H14" s="29">
        <v>130.44145929346308</v>
      </c>
      <c r="I14" s="30">
        <v>156.58500000000004</v>
      </c>
      <c r="J14" s="30">
        <v>127.065</v>
      </c>
      <c r="K14" s="30">
        <v>158.11719621361024</v>
      </c>
      <c r="L14" s="30">
        <v>202.86534598282151</v>
      </c>
      <c r="M14" s="30">
        <v>160.00731491999997</v>
      </c>
      <c r="N14" s="30">
        <v>118.13810203428633</v>
      </c>
      <c r="O14" s="30">
        <v>100.46028304999999</v>
      </c>
      <c r="P14" s="68"/>
    </row>
    <row r="15" spans="1:23" ht="12.95" customHeight="1" x14ac:dyDescent="0.2">
      <c r="A15" s="3" t="s">
        <v>10</v>
      </c>
      <c r="B15" s="29">
        <v>127.50100000000002</v>
      </c>
      <c r="C15" s="29">
        <v>140.89304786463904</v>
      </c>
      <c r="D15" s="29">
        <v>155.94647375325911</v>
      </c>
      <c r="E15" s="29">
        <v>118.13878795844535</v>
      </c>
      <c r="F15" s="29">
        <v>118.36150243836258</v>
      </c>
      <c r="G15" s="29">
        <v>109.38844656284083</v>
      </c>
      <c r="H15" s="29">
        <v>97.624640283140224</v>
      </c>
      <c r="I15" s="30">
        <v>105.22700000000003</v>
      </c>
      <c r="J15" s="30">
        <v>115.77199999999998</v>
      </c>
      <c r="K15" s="30">
        <v>114.79382289747915</v>
      </c>
      <c r="L15" s="30">
        <v>120.45239116516763</v>
      </c>
      <c r="M15" s="30">
        <v>127.72340135000002</v>
      </c>
      <c r="N15" s="30">
        <v>108.45461279440326</v>
      </c>
      <c r="O15" s="30">
        <v>94.879247649999996</v>
      </c>
      <c r="P15" s="68"/>
    </row>
    <row r="16" spans="1:23" ht="12.95" customHeight="1" x14ac:dyDescent="0.2">
      <c r="A16" s="3" t="s">
        <v>11</v>
      </c>
      <c r="B16" s="29">
        <v>554.77000000000055</v>
      </c>
      <c r="C16" s="29">
        <v>601.73887941165447</v>
      </c>
      <c r="D16" s="29">
        <v>626.0542374872341</v>
      </c>
      <c r="E16" s="29">
        <v>570.66067084505153</v>
      </c>
      <c r="F16" s="29">
        <v>539.22995519137669</v>
      </c>
      <c r="G16" s="29">
        <v>425.00515484521588</v>
      </c>
      <c r="H16" s="29">
        <v>333.75253057732743</v>
      </c>
      <c r="I16" s="30">
        <v>440.80499999999995</v>
      </c>
      <c r="J16" s="30">
        <v>461.52000000000015</v>
      </c>
      <c r="K16" s="30">
        <v>543.04666971008737</v>
      </c>
      <c r="L16" s="30">
        <v>564.95730176443021</v>
      </c>
      <c r="M16" s="30">
        <v>671.92697000999965</v>
      </c>
      <c r="N16" s="30">
        <v>580.38948093952206</v>
      </c>
      <c r="O16" s="30">
        <v>500.51255795000003</v>
      </c>
      <c r="P16" s="68"/>
    </row>
    <row r="17" spans="1:23" ht="12.95" customHeight="1" x14ac:dyDescent="0.2">
      <c r="A17" s="3" t="s">
        <v>12</v>
      </c>
      <c r="B17" s="29">
        <v>117.64400000000001</v>
      </c>
      <c r="C17" s="29">
        <v>157.11859543994933</v>
      </c>
      <c r="D17" s="29">
        <v>176.7678715943392</v>
      </c>
      <c r="E17" s="29">
        <v>167.64824013156718</v>
      </c>
      <c r="F17" s="29">
        <v>175.3121603020484</v>
      </c>
      <c r="G17" s="29">
        <v>163.29666552148439</v>
      </c>
      <c r="H17" s="29">
        <v>144.07100000000008</v>
      </c>
      <c r="I17" s="30">
        <v>186.37099999999998</v>
      </c>
      <c r="J17" s="30">
        <v>207.01187009999998</v>
      </c>
      <c r="K17" s="30">
        <v>214.34447736527548</v>
      </c>
      <c r="L17" s="30">
        <v>174.62579373745325</v>
      </c>
      <c r="M17" s="30">
        <v>167.06407006000001</v>
      </c>
      <c r="N17" s="30">
        <v>138.01839984364975</v>
      </c>
      <c r="O17" s="30">
        <v>152.78748811999992</v>
      </c>
      <c r="P17" s="68"/>
    </row>
    <row r="18" spans="1:23" ht="12.95" customHeight="1" x14ac:dyDescent="0.2">
      <c r="A18" s="3" t="s">
        <v>13</v>
      </c>
      <c r="B18" s="29">
        <v>222.55299999999994</v>
      </c>
      <c r="C18" s="29">
        <v>303.9977825486763</v>
      </c>
      <c r="D18" s="29">
        <v>282.22980739138035</v>
      </c>
      <c r="E18" s="29">
        <v>286.18599330866499</v>
      </c>
      <c r="F18" s="29">
        <v>149.66141901344432</v>
      </c>
      <c r="G18" s="29">
        <v>140.66068561204133</v>
      </c>
      <c r="H18" s="29">
        <v>116.77300000000001</v>
      </c>
      <c r="I18" s="30">
        <v>121.59300000000002</v>
      </c>
      <c r="J18" s="30">
        <v>122.72900000000001</v>
      </c>
      <c r="K18" s="30">
        <v>136.67869920000001</v>
      </c>
      <c r="L18" s="30">
        <v>136.8754064</v>
      </c>
      <c r="M18" s="30">
        <v>149.72329812000001</v>
      </c>
      <c r="N18" s="30">
        <v>126.34142402000002</v>
      </c>
      <c r="O18" s="30">
        <v>114.82869121000002</v>
      </c>
      <c r="P18" s="68"/>
    </row>
    <row r="19" spans="1:23" ht="12.95" customHeight="1" x14ac:dyDescent="0.2">
      <c r="A19" s="3" t="s">
        <v>14</v>
      </c>
      <c r="B19" s="29">
        <v>254.31599999999989</v>
      </c>
      <c r="C19" s="29">
        <v>317.9460438883205</v>
      </c>
      <c r="D19" s="29">
        <v>266.09170215416816</v>
      </c>
      <c r="E19" s="29">
        <v>196.06157889963859</v>
      </c>
      <c r="F19" s="29">
        <v>169.68108609290232</v>
      </c>
      <c r="G19" s="29">
        <v>176.95980372852213</v>
      </c>
      <c r="H19" s="29">
        <v>141.12412393098282</v>
      </c>
      <c r="I19" s="30">
        <v>148.67900000000006</v>
      </c>
      <c r="J19" s="30">
        <v>133.62100000000001</v>
      </c>
      <c r="K19" s="30">
        <v>184.24239109937949</v>
      </c>
      <c r="L19" s="30">
        <v>235.89888220390679</v>
      </c>
      <c r="M19" s="30">
        <v>226.00543683000009</v>
      </c>
      <c r="N19" s="30">
        <v>181.71752749134816</v>
      </c>
      <c r="O19" s="30">
        <v>170.29079491999991</v>
      </c>
      <c r="P19" s="68"/>
    </row>
    <row r="22" spans="1:23" s="11" customFormat="1" ht="15" customHeight="1" x14ac:dyDescent="0.25">
      <c r="A22" s="21" t="s">
        <v>269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Q22" s="85"/>
      <c r="W22" s="85"/>
    </row>
    <row r="23" spans="1:23" ht="12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pans="1:23" ht="13.5" customHeight="1" thickBot="1" x14ac:dyDescent="0.25">
      <c r="A24" s="13" t="s">
        <v>21</v>
      </c>
      <c r="B24" s="13"/>
      <c r="C24" s="13"/>
      <c r="D24" s="14"/>
      <c r="E24" s="14"/>
      <c r="F24" s="14"/>
      <c r="G24" s="14"/>
      <c r="H24" s="14"/>
      <c r="J24" s="16"/>
      <c r="K24" s="16"/>
      <c r="L24" s="16"/>
      <c r="M24" s="16"/>
      <c r="N24" s="277" t="s">
        <v>16</v>
      </c>
      <c r="O24" s="277"/>
    </row>
    <row r="25" spans="1:23" ht="18" customHeight="1" thickBot="1" x14ac:dyDescent="0.25">
      <c r="A25" s="8" t="s">
        <v>17</v>
      </c>
      <c r="B25" s="9">
        <v>2010</v>
      </c>
      <c r="C25" s="9">
        <v>2011</v>
      </c>
      <c r="D25" s="9">
        <v>2012</v>
      </c>
      <c r="E25" s="9">
        <v>2013</v>
      </c>
      <c r="F25" s="9">
        <v>2014</v>
      </c>
      <c r="G25" s="9">
        <v>2015</v>
      </c>
      <c r="H25" s="9">
        <v>2016</v>
      </c>
      <c r="I25" s="10">
        <v>2017</v>
      </c>
      <c r="J25" s="9">
        <v>2018</v>
      </c>
      <c r="K25" s="10">
        <v>2019</v>
      </c>
      <c r="L25" s="9">
        <v>2020</v>
      </c>
      <c r="M25" s="10">
        <v>2021</v>
      </c>
      <c r="N25" s="10">
        <v>2022</v>
      </c>
      <c r="O25" s="10">
        <v>2023</v>
      </c>
      <c r="P25" s="96"/>
    </row>
    <row r="26" spans="1:23" ht="12.95" customHeight="1" x14ac:dyDescent="0.2">
      <c r="A26" s="1" t="s">
        <v>22</v>
      </c>
      <c r="B26" s="24">
        <v>100</v>
      </c>
      <c r="C26" s="24">
        <v>100</v>
      </c>
      <c r="D26" s="24">
        <v>100</v>
      </c>
      <c r="E26" s="24">
        <v>100</v>
      </c>
      <c r="F26" s="24">
        <v>100</v>
      </c>
      <c r="G26" s="24">
        <v>100</v>
      </c>
      <c r="H26" s="24">
        <v>100</v>
      </c>
      <c r="I26" s="25">
        <v>100</v>
      </c>
      <c r="J26" s="25">
        <v>100</v>
      </c>
      <c r="K26" s="25">
        <v>100</v>
      </c>
      <c r="L26" s="25">
        <v>100</v>
      </c>
      <c r="M26" s="25">
        <v>100</v>
      </c>
      <c r="N26" s="25">
        <v>100</v>
      </c>
      <c r="O26" s="25">
        <v>100</v>
      </c>
      <c r="P26" s="68"/>
    </row>
    <row r="27" spans="1:23" ht="12.95" customHeight="1" x14ac:dyDescent="0.2">
      <c r="A27" s="2" t="s">
        <v>1</v>
      </c>
      <c r="B27" s="18">
        <f>B6/B$5*100</f>
        <v>26.514035482663743</v>
      </c>
      <c r="C27" s="18">
        <f t="shared" ref="C27:N27" si="0">C6/C$5*100</f>
        <v>27.774167871933958</v>
      </c>
      <c r="D27" s="18">
        <f t="shared" si="0"/>
        <v>30.702291635124535</v>
      </c>
      <c r="E27" s="18">
        <f t="shared" si="0"/>
        <v>30.680988569834923</v>
      </c>
      <c r="F27" s="18">
        <f t="shared" si="0"/>
        <v>30.29925909815648</v>
      </c>
      <c r="G27" s="18">
        <f t="shared" si="0"/>
        <v>30.291066283294381</v>
      </c>
      <c r="H27" s="18">
        <f t="shared" si="0"/>
        <v>30.839036770920387</v>
      </c>
      <c r="I27" s="18">
        <f t="shared" si="0"/>
        <v>28.026315364724042</v>
      </c>
      <c r="J27" s="18">
        <f t="shared" si="0"/>
        <v>29.67334937795232</v>
      </c>
      <c r="K27" s="18">
        <f t="shared" si="0"/>
        <v>23.951080746532629</v>
      </c>
      <c r="L27" s="18">
        <f t="shared" si="0"/>
        <v>23.563339138779689</v>
      </c>
      <c r="M27" s="18">
        <f t="shared" si="0"/>
        <v>26.336401574686434</v>
      </c>
      <c r="N27" s="19">
        <f t="shared" si="0"/>
        <v>27.251618432424792</v>
      </c>
      <c r="O27" s="19">
        <f t="shared" ref="O27" si="1">O6/O$5*100</f>
        <v>27.65158188003544</v>
      </c>
      <c r="P27" s="68"/>
    </row>
    <row r="28" spans="1:23" ht="12.95" customHeight="1" x14ac:dyDescent="0.2">
      <c r="A28" s="3" t="s">
        <v>2</v>
      </c>
      <c r="B28" s="18">
        <f t="shared" ref="B28:N28" si="2">B7/B$5*100</f>
        <v>10.410532670118481</v>
      </c>
      <c r="C28" s="18">
        <f t="shared" si="2"/>
        <v>11.227371012115499</v>
      </c>
      <c r="D28" s="18">
        <f t="shared" si="2"/>
        <v>11.905980925636801</v>
      </c>
      <c r="E28" s="18">
        <f t="shared" si="2"/>
        <v>12.078252861998145</v>
      </c>
      <c r="F28" s="18">
        <f t="shared" si="2"/>
        <v>9.6922816505324221</v>
      </c>
      <c r="G28" s="18">
        <f t="shared" si="2"/>
        <v>9.2578140342480193</v>
      </c>
      <c r="H28" s="18">
        <f t="shared" si="2"/>
        <v>8.830859234218396</v>
      </c>
      <c r="I28" s="18">
        <f t="shared" si="2"/>
        <v>9.9963576634652025</v>
      </c>
      <c r="J28" s="18">
        <f t="shared" si="2"/>
        <v>9.0267519624251005</v>
      </c>
      <c r="K28" s="18">
        <f t="shared" si="2"/>
        <v>8.706928863321604</v>
      </c>
      <c r="L28" s="18">
        <f t="shared" si="2"/>
        <v>8.0325023834636688</v>
      </c>
      <c r="M28" s="18">
        <f t="shared" si="2"/>
        <v>7.9948113296879324</v>
      </c>
      <c r="N28" s="19">
        <f t="shared" si="2"/>
        <v>8.3653799184349307</v>
      </c>
      <c r="O28" s="19">
        <f t="shared" ref="O28" si="3">O7/O$5*100</f>
        <v>6.5011418376401924</v>
      </c>
      <c r="P28" s="68"/>
    </row>
    <row r="29" spans="1:23" ht="12.95" customHeight="1" x14ac:dyDescent="0.2">
      <c r="A29" s="3" t="s">
        <v>3</v>
      </c>
      <c r="B29" s="18">
        <f t="shared" ref="B29:N29" si="4">B8/B$5*100</f>
        <v>1.6893051586510679</v>
      </c>
      <c r="C29" s="18">
        <f t="shared" si="4"/>
        <v>2.2100736604627547</v>
      </c>
      <c r="D29" s="18">
        <f t="shared" si="4"/>
        <v>2.3060309328617037</v>
      </c>
      <c r="E29" s="18">
        <f t="shared" si="4"/>
        <v>3.0616389174034349</v>
      </c>
      <c r="F29" s="18">
        <f t="shared" si="4"/>
        <v>2.7933521803771502</v>
      </c>
      <c r="G29" s="18">
        <f t="shared" si="4"/>
        <v>3.4044679006500567</v>
      </c>
      <c r="H29" s="18">
        <f t="shared" si="4"/>
        <v>2.1420740223750139</v>
      </c>
      <c r="I29" s="18">
        <f t="shared" si="4"/>
        <v>1.8747327462774066</v>
      </c>
      <c r="J29" s="18">
        <f t="shared" si="4"/>
        <v>2.2117225266417613</v>
      </c>
      <c r="K29" s="18">
        <f t="shared" si="4"/>
        <v>2.5769818623563974</v>
      </c>
      <c r="L29" s="18">
        <f t="shared" si="4"/>
        <v>2.2283910046291657</v>
      </c>
      <c r="M29" s="18">
        <f t="shared" si="4"/>
        <v>2.2762307291775552</v>
      </c>
      <c r="N29" s="19">
        <f t="shared" si="4"/>
        <v>2.4996910730447124</v>
      </c>
      <c r="O29" s="19">
        <f t="shared" ref="O29" si="5">O8/O$5*100</f>
        <v>2.0089126269895905</v>
      </c>
      <c r="P29" s="68"/>
    </row>
    <row r="30" spans="1:23" ht="12.95" customHeight="1" x14ac:dyDescent="0.2">
      <c r="A30" s="3" t="s">
        <v>4</v>
      </c>
      <c r="B30" s="18">
        <f t="shared" ref="B30:N30" si="6">B9/B$5*100</f>
        <v>5.0493037821313358</v>
      </c>
      <c r="C30" s="18">
        <f t="shared" si="6"/>
        <v>4.7798841705161035</v>
      </c>
      <c r="D30" s="18">
        <f t="shared" si="6"/>
        <v>3.732911432453577</v>
      </c>
      <c r="E30" s="18">
        <f t="shared" si="6"/>
        <v>3.846216139541224</v>
      </c>
      <c r="F30" s="18">
        <f t="shared" si="6"/>
        <v>3.5498927355074295</v>
      </c>
      <c r="G30" s="18">
        <f t="shared" si="6"/>
        <v>4.1046062333628432</v>
      </c>
      <c r="H30" s="18">
        <f t="shared" si="6"/>
        <v>3.9191430513277594</v>
      </c>
      <c r="I30" s="18">
        <f t="shared" si="6"/>
        <v>4.3502194874050115</v>
      </c>
      <c r="J30" s="18">
        <f t="shared" si="6"/>
        <v>5.3906984945242584</v>
      </c>
      <c r="K30" s="18">
        <f t="shared" si="6"/>
        <v>5.4855122412240993</v>
      </c>
      <c r="L30" s="18">
        <f t="shared" si="6"/>
        <v>4.8161985745674558</v>
      </c>
      <c r="M30" s="18">
        <f t="shared" si="6"/>
        <v>4.9078555914332798</v>
      </c>
      <c r="N30" s="19">
        <f t="shared" si="6"/>
        <v>4.8053214364675165</v>
      </c>
      <c r="O30" s="19">
        <f t="shared" ref="O30" si="7">O9/O$5*100</f>
        <v>5.7251339339951404</v>
      </c>
      <c r="P30" s="68"/>
    </row>
    <row r="31" spans="1:23" ht="12.95" customHeight="1" x14ac:dyDescent="0.2">
      <c r="A31" s="3" t="s">
        <v>5</v>
      </c>
      <c r="B31" s="18">
        <f t="shared" ref="B31:N31" si="8">B10/B$5*100</f>
        <v>0.18041011684645064</v>
      </c>
      <c r="C31" s="18">
        <f t="shared" si="8"/>
        <v>0.12248132772302166</v>
      </c>
      <c r="D31" s="18">
        <f t="shared" si="8"/>
        <v>0.15274231491689336</v>
      </c>
      <c r="E31" s="18">
        <f t="shared" si="8"/>
        <v>0.6379041381365198</v>
      </c>
      <c r="F31" s="18">
        <f t="shared" si="8"/>
        <v>0.31658615563274922</v>
      </c>
      <c r="G31" s="18">
        <f t="shared" si="8"/>
        <v>0.26207874479216992</v>
      </c>
      <c r="H31" s="18">
        <f t="shared" si="8"/>
        <v>0.11034404752171946</v>
      </c>
      <c r="I31" s="18">
        <f t="shared" si="8"/>
        <v>9.260335645073435E-2</v>
      </c>
      <c r="J31" s="18">
        <f t="shared" si="8"/>
        <v>0.15673525116965736</v>
      </c>
      <c r="K31" s="18">
        <f t="shared" si="8"/>
        <v>0.16259299866434243</v>
      </c>
      <c r="L31" s="18">
        <f t="shared" si="8"/>
        <v>0.12228848573722959</v>
      </c>
      <c r="M31" s="18">
        <f t="shared" si="8"/>
        <v>0.14626907202804304</v>
      </c>
      <c r="N31" s="19">
        <f t="shared" si="8"/>
        <v>0.13618526782454204</v>
      </c>
      <c r="O31" s="19">
        <f t="shared" ref="O31" si="9">O10/O$5*100</f>
        <v>7.272773984878024E-2</v>
      </c>
      <c r="P31" s="68"/>
    </row>
    <row r="32" spans="1:23" ht="12.95" customHeight="1" x14ac:dyDescent="0.2">
      <c r="A32" s="3" t="s">
        <v>6</v>
      </c>
      <c r="B32" s="18">
        <f t="shared" ref="B32:N32" si="10">B11/B$5*100</f>
        <v>2.7142101286042215</v>
      </c>
      <c r="C32" s="18">
        <f t="shared" si="10"/>
        <v>2.6297264550528436</v>
      </c>
      <c r="D32" s="18">
        <f t="shared" si="10"/>
        <v>3.3902807960829744</v>
      </c>
      <c r="E32" s="18">
        <f t="shared" si="10"/>
        <v>3.4247672175113557</v>
      </c>
      <c r="F32" s="18">
        <f t="shared" si="10"/>
        <v>3.1877343872920147</v>
      </c>
      <c r="G32" s="18">
        <f t="shared" si="10"/>
        <v>2.8422576135515447</v>
      </c>
      <c r="H32" s="18">
        <f t="shared" si="10"/>
        <v>4.0674625150701713</v>
      </c>
      <c r="I32" s="18">
        <f t="shared" si="10"/>
        <v>3.6997786237950887</v>
      </c>
      <c r="J32" s="18">
        <f t="shared" si="10"/>
        <v>4.4057828705446678</v>
      </c>
      <c r="K32" s="18">
        <f t="shared" si="10"/>
        <v>4.6723940266411974</v>
      </c>
      <c r="L32" s="18">
        <f t="shared" si="10"/>
        <v>4.7588505043733704</v>
      </c>
      <c r="M32" s="18">
        <f t="shared" si="10"/>
        <v>4.6379681968777113</v>
      </c>
      <c r="N32" s="19">
        <f t="shared" si="10"/>
        <v>5.1940776090824166</v>
      </c>
      <c r="O32" s="19">
        <f t="shared" ref="O32" si="11">O11/O$5*100</f>
        <v>3.978351674712167</v>
      </c>
      <c r="P32" s="68"/>
    </row>
    <row r="33" spans="1:23" ht="12.95" customHeight="1" x14ac:dyDescent="0.2">
      <c r="A33" s="3" t="s">
        <v>7</v>
      </c>
      <c r="B33" s="18">
        <f t="shared" ref="B33:N33" si="12">B12/B$5*100</f>
        <v>5.6607079613025872</v>
      </c>
      <c r="C33" s="18">
        <f t="shared" si="12"/>
        <v>6.6132293713457733</v>
      </c>
      <c r="D33" s="18">
        <f t="shared" si="12"/>
        <v>4.9019247885573352</v>
      </c>
      <c r="E33" s="18">
        <f t="shared" si="12"/>
        <v>6.6045624692358214</v>
      </c>
      <c r="F33" s="18">
        <f t="shared" si="12"/>
        <v>5.8259353272741201</v>
      </c>
      <c r="G33" s="18">
        <f t="shared" si="12"/>
        <v>6.3712691217686492</v>
      </c>
      <c r="H33" s="18">
        <f t="shared" si="12"/>
        <v>7.0225336461315653</v>
      </c>
      <c r="I33" s="18">
        <f t="shared" si="12"/>
        <v>7.1639168124575141</v>
      </c>
      <c r="J33" s="18">
        <f t="shared" si="12"/>
        <v>6.7960909687794695</v>
      </c>
      <c r="K33" s="18">
        <f t="shared" si="12"/>
        <v>8.3444012088725401</v>
      </c>
      <c r="L33" s="18">
        <f t="shared" si="12"/>
        <v>8.9076960224343082</v>
      </c>
      <c r="M33" s="18">
        <f t="shared" si="12"/>
        <v>8.3916991236074967</v>
      </c>
      <c r="N33" s="19">
        <f t="shared" si="12"/>
        <v>8.4754694148914336</v>
      </c>
      <c r="O33" s="19">
        <f t="shared" ref="O33" si="13">O12/O$5*100</f>
        <v>9.6583190775179126</v>
      </c>
      <c r="P33" s="68"/>
    </row>
    <row r="34" spans="1:23" ht="12.95" customHeight="1" x14ac:dyDescent="0.2">
      <c r="A34" s="3" t="s">
        <v>8</v>
      </c>
      <c r="B34" s="18">
        <f t="shared" ref="B34:N34" si="14">B13/B$5*100</f>
        <v>3.8058763053636944</v>
      </c>
      <c r="C34" s="18">
        <f t="shared" si="14"/>
        <v>3.7291656359249665</v>
      </c>
      <c r="D34" s="18">
        <f t="shared" si="14"/>
        <v>4.5023632686736104</v>
      </c>
      <c r="E34" s="18">
        <f t="shared" si="14"/>
        <v>3.9918173340018472</v>
      </c>
      <c r="F34" s="18">
        <f t="shared" si="14"/>
        <v>5.0392555024008221</v>
      </c>
      <c r="G34" s="18">
        <f t="shared" si="14"/>
        <v>5.2822638362138026</v>
      </c>
      <c r="H34" s="18">
        <f t="shared" si="14"/>
        <v>5.5029757503899521</v>
      </c>
      <c r="I34" s="18">
        <f t="shared" si="14"/>
        <v>6.6605992139584682</v>
      </c>
      <c r="J34" s="18">
        <f t="shared" si="14"/>
        <v>5.6020740074826474</v>
      </c>
      <c r="K34" s="18">
        <f t="shared" si="14"/>
        <v>5.7938159366942186</v>
      </c>
      <c r="L34" s="18">
        <f t="shared" si="14"/>
        <v>5.7584955239911553</v>
      </c>
      <c r="M34" s="18">
        <f t="shared" si="14"/>
        <v>5.3876904020289045</v>
      </c>
      <c r="N34" s="19">
        <f t="shared" si="14"/>
        <v>5.1892213200651378</v>
      </c>
      <c r="O34" s="19">
        <f t="shared" ref="O34" si="15">O13/O$5*100</f>
        <v>5.4917980364626633</v>
      </c>
      <c r="P34" s="68"/>
    </row>
    <row r="35" spans="1:23" ht="12.95" customHeight="1" x14ac:dyDescent="0.2">
      <c r="A35" s="3" t="s">
        <v>9</v>
      </c>
      <c r="B35" s="18">
        <f t="shared" ref="B35:N35" si="16">B14/B$5*100</f>
        <v>7.3606524703510532</v>
      </c>
      <c r="C35" s="18">
        <f t="shared" si="16"/>
        <v>6.1374313819431423</v>
      </c>
      <c r="D35" s="18">
        <f t="shared" si="16"/>
        <v>5.2977947805466137</v>
      </c>
      <c r="E35" s="18">
        <f t="shared" si="16"/>
        <v>4.2054546299525235</v>
      </c>
      <c r="F35" s="18">
        <f t="shared" si="16"/>
        <v>5.1978088237637587</v>
      </c>
      <c r="G35" s="18">
        <f t="shared" si="16"/>
        <v>5.0237493378994467</v>
      </c>
      <c r="H35" s="18">
        <f t="shared" si="16"/>
        <v>5.0842241550972531</v>
      </c>
      <c r="I35" s="18">
        <f t="shared" si="16"/>
        <v>5.1510822628199788</v>
      </c>
      <c r="J35" s="18">
        <f t="shared" si="16"/>
        <v>3.9975039522024312</v>
      </c>
      <c r="K35" s="18">
        <f t="shared" si="16"/>
        <v>4.7165543284644782</v>
      </c>
      <c r="L35" s="18">
        <f t="shared" si="16"/>
        <v>5.9081989205333665</v>
      </c>
      <c r="M35" s="18">
        <f t="shared" si="16"/>
        <v>4.2514970665380618</v>
      </c>
      <c r="N35" s="19">
        <f t="shared" si="16"/>
        <v>3.5904578894781123</v>
      </c>
      <c r="O35" s="19">
        <f t="shared" ref="O35" si="17">O14/O$5*100</f>
        <v>3.4479229287045476</v>
      </c>
      <c r="P35" s="68"/>
    </row>
    <row r="36" spans="1:23" ht="12.95" customHeight="1" x14ac:dyDescent="0.2">
      <c r="A36" s="3" t="s">
        <v>10</v>
      </c>
      <c r="B36" s="18">
        <f t="shared" ref="B36:N36" si="18">B15/B$5*100</f>
        <v>3.6564092049021313</v>
      </c>
      <c r="C36" s="18">
        <f t="shared" si="18"/>
        <v>3.2199388333307688</v>
      </c>
      <c r="D36" s="18">
        <f t="shared" si="18"/>
        <v>3.4258242687841762</v>
      </c>
      <c r="E36" s="18">
        <f t="shared" si="18"/>
        <v>2.7770609533427058</v>
      </c>
      <c r="F36" s="18">
        <f t="shared" si="18"/>
        <v>3.5026179733565233</v>
      </c>
      <c r="G36" s="18">
        <f t="shared" si="18"/>
        <v>3.572667346345221</v>
      </c>
      <c r="H36" s="18">
        <f t="shared" si="18"/>
        <v>3.8051211397716682</v>
      </c>
      <c r="I36" s="18">
        <f t="shared" si="18"/>
        <v>3.4615891258406486</v>
      </c>
      <c r="J36" s="18">
        <f t="shared" si="18"/>
        <v>3.6422227014077815</v>
      </c>
      <c r="K36" s="18">
        <f t="shared" si="18"/>
        <v>3.4242404699400133</v>
      </c>
      <c r="L36" s="18">
        <f t="shared" si="18"/>
        <v>3.5080249118445734</v>
      </c>
      <c r="M36" s="18">
        <f t="shared" si="18"/>
        <v>3.3936927598546607</v>
      </c>
      <c r="N36" s="19">
        <f t="shared" si="18"/>
        <v>3.2961568998708466</v>
      </c>
      <c r="O36" s="19">
        <f t="shared" ref="O36" si="19">O15/O$5*100</f>
        <v>3.2563747930896567</v>
      </c>
      <c r="P36" s="68"/>
    </row>
    <row r="37" spans="1:23" ht="12.95" customHeight="1" x14ac:dyDescent="0.2">
      <c r="A37" s="3" t="s">
        <v>11</v>
      </c>
      <c r="B37" s="18">
        <f t="shared" ref="B37:N37" si="20">B16/B$5*100</f>
        <v>15.909413530902167</v>
      </c>
      <c r="C37" s="18">
        <f t="shared" si="20"/>
        <v>13.752008453987111</v>
      </c>
      <c r="D37" s="18">
        <f t="shared" si="20"/>
        <v>13.753127908184689</v>
      </c>
      <c r="E37" s="18">
        <f t="shared" si="20"/>
        <v>13.414387382826181</v>
      </c>
      <c r="F37" s="18">
        <f t="shared" si="20"/>
        <v>15.957186195816572</v>
      </c>
      <c r="G37" s="18">
        <f t="shared" si="20"/>
        <v>13.880826416815548</v>
      </c>
      <c r="H37" s="18">
        <f t="shared" si="20"/>
        <v>13.008691308554837</v>
      </c>
      <c r="I37" s="18">
        <f t="shared" si="20"/>
        <v>14.500896106666412</v>
      </c>
      <c r="J37" s="18">
        <f t="shared" si="20"/>
        <v>14.519561043721454</v>
      </c>
      <c r="K37" s="18">
        <f t="shared" si="20"/>
        <v>16.198801786992874</v>
      </c>
      <c r="L37" s="18">
        <f t="shared" si="20"/>
        <v>16.453673269138335</v>
      </c>
      <c r="M37" s="18">
        <f t="shared" si="20"/>
        <v>17.853530904843971</v>
      </c>
      <c r="N37" s="19">
        <f t="shared" si="20"/>
        <v>17.639220157816901</v>
      </c>
      <c r="O37" s="19">
        <f t="shared" ref="O37" si="21">O16/O$5*100</f>
        <v>17.178218817096681</v>
      </c>
      <c r="P37" s="68"/>
    </row>
    <row r="38" spans="1:23" ht="12.95" customHeight="1" x14ac:dyDescent="0.2">
      <c r="A38" s="3" t="s">
        <v>12</v>
      </c>
      <c r="B38" s="18">
        <f t="shared" ref="B38:N38" si="22">B17/B$5*100</f>
        <v>3.3737351432655922</v>
      </c>
      <c r="C38" s="18">
        <f t="shared" si="22"/>
        <v>3.5907539411137406</v>
      </c>
      <c r="D38" s="18">
        <f t="shared" si="22"/>
        <v>3.883227686233953</v>
      </c>
      <c r="E38" s="18">
        <f t="shared" si="22"/>
        <v>3.9408681061613584</v>
      </c>
      <c r="F38" s="18">
        <f t="shared" si="22"/>
        <v>5.1879328242025782</v>
      </c>
      <c r="G38" s="18">
        <f t="shared" si="22"/>
        <v>5.3333298260206465</v>
      </c>
      <c r="H38" s="18">
        <f t="shared" si="22"/>
        <v>5.6154635360302549</v>
      </c>
      <c r="I38" s="18">
        <f t="shared" si="22"/>
        <v>6.130934332177552</v>
      </c>
      <c r="J38" s="18">
        <f t="shared" si="22"/>
        <v>6.512657056448008</v>
      </c>
      <c r="K38" s="18">
        <f t="shared" si="22"/>
        <v>6.3937850955431088</v>
      </c>
      <c r="L38" s="18">
        <f t="shared" si="22"/>
        <v>5.085757358204833</v>
      </c>
      <c r="M38" s="18">
        <f t="shared" si="22"/>
        <v>4.4389995803574314</v>
      </c>
      <c r="N38" s="19">
        <f t="shared" si="22"/>
        <v>4.1946606901468364</v>
      </c>
      <c r="O38" s="19">
        <f t="shared" ref="O38" si="23">O17/O$5*100</f>
        <v>5.2438582444161401</v>
      </c>
      <c r="P38" s="68"/>
    </row>
    <row r="39" spans="1:23" ht="12.95" customHeight="1" x14ac:dyDescent="0.2">
      <c r="A39" s="3" t="s">
        <v>13</v>
      </c>
      <c r="B39" s="18">
        <f t="shared" ref="B39:N39" si="24">B18/B$5*100</f>
        <v>6.3822623962053919</v>
      </c>
      <c r="C39" s="18">
        <f t="shared" si="24"/>
        <v>6.9474986886176637</v>
      </c>
      <c r="D39" s="18">
        <f t="shared" si="24"/>
        <v>6.2000101718585219</v>
      </c>
      <c r="E39" s="18">
        <f t="shared" si="24"/>
        <v>6.7273074419101144</v>
      </c>
      <c r="F39" s="18">
        <f t="shared" si="24"/>
        <v>4.4288621330023714</v>
      </c>
      <c r="G39" s="18">
        <f t="shared" si="24"/>
        <v>4.5940303038491219</v>
      </c>
      <c r="H39" s="18">
        <f t="shared" si="24"/>
        <v>4.5514678421948949</v>
      </c>
      <c r="I39" s="18">
        <f t="shared" si="24"/>
        <v>3.9999715527226085</v>
      </c>
      <c r="J39" s="18">
        <f t="shared" si="24"/>
        <v>3.8610920595746445</v>
      </c>
      <c r="K39" s="18">
        <f t="shared" si="24"/>
        <v>4.0770550310653988</v>
      </c>
      <c r="L39" s="18">
        <f t="shared" si="24"/>
        <v>3.9863246451590846</v>
      </c>
      <c r="M39" s="18">
        <f t="shared" si="24"/>
        <v>3.9782441388247989</v>
      </c>
      <c r="N39" s="19">
        <f t="shared" si="24"/>
        <v>3.8397735771043351</v>
      </c>
      <c r="O39" s="19">
        <f t="shared" ref="O39" si="25">O18/O$5*100</f>
        <v>3.9410647200649453</v>
      </c>
      <c r="P39" s="68"/>
    </row>
    <row r="40" spans="1:23" ht="12.95" customHeight="1" x14ac:dyDescent="0.2">
      <c r="A40" s="3" t="s">
        <v>14</v>
      </c>
      <c r="B40" s="18">
        <f t="shared" ref="B40:N40" si="26">B19/B$5*100</f>
        <v>7.2931456486920867</v>
      </c>
      <c r="C40" s="18">
        <f t="shared" si="26"/>
        <v>7.266269195932658</v>
      </c>
      <c r="D40" s="18">
        <f t="shared" si="26"/>
        <v>5.8454890900845973</v>
      </c>
      <c r="E40" s="18">
        <f t="shared" si="26"/>
        <v>4.6087738381438488</v>
      </c>
      <c r="F40" s="18">
        <f t="shared" si="26"/>
        <v>5.0212950126850151</v>
      </c>
      <c r="G40" s="18">
        <f t="shared" si="26"/>
        <v>5.7795730011885409</v>
      </c>
      <c r="H40" s="18">
        <f t="shared" si="26"/>
        <v>5.5006029803961125</v>
      </c>
      <c r="I40" s="18">
        <f t="shared" si="26"/>
        <v>4.8910033512393385</v>
      </c>
      <c r="J40" s="18">
        <f t="shared" si="26"/>
        <v>4.2037577271258106</v>
      </c>
      <c r="K40" s="18">
        <f t="shared" si="26"/>
        <v>5.4958554036871021</v>
      </c>
      <c r="L40" s="18">
        <f t="shared" si="26"/>
        <v>6.8702592571437542</v>
      </c>
      <c r="M40" s="18">
        <f t="shared" si="26"/>
        <v>6.0051095300537201</v>
      </c>
      <c r="N40" s="19">
        <f t="shared" si="26"/>
        <v>5.5227663133475042</v>
      </c>
      <c r="O40" s="19">
        <f t="shared" ref="O40" si="27">O19/O$5*100</f>
        <v>5.8445936894261186</v>
      </c>
      <c r="P40" s="68"/>
    </row>
    <row r="43" spans="1:23" ht="27" customHeight="1" x14ac:dyDescent="0.25">
      <c r="A43" s="321" t="s">
        <v>288</v>
      </c>
      <c r="B43" s="321"/>
      <c r="C43" s="321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264"/>
      <c r="Q43" s="85"/>
      <c r="W43" s="85"/>
    </row>
    <row r="44" spans="1:23" ht="12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23" ht="13.5" customHeight="1" thickBot="1" x14ac:dyDescent="0.25">
      <c r="A45" s="13" t="s">
        <v>21</v>
      </c>
      <c r="B45" s="13"/>
      <c r="C45" s="13"/>
      <c r="D45" s="14"/>
      <c r="E45" s="14"/>
      <c r="F45" s="14"/>
      <c r="G45" s="14"/>
      <c r="H45" s="14"/>
      <c r="J45" s="16"/>
      <c r="K45" s="16"/>
      <c r="L45" s="16"/>
      <c r="M45" s="16"/>
      <c r="N45" s="277" t="s">
        <v>16</v>
      </c>
      <c r="O45" s="277"/>
      <c r="P45" s="96"/>
    </row>
    <row r="46" spans="1:23" ht="18" customHeight="1" thickBot="1" x14ac:dyDescent="0.25">
      <c r="A46" s="69" t="s">
        <v>17</v>
      </c>
      <c r="B46" s="9">
        <v>2010</v>
      </c>
      <c r="C46" s="9">
        <v>2011</v>
      </c>
      <c r="D46" s="9">
        <v>2012</v>
      </c>
      <c r="E46" s="9">
        <v>2013</v>
      </c>
      <c r="F46" s="9">
        <v>2014</v>
      </c>
      <c r="G46" s="9">
        <v>2015</v>
      </c>
      <c r="H46" s="9">
        <v>2016</v>
      </c>
      <c r="I46" s="9">
        <v>2017</v>
      </c>
      <c r="J46" s="9">
        <v>2018</v>
      </c>
      <c r="K46" s="9">
        <v>2019</v>
      </c>
      <c r="L46" s="9">
        <v>2020</v>
      </c>
      <c r="M46" s="10">
        <v>2021</v>
      </c>
      <c r="N46" s="10">
        <v>2022</v>
      </c>
      <c r="O46" s="10">
        <v>2023</v>
      </c>
      <c r="P46" s="96"/>
    </row>
    <row r="47" spans="1:23" ht="12.95" customHeight="1" x14ac:dyDescent="0.2">
      <c r="A47" s="1" t="s">
        <v>22</v>
      </c>
      <c r="B47" s="24">
        <f>B5/B69*100</f>
        <v>12.695189242253328</v>
      </c>
      <c r="C47" s="24">
        <f t="shared" ref="C47:N47" si="28">C5/C69*100</f>
        <v>13.940356040122257</v>
      </c>
      <c r="D47" s="24">
        <f t="shared" si="28"/>
        <v>12.762451163573454</v>
      </c>
      <c r="E47" s="24">
        <f t="shared" si="28"/>
        <v>10.987540378192188</v>
      </c>
      <c r="F47" s="24">
        <f t="shared" si="28"/>
        <v>7.6720554912915073</v>
      </c>
      <c r="G47" s="24">
        <f t="shared" si="28"/>
        <v>6.7627762487133065</v>
      </c>
      <c r="H47" s="24">
        <f t="shared" si="28"/>
        <v>5.5140614984724428</v>
      </c>
      <c r="I47" s="24">
        <f t="shared" si="28"/>
        <v>5.6461013991811315</v>
      </c>
      <c r="J47" s="24">
        <f t="shared" si="28"/>
        <v>5.209283563221093</v>
      </c>
      <c r="K47" s="24">
        <f t="shared" si="28"/>
        <v>5.0614935720170982</v>
      </c>
      <c r="L47" s="24">
        <f t="shared" si="28"/>
        <v>5.1774052101593417</v>
      </c>
      <c r="M47" s="24">
        <f t="shared" si="28"/>
        <v>5.1275816985247111</v>
      </c>
      <c r="N47" s="47">
        <f t="shared" si="28"/>
        <v>3.9819945425429939</v>
      </c>
      <c r="O47" s="47">
        <f t="shared" ref="O47" si="29">O5/O69*100</f>
        <v>3.3214980701272738</v>
      </c>
      <c r="P47" s="96"/>
    </row>
    <row r="48" spans="1:23" ht="12.95" customHeight="1" x14ac:dyDescent="0.2">
      <c r="A48" s="2" t="s">
        <v>1</v>
      </c>
      <c r="B48" s="18">
        <f>B6/B70*100</f>
        <v>10.854880020314054</v>
      </c>
      <c r="C48" s="18">
        <f t="shared" ref="C48:N48" si="30">C6/C70*100</f>
        <v>12.757425025103094</v>
      </c>
      <c r="D48" s="18">
        <f t="shared" si="30"/>
        <v>12.679594575364847</v>
      </c>
      <c r="E48" s="18">
        <f t="shared" si="30"/>
        <v>10.711717039788786</v>
      </c>
      <c r="F48" s="18">
        <f t="shared" si="30"/>
        <v>7.2935530243726205</v>
      </c>
      <c r="G48" s="18">
        <f t="shared" si="30"/>
        <v>6.4210697874976654</v>
      </c>
      <c r="H48" s="18">
        <f t="shared" si="30"/>
        <v>5.40433568221962</v>
      </c>
      <c r="I48" s="18">
        <f t="shared" si="30"/>
        <v>5.0735781393409249</v>
      </c>
      <c r="J48" s="18">
        <f t="shared" si="30"/>
        <v>5.0962166921874017</v>
      </c>
      <c r="K48" s="18">
        <f t="shared" si="30"/>
        <v>4.0055221572205468</v>
      </c>
      <c r="L48" s="18">
        <f t="shared" si="30"/>
        <v>3.6182978131274495</v>
      </c>
      <c r="M48" s="18">
        <f t="shared" si="30"/>
        <v>3.9439132119461977</v>
      </c>
      <c r="N48" s="19">
        <f t="shared" si="30"/>
        <v>3.0948398108336566</v>
      </c>
      <c r="O48" s="19">
        <f t="shared" ref="O48" si="31">O6/O70*100</f>
        <v>2.5069296667831713</v>
      </c>
      <c r="P48" s="96"/>
    </row>
    <row r="49" spans="1:16" ht="12.95" customHeight="1" x14ac:dyDescent="0.2">
      <c r="A49" s="3" t="s">
        <v>2</v>
      </c>
      <c r="B49" s="18">
        <f t="shared" ref="B49:N49" si="32">B7/B71*100</f>
        <v>9.8253420748702531</v>
      </c>
      <c r="C49" s="18">
        <f t="shared" si="32"/>
        <v>12.322055721414701</v>
      </c>
      <c r="D49" s="18">
        <f t="shared" si="32"/>
        <v>11.894637960436269</v>
      </c>
      <c r="E49" s="18">
        <f t="shared" si="32"/>
        <v>7.5264650236198731</v>
      </c>
      <c r="F49" s="18">
        <f t="shared" si="32"/>
        <v>4.9590041938392515</v>
      </c>
      <c r="G49" s="18">
        <f t="shared" si="32"/>
        <v>4.2620045307722991</v>
      </c>
      <c r="H49" s="18">
        <f t="shared" si="32"/>
        <v>3.2183200364370315</v>
      </c>
      <c r="I49" s="18">
        <f t="shared" si="32"/>
        <v>3.0763743924760183</v>
      </c>
      <c r="J49" s="18">
        <f t="shared" si="32"/>
        <v>2.4398005188109839</v>
      </c>
      <c r="K49" s="18">
        <f t="shared" si="32"/>
        <v>2.3990212986783921</v>
      </c>
      <c r="L49" s="18">
        <f t="shared" si="32"/>
        <v>2.7870458017695761</v>
      </c>
      <c r="M49" s="18">
        <f t="shared" si="32"/>
        <v>2.7689584665669482</v>
      </c>
      <c r="N49" s="19">
        <f t="shared" si="32"/>
        <v>2.2408896428714424</v>
      </c>
      <c r="O49" s="19">
        <f t="shared" ref="O49" si="33">O7/O71*100</f>
        <v>1.5057201125718809</v>
      </c>
      <c r="P49" s="96"/>
    </row>
    <row r="50" spans="1:16" ht="12.95" customHeight="1" x14ac:dyDescent="0.2">
      <c r="A50" s="3" t="s">
        <v>3</v>
      </c>
      <c r="B50" s="18">
        <f t="shared" ref="B50:N50" si="34">B8/B72*100</f>
        <v>5.8443539807152289</v>
      </c>
      <c r="C50" s="18">
        <f t="shared" si="34"/>
        <v>7.9279690383478316</v>
      </c>
      <c r="D50" s="18">
        <f t="shared" si="34"/>
        <v>7.6458152730744207</v>
      </c>
      <c r="E50" s="18">
        <f t="shared" si="34"/>
        <v>9.351552305653092</v>
      </c>
      <c r="F50" s="18">
        <f t="shared" si="34"/>
        <v>7.1405200138734957</v>
      </c>
      <c r="G50" s="18">
        <f t="shared" si="34"/>
        <v>6.8120607555090151</v>
      </c>
      <c r="H50" s="18">
        <f t="shared" si="34"/>
        <v>3.1369388455854534</v>
      </c>
      <c r="I50" s="18">
        <f t="shared" si="34"/>
        <v>3.4742549410768224</v>
      </c>
      <c r="J50" s="18">
        <f t="shared" si="34"/>
        <v>3.5258664122147545</v>
      </c>
      <c r="K50" s="18">
        <f t="shared" si="34"/>
        <v>3.8671830911879423</v>
      </c>
      <c r="L50" s="18">
        <f t="shared" si="34"/>
        <v>4.2364658226267293</v>
      </c>
      <c r="M50" s="18">
        <f t="shared" si="34"/>
        <v>4.3236699900806714</v>
      </c>
      <c r="N50" s="19">
        <f t="shared" si="34"/>
        <v>3.6088006536199209</v>
      </c>
      <c r="O50" s="19">
        <f t="shared" ref="O50" si="35">O8/O72*100</f>
        <v>2.4485079484066778</v>
      </c>
      <c r="P50" s="96"/>
    </row>
    <row r="51" spans="1:16" ht="12.95" customHeight="1" x14ac:dyDescent="0.2">
      <c r="A51" s="3" t="s">
        <v>4</v>
      </c>
      <c r="B51" s="18">
        <f t="shared" ref="B51:N51" si="36">B9/B73*100</f>
        <v>10.011706518439057</v>
      </c>
      <c r="C51" s="18">
        <f t="shared" si="36"/>
        <v>8.9061789509204203</v>
      </c>
      <c r="D51" s="18">
        <f t="shared" si="36"/>
        <v>6.2312954676681738</v>
      </c>
      <c r="E51" s="18">
        <f t="shared" si="36"/>
        <v>6.3049137941075237</v>
      </c>
      <c r="F51" s="18">
        <f t="shared" si="36"/>
        <v>3.9219858104778691</v>
      </c>
      <c r="G51" s="18">
        <f t="shared" si="36"/>
        <v>4.0064992734401939</v>
      </c>
      <c r="H51" s="18">
        <f t="shared" si="36"/>
        <v>3.6887811135192869</v>
      </c>
      <c r="I51" s="18">
        <f t="shared" si="36"/>
        <v>4.6198551511407251</v>
      </c>
      <c r="J51" s="18">
        <f t="shared" si="36"/>
        <v>4.9722383220587831</v>
      </c>
      <c r="K51" s="18">
        <f t="shared" si="36"/>
        <v>4.6507761492577107</v>
      </c>
      <c r="L51" s="18">
        <f t="shared" si="36"/>
        <v>4.438813907388357</v>
      </c>
      <c r="M51" s="18">
        <f t="shared" si="36"/>
        <v>4.0381310150843994</v>
      </c>
      <c r="N51" s="19">
        <f t="shared" si="36"/>
        <v>3.1574277976561782</v>
      </c>
      <c r="O51" s="19">
        <f t="shared" ref="O51" si="37">O9/O73*100</f>
        <v>3.2679294352496862</v>
      </c>
      <c r="P51" s="96"/>
    </row>
    <row r="52" spans="1:16" ht="12.95" customHeight="1" x14ac:dyDescent="0.2">
      <c r="A52" s="3" t="s">
        <v>5</v>
      </c>
      <c r="B52" s="18">
        <f t="shared" ref="B52:N52" si="38">B10/B74*100</f>
        <v>6.1602402758095556</v>
      </c>
      <c r="C52" s="18">
        <f t="shared" si="38"/>
        <v>4.3576527536774696</v>
      </c>
      <c r="D52" s="18">
        <f t="shared" si="38"/>
        <v>3.5969348948610933</v>
      </c>
      <c r="E52" s="18">
        <f t="shared" si="38"/>
        <v>23.946394042502682</v>
      </c>
      <c r="F52" s="18">
        <f t="shared" si="38"/>
        <v>7.2086228505201868</v>
      </c>
      <c r="G52" s="18">
        <f t="shared" si="38"/>
        <v>4.3830436519098157</v>
      </c>
      <c r="H52" s="18">
        <f t="shared" si="38"/>
        <v>1.652656158785756</v>
      </c>
      <c r="I52" s="18">
        <f t="shared" si="38"/>
        <v>1.3572695350288833</v>
      </c>
      <c r="J52" s="18">
        <f t="shared" si="38"/>
        <v>2.0839346292043652</v>
      </c>
      <c r="K52" s="18">
        <f t="shared" si="38"/>
        <v>1.715340846451531</v>
      </c>
      <c r="L52" s="18">
        <f t="shared" si="38"/>
        <v>1.9030238618595481</v>
      </c>
      <c r="M52" s="18">
        <f t="shared" si="38"/>
        <v>2.937521116798596</v>
      </c>
      <c r="N52" s="19">
        <f t="shared" si="38"/>
        <v>1.6953715934242637</v>
      </c>
      <c r="O52" s="19">
        <f t="shared" ref="O52" si="39">O10/O74*100</f>
        <v>0.60790326180503762</v>
      </c>
      <c r="P52" s="96"/>
    </row>
    <row r="53" spans="1:16" ht="12.95" customHeight="1" x14ac:dyDescent="0.2">
      <c r="A53" s="3" t="s">
        <v>6</v>
      </c>
      <c r="B53" s="18">
        <f t="shared" ref="B53:N53" si="40">B11/B75*100</f>
        <v>20.226640267132012</v>
      </c>
      <c r="C53" s="18">
        <f t="shared" si="40"/>
        <v>22.632583784638236</v>
      </c>
      <c r="D53" s="18">
        <f t="shared" si="40"/>
        <v>20.934099369591475</v>
      </c>
      <c r="E53" s="18">
        <f t="shared" si="40"/>
        <v>19.59327762610798</v>
      </c>
      <c r="F53" s="18">
        <f t="shared" si="40"/>
        <v>13.640799173314861</v>
      </c>
      <c r="G53" s="18">
        <f t="shared" si="40"/>
        <v>10.876290885908457</v>
      </c>
      <c r="H53" s="18">
        <f t="shared" si="40"/>
        <v>17.867742921798516</v>
      </c>
      <c r="I53" s="18">
        <f t="shared" si="40"/>
        <v>19.688374904317971</v>
      </c>
      <c r="J53" s="18">
        <f t="shared" si="40"/>
        <v>21.846246181248695</v>
      </c>
      <c r="K53" s="18">
        <f t="shared" si="40"/>
        <v>16.524625654078609</v>
      </c>
      <c r="L53" s="18">
        <f t="shared" si="40"/>
        <v>14.608173641265237</v>
      </c>
      <c r="M53" s="18">
        <f t="shared" si="40"/>
        <v>15.154587953746823</v>
      </c>
      <c r="N53" s="19">
        <f t="shared" si="40"/>
        <v>14.116937503138852</v>
      </c>
      <c r="O53" s="19">
        <f t="shared" ref="O53" si="41">O11/O75*100</f>
        <v>6.8511033995815067</v>
      </c>
      <c r="P53" s="96"/>
    </row>
    <row r="54" spans="1:16" ht="12.95" customHeight="1" x14ac:dyDescent="0.2">
      <c r="A54" s="3" t="s">
        <v>7</v>
      </c>
      <c r="B54" s="18">
        <f t="shared" ref="B54:N54" si="42">B12/B76*100</f>
        <v>17.4866774288801</v>
      </c>
      <c r="C54" s="18">
        <f t="shared" si="42"/>
        <v>25.825302156166398</v>
      </c>
      <c r="D54" s="18">
        <f t="shared" si="42"/>
        <v>10.416606813103634</v>
      </c>
      <c r="E54" s="18">
        <f t="shared" si="42"/>
        <v>17.416959480099155</v>
      </c>
      <c r="F54" s="18">
        <f t="shared" si="42"/>
        <v>10.170216823380986</v>
      </c>
      <c r="G54" s="18">
        <f t="shared" si="42"/>
        <v>10.296968897065014</v>
      </c>
      <c r="H54" s="18">
        <f t="shared" si="42"/>
        <v>8.7469588069107811</v>
      </c>
      <c r="I54" s="18">
        <f t="shared" si="42"/>
        <v>9.7804968537738297</v>
      </c>
      <c r="J54" s="18">
        <f t="shared" si="42"/>
        <v>8.1029070952998534</v>
      </c>
      <c r="K54" s="18">
        <f t="shared" si="42"/>
        <v>9.8036396173581153</v>
      </c>
      <c r="L54" s="18">
        <f t="shared" si="42"/>
        <v>10.740874107142675</v>
      </c>
      <c r="M54" s="18">
        <f t="shared" si="42"/>
        <v>12.056833132707883</v>
      </c>
      <c r="N54" s="19">
        <f t="shared" si="42"/>
        <v>10.010699423071957</v>
      </c>
      <c r="O54" s="19">
        <f t="shared" ref="O54" si="43">O12/O76*100</f>
        <v>10.122500249495321</v>
      </c>
      <c r="P54" s="96"/>
    </row>
    <row r="55" spans="1:16" ht="12.95" customHeight="1" x14ac:dyDescent="0.2">
      <c r="A55" s="3" t="s">
        <v>8</v>
      </c>
      <c r="B55" s="18">
        <f t="shared" ref="B55:N55" si="44">B13/B77*100</f>
        <v>12.198444377325355</v>
      </c>
      <c r="C55" s="18">
        <f t="shared" si="44"/>
        <v>13.994090237681075</v>
      </c>
      <c r="D55" s="18">
        <f t="shared" si="44"/>
        <v>14.806516008264433</v>
      </c>
      <c r="E55" s="18">
        <f t="shared" si="44"/>
        <v>10.977582771058522</v>
      </c>
      <c r="F55" s="18">
        <f t="shared" si="44"/>
        <v>9.3147087966512618</v>
      </c>
      <c r="G55" s="18">
        <f t="shared" si="44"/>
        <v>8.570812570706261</v>
      </c>
      <c r="H55" s="18">
        <f t="shared" si="44"/>
        <v>7.4486395902616964</v>
      </c>
      <c r="I55" s="18">
        <f t="shared" si="44"/>
        <v>9.3169705334381838</v>
      </c>
      <c r="J55" s="18">
        <f t="shared" si="44"/>
        <v>7.5783968122958791</v>
      </c>
      <c r="K55" s="18">
        <f t="shared" si="44"/>
        <v>7.9776009326672908</v>
      </c>
      <c r="L55" s="18">
        <f t="shared" si="44"/>
        <v>8.7627304422075412</v>
      </c>
      <c r="M55" s="18">
        <f t="shared" si="44"/>
        <v>8.2884041037351288</v>
      </c>
      <c r="N55" s="19">
        <f t="shared" si="44"/>
        <v>5.8700233834492357</v>
      </c>
      <c r="O55" s="19">
        <f t="shared" ref="O55" si="45">O13/O77*100</f>
        <v>5.5108071340754776</v>
      </c>
      <c r="P55" s="96"/>
    </row>
    <row r="56" spans="1:16" ht="12.95" customHeight="1" x14ac:dyDescent="0.2">
      <c r="A56" s="3" t="s">
        <v>9</v>
      </c>
      <c r="B56" s="18">
        <f t="shared" ref="B56:N56" si="46">B14/B78*100</f>
        <v>14.878910094184301</v>
      </c>
      <c r="C56" s="18">
        <f t="shared" si="46"/>
        <v>13.928561623048378</v>
      </c>
      <c r="D56" s="18">
        <f t="shared" si="46"/>
        <v>11.854683180987568</v>
      </c>
      <c r="E56" s="18">
        <f t="shared" si="46"/>
        <v>9.4013043264019096</v>
      </c>
      <c r="F56" s="18">
        <f t="shared" si="46"/>
        <v>8.5802277132838523</v>
      </c>
      <c r="G56" s="18">
        <f t="shared" si="46"/>
        <v>8.1376176116917236</v>
      </c>
      <c r="H56" s="18">
        <f t="shared" si="46"/>
        <v>6.6501613536503745</v>
      </c>
      <c r="I56" s="18">
        <f t="shared" si="46"/>
        <v>7.2805216738923466</v>
      </c>
      <c r="J56" s="18">
        <f t="shared" si="46"/>
        <v>5.3540933185144208</v>
      </c>
      <c r="K56" s="18">
        <f t="shared" si="46"/>
        <v>6.7977392343010781</v>
      </c>
      <c r="L56" s="18">
        <f t="shared" si="46"/>
        <v>8.026424144160023</v>
      </c>
      <c r="M56" s="18">
        <f t="shared" si="46"/>
        <v>5.6405536049536433</v>
      </c>
      <c r="N56" s="19">
        <f t="shared" si="46"/>
        <v>3.9652520511664728</v>
      </c>
      <c r="O56" s="19">
        <f t="shared" ref="O56" si="47">O14/O78*100</f>
        <v>2.911273526045715</v>
      </c>
      <c r="P56" s="96"/>
    </row>
    <row r="57" spans="1:16" ht="12.95" customHeight="1" x14ac:dyDescent="0.2">
      <c r="A57" s="3" t="s">
        <v>10</v>
      </c>
      <c r="B57" s="18">
        <f t="shared" ref="B57:N57" si="48">B15/B79*100</f>
        <v>17.60349962007114</v>
      </c>
      <c r="C57" s="18">
        <f t="shared" si="48"/>
        <v>19.273124922705559</v>
      </c>
      <c r="D57" s="18">
        <f t="shared" si="48"/>
        <v>17.746659478918431</v>
      </c>
      <c r="E57" s="18">
        <f t="shared" si="48"/>
        <v>10.669600426720235</v>
      </c>
      <c r="F57" s="18">
        <f t="shared" si="48"/>
        <v>8.0044879773631514</v>
      </c>
      <c r="G57" s="18">
        <f t="shared" si="48"/>
        <v>7.2068004966919705</v>
      </c>
      <c r="H57" s="18">
        <f t="shared" si="48"/>
        <v>7.2247687231901168</v>
      </c>
      <c r="I57" s="18">
        <f t="shared" si="48"/>
        <v>7.7965708100915476</v>
      </c>
      <c r="J57" s="18">
        <f t="shared" si="48"/>
        <v>7.4848896641191214</v>
      </c>
      <c r="K57" s="18">
        <f t="shared" si="48"/>
        <v>7.0396248245643447</v>
      </c>
      <c r="L57" s="18">
        <f t="shared" si="48"/>
        <v>8.3020150488080411</v>
      </c>
      <c r="M57" s="18">
        <f t="shared" si="48"/>
        <v>8.8001252897778528</v>
      </c>
      <c r="N57" s="19">
        <f t="shared" si="48"/>
        <v>7.5344022985341237</v>
      </c>
      <c r="O57" s="19">
        <f t="shared" ref="O57" si="49">O15/O79*100</f>
        <v>6.796320949466593</v>
      </c>
      <c r="P57" s="96"/>
    </row>
    <row r="58" spans="1:16" ht="12.95" customHeight="1" x14ac:dyDescent="0.2">
      <c r="A58" s="3" t="s">
        <v>11</v>
      </c>
      <c r="B58" s="18">
        <f t="shared" ref="B58:N58" si="50">B16/B80*100</f>
        <v>20.876810774136821</v>
      </c>
      <c r="C58" s="18">
        <f t="shared" si="50"/>
        <v>20.303869510979581</v>
      </c>
      <c r="D58" s="18">
        <f t="shared" si="50"/>
        <v>18.64744192269572</v>
      </c>
      <c r="E58" s="18">
        <f t="shared" si="50"/>
        <v>16.178801156185902</v>
      </c>
      <c r="F58" s="18">
        <f t="shared" si="50"/>
        <v>11.486073726962138</v>
      </c>
      <c r="G58" s="18">
        <f t="shared" si="50"/>
        <v>8.0854609317970851</v>
      </c>
      <c r="H58" s="18">
        <f t="shared" si="50"/>
        <v>6.03986967443499</v>
      </c>
      <c r="I58" s="18">
        <f t="shared" si="50"/>
        <v>6.9930313929101402</v>
      </c>
      <c r="J58" s="18">
        <f t="shared" si="50"/>
        <v>6.4166214351228312</v>
      </c>
      <c r="K58" s="18">
        <f t="shared" si="50"/>
        <v>6.3953121296457098</v>
      </c>
      <c r="L58" s="18">
        <f t="shared" si="50"/>
        <v>6.1751380987349185</v>
      </c>
      <c r="M58" s="18">
        <f t="shared" si="50"/>
        <v>6.5364061001586693</v>
      </c>
      <c r="N58" s="19">
        <f t="shared" si="50"/>
        <v>5.0663457845920812</v>
      </c>
      <c r="O58" s="19">
        <f t="shared" ref="O58" si="51">O16/O80*100</f>
        <v>4.3325920919167871</v>
      </c>
      <c r="P58" s="96"/>
    </row>
    <row r="59" spans="1:16" ht="12.95" customHeight="1" x14ac:dyDescent="0.2">
      <c r="A59" s="3" t="s">
        <v>12</v>
      </c>
      <c r="B59" s="18">
        <f t="shared" ref="B59:N59" si="52">B17/B81*100</f>
        <v>13.752201677293071</v>
      </c>
      <c r="C59" s="18">
        <f t="shared" si="52"/>
        <v>14.987008244287416</v>
      </c>
      <c r="D59" s="18">
        <f t="shared" si="52"/>
        <v>15.314452200364586</v>
      </c>
      <c r="E59" s="18">
        <f t="shared" si="52"/>
        <v>12.926914493362782</v>
      </c>
      <c r="F59" s="18">
        <f t="shared" si="52"/>
        <v>11.556400574887977</v>
      </c>
      <c r="G59" s="18">
        <f t="shared" si="52"/>
        <v>11.018118375000716</v>
      </c>
      <c r="H59" s="18">
        <f t="shared" si="52"/>
        <v>9.6804858841476875</v>
      </c>
      <c r="I59" s="18">
        <f t="shared" si="52"/>
        <v>9.6112169883260119</v>
      </c>
      <c r="J59" s="18">
        <f t="shared" si="52"/>
        <v>9.9091903108998398</v>
      </c>
      <c r="K59" s="18">
        <f t="shared" si="52"/>
        <v>9.197519680567467</v>
      </c>
      <c r="L59" s="18">
        <f t="shared" si="52"/>
        <v>8.1821044666528557</v>
      </c>
      <c r="M59" s="18">
        <f t="shared" si="52"/>
        <v>5.9185281023710399</v>
      </c>
      <c r="N59" s="19">
        <f t="shared" si="52"/>
        <v>4.1039407100660599</v>
      </c>
      <c r="O59" s="19">
        <f t="shared" ref="O59" si="53">O17/O81*100</f>
        <v>4.9859056289104302</v>
      </c>
      <c r="P59" s="96"/>
    </row>
    <row r="60" spans="1:16" ht="12.95" customHeight="1" x14ac:dyDescent="0.2">
      <c r="A60" s="3" t="s">
        <v>13</v>
      </c>
      <c r="B60" s="18">
        <f t="shared" ref="B60:N60" si="54">B18/B82*100</f>
        <v>16.839936341888336</v>
      </c>
      <c r="C60" s="18">
        <f t="shared" si="54"/>
        <v>18.910628535570034</v>
      </c>
      <c r="D60" s="18">
        <f t="shared" si="54"/>
        <v>17.694946771132418</v>
      </c>
      <c r="E60" s="18">
        <f t="shared" si="54"/>
        <v>17.846363186442943</v>
      </c>
      <c r="F60" s="18">
        <f t="shared" si="54"/>
        <v>8.7798058714183433</v>
      </c>
      <c r="G60" s="18">
        <f t="shared" si="54"/>
        <v>7.8461821998371679</v>
      </c>
      <c r="H60" s="18">
        <f t="shared" si="54"/>
        <v>5.9611236228738855</v>
      </c>
      <c r="I60" s="18">
        <f t="shared" si="54"/>
        <v>4.6865963987796295</v>
      </c>
      <c r="J60" s="18">
        <f t="shared" si="54"/>
        <v>4.1186872058660864</v>
      </c>
      <c r="K60" s="18">
        <f t="shared" si="54"/>
        <v>4.1414832165798492</v>
      </c>
      <c r="L60" s="18">
        <f t="shared" si="54"/>
        <v>4.3180386156164801</v>
      </c>
      <c r="M60" s="18">
        <f t="shared" si="54"/>
        <v>4.2330081305717506</v>
      </c>
      <c r="N60" s="19">
        <f t="shared" si="54"/>
        <v>3.1963079499350351</v>
      </c>
      <c r="O60" s="19">
        <f t="shared" ref="O60" si="55">O18/O82*100</f>
        <v>2.5300807687305356</v>
      </c>
      <c r="P60" s="96"/>
    </row>
    <row r="61" spans="1:16" ht="12.95" customHeight="1" x14ac:dyDescent="0.2">
      <c r="A61" s="3" t="s">
        <v>14</v>
      </c>
      <c r="B61" s="18">
        <f t="shared" ref="B61:N61" si="56">B19/B83*100</f>
        <v>10.516763824754086</v>
      </c>
      <c r="C61" s="18">
        <f t="shared" si="56"/>
        <v>10.221964938623318</v>
      </c>
      <c r="D61" s="18">
        <f t="shared" si="56"/>
        <v>10.590199987942004</v>
      </c>
      <c r="E61" s="18">
        <f t="shared" si="56"/>
        <v>8.6638880832837408</v>
      </c>
      <c r="F61" s="18">
        <f t="shared" si="56"/>
        <v>5.8948339005135795</v>
      </c>
      <c r="G61" s="18">
        <f t="shared" si="56"/>
        <v>6.3002503906747807</v>
      </c>
      <c r="H61" s="18">
        <f t="shared" si="56"/>
        <v>4.1823458475174355</v>
      </c>
      <c r="I61" s="18">
        <f t="shared" si="56"/>
        <v>4.7178131668694405</v>
      </c>
      <c r="J61" s="18">
        <f t="shared" si="56"/>
        <v>4.1331406363657308</v>
      </c>
      <c r="K61" s="18">
        <f t="shared" si="56"/>
        <v>5.7576479292215179</v>
      </c>
      <c r="L61" s="18">
        <f t="shared" si="56"/>
        <v>6.4515080542434102</v>
      </c>
      <c r="M61" s="18">
        <f t="shared" si="56"/>
        <v>6.436236927612633</v>
      </c>
      <c r="N61" s="19">
        <f t="shared" si="56"/>
        <v>4.8746600968892446</v>
      </c>
      <c r="O61" s="19">
        <f t="shared" ref="O61" si="57">O19/O83*100</f>
        <v>4.5026455096054772</v>
      </c>
      <c r="P61" s="96"/>
    </row>
    <row r="65" spans="1:17" s="107" customFormat="1" ht="20.100000000000001" customHeight="1" x14ac:dyDescent="0.25">
      <c r="A65" s="105" t="s">
        <v>287</v>
      </c>
      <c r="B65" s="105"/>
      <c r="C65" s="105"/>
      <c r="D65" s="105"/>
      <c r="E65" s="105"/>
      <c r="F65" s="105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8"/>
    </row>
    <row r="66" spans="1:17" s="111" customFormat="1" ht="12" customHeight="1" x14ac:dyDescent="0.2">
      <c r="A66" s="109"/>
      <c r="B66" s="109"/>
      <c r="C66" s="109"/>
      <c r="D66" s="109"/>
      <c r="E66" s="109"/>
      <c r="F66" s="109"/>
      <c r="G66" s="110"/>
      <c r="H66" s="110"/>
      <c r="I66" s="110"/>
      <c r="J66" s="110"/>
      <c r="K66" s="110"/>
      <c r="L66" s="110"/>
      <c r="M66" s="110"/>
      <c r="N66" s="110"/>
      <c r="O66" s="110"/>
      <c r="P66" s="110"/>
    </row>
    <row r="67" spans="1:17" s="111" customFormat="1" ht="13.5" customHeight="1" thickBot="1" x14ac:dyDescent="0.25">
      <c r="A67" s="100" t="s">
        <v>60</v>
      </c>
      <c r="B67" s="100"/>
      <c r="C67" s="100"/>
      <c r="D67" s="112"/>
      <c r="E67" s="112"/>
      <c r="F67" s="112"/>
      <c r="G67" s="112"/>
      <c r="H67" s="112"/>
      <c r="J67" s="113"/>
      <c r="K67" s="113"/>
      <c r="L67" s="113"/>
      <c r="M67" s="113"/>
      <c r="N67" s="278" t="s">
        <v>61</v>
      </c>
      <c r="O67" s="278"/>
    </row>
    <row r="68" spans="1:17" s="111" customFormat="1" ht="18" customHeight="1" thickBot="1" x14ac:dyDescent="0.25">
      <c r="A68" s="170" t="s">
        <v>17</v>
      </c>
      <c r="B68" s="171">
        <v>2010</v>
      </c>
      <c r="C68" s="171">
        <v>2011</v>
      </c>
      <c r="D68" s="171">
        <v>2012</v>
      </c>
      <c r="E68" s="171">
        <v>2013</v>
      </c>
      <c r="F68" s="171">
        <v>2014</v>
      </c>
      <c r="G68" s="171">
        <v>2015</v>
      </c>
      <c r="H68" s="171">
        <v>2016</v>
      </c>
      <c r="I68" s="171">
        <v>2017</v>
      </c>
      <c r="J68" s="171">
        <v>2018</v>
      </c>
      <c r="K68" s="171">
        <v>2019</v>
      </c>
      <c r="L68" s="171">
        <v>2020</v>
      </c>
      <c r="M68" s="172">
        <v>2021</v>
      </c>
      <c r="N68" s="172">
        <v>2022</v>
      </c>
      <c r="O68" s="172">
        <v>2023</v>
      </c>
    </row>
    <row r="69" spans="1:17" s="111" customFormat="1" ht="12.95" customHeight="1" x14ac:dyDescent="0.2">
      <c r="A69" s="1" t="s">
        <v>0</v>
      </c>
      <c r="B69" s="38">
        <v>27467.530680000062</v>
      </c>
      <c r="C69" s="38">
        <v>31388.320350000049</v>
      </c>
      <c r="D69" s="38">
        <v>35667.805039999956</v>
      </c>
      <c r="E69" s="38">
        <v>38717.438280000075</v>
      </c>
      <c r="F69" s="38">
        <v>44045.948030000014</v>
      </c>
      <c r="G69" s="38">
        <v>45274.520100000038</v>
      </c>
      <c r="H69" s="38">
        <v>46528.53233282156</v>
      </c>
      <c r="I69" s="38">
        <v>53839.74540876782</v>
      </c>
      <c r="J69" s="38">
        <v>61018.150597940352</v>
      </c>
      <c r="K69" s="38">
        <v>66233.174931785354</v>
      </c>
      <c r="L69" s="38">
        <v>66319.401859480728</v>
      </c>
      <c r="M69" s="39">
        <v>73398.192452649469</v>
      </c>
      <c r="N69" s="39">
        <v>82630.330797015369</v>
      </c>
      <c r="O69" s="39">
        <v>87720.852477218359</v>
      </c>
    </row>
    <row r="70" spans="1:17" s="111" customFormat="1" ht="12.95" customHeight="1" x14ac:dyDescent="0.2">
      <c r="A70" s="2" t="s">
        <v>1</v>
      </c>
      <c r="B70" s="29">
        <v>8517.4502000000084</v>
      </c>
      <c r="C70" s="29">
        <v>9526.2061100000046</v>
      </c>
      <c r="D70" s="29">
        <v>11022.393279999997</v>
      </c>
      <c r="E70" s="29">
        <v>12184.770559999984</v>
      </c>
      <c r="F70" s="29">
        <v>14038.172079999997</v>
      </c>
      <c r="G70" s="29">
        <v>14443.95230000001</v>
      </c>
      <c r="H70" s="29">
        <v>14640.282169852439</v>
      </c>
      <c r="I70" s="29">
        <v>16792.034666695228</v>
      </c>
      <c r="J70" s="29">
        <v>18507.839432062276</v>
      </c>
      <c r="K70" s="29">
        <v>20045.654458165307</v>
      </c>
      <c r="L70" s="29">
        <v>22360.69414567222</v>
      </c>
      <c r="M70" s="30">
        <v>25131.999349977628</v>
      </c>
      <c r="N70" s="30">
        <v>28973.054044123179</v>
      </c>
      <c r="O70" s="30">
        <v>32137.691646683284</v>
      </c>
    </row>
    <row r="71" spans="1:17" s="111" customFormat="1" ht="12.95" customHeight="1" x14ac:dyDescent="0.2">
      <c r="A71" s="3" t="s">
        <v>2</v>
      </c>
      <c r="B71" s="29">
        <v>3694.7415899999992</v>
      </c>
      <c r="C71" s="29">
        <v>3986.9138199999998</v>
      </c>
      <c r="D71" s="29">
        <v>4556.4271599999965</v>
      </c>
      <c r="E71" s="29">
        <v>6826.8469800000021</v>
      </c>
      <c r="F71" s="29">
        <v>6604.6414800000075</v>
      </c>
      <c r="G71" s="29">
        <v>6650.792830000004</v>
      </c>
      <c r="H71" s="29">
        <v>7039.8708545793133</v>
      </c>
      <c r="I71" s="29">
        <v>9877.6644735827267</v>
      </c>
      <c r="J71" s="29">
        <v>11760.187032005006</v>
      </c>
      <c r="K71" s="29">
        <v>12167.046166494902</v>
      </c>
      <c r="L71" s="29">
        <v>9895.9960721117295</v>
      </c>
      <c r="M71" s="30">
        <v>10866.501176272697</v>
      </c>
      <c r="N71" s="30">
        <v>12283.025458256217</v>
      </c>
      <c r="O71" s="30">
        <v>12580.046249528821</v>
      </c>
    </row>
    <row r="72" spans="1:17" s="111" customFormat="1" ht="12.95" customHeight="1" x14ac:dyDescent="0.2">
      <c r="A72" s="3" t="s">
        <v>3</v>
      </c>
      <c r="B72" s="29">
        <v>1007.9300500000002</v>
      </c>
      <c r="C72" s="29">
        <v>1219.7947100000006</v>
      </c>
      <c r="D72" s="29">
        <v>1372.9407799999999</v>
      </c>
      <c r="E72" s="29">
        <v>1392.7634499999999</v>
      </c>
      <c r="F72" s="29">
        <v>1321.9454999999994</v>
      </c>
      <c r="G72" s="29">
        <v>1530.20496</v>
      </c>
      <c r="H72" s="29">
        <v>1751.9406164815809</v>
      </c>
      <c r="I72" s="29">
        <v>1640.322917187437</v>
      </c>
      <c r="J72" s="29">
        <v>1993.8928983937367</v>
      </c>
      <c r="K72" s="29">
        <v>2233.9368446812714</v>
      </c>
      <c r="L72" s="29">
        <v>1806.0944022356359</v>
      </c>
      <c r="M72" s="30">
        <v>1981.3522719480638</v>
      </c>
      <c r="N72" s="30">
        <v>2279.1011400286552</v>
      </c>
      <c r="O72" s="30">
        <v>2390.5420000000013</v>
      </c>
    </row>
    <row r="73" spans="1:17" s="111" customFormat="1" ht="12.95" customHeight="1" x14ac:dyDescent="0.2">
      <c r="A73" s="3" t="s">
        <v>4</v>
      </c>
      <c r="B73" s="29">
        <v>1758.6612200000004</v>
      </c>
      <c r="C73" s="29">
        <v>2348.3774300000005</v>
      </c>
      <c r="D73" s="29">
        <v>2726.9665999999997</v>
      </c>
      <c r="E73" s="29">
        <v>2595.1450199999999</v>
      </c>
      <c r="F73" s="29">
        <v>3058.6297599999998</v>
      </c>
      <c r="G73" s="29">
        <v>3136.7889999999993</v>
      </c>
      <c r="H73" s="29">
        <v>2725.8326505600135</v>
      </c>
      <c r="I73" s="29">
        <v>2862.4274067845513</v>
      </c>
      <c r="J73" s="29">
        <v>3446.1180036328578</v>
      </c>
      <c r="K73" s="29">
        <v>3954.0851305582637</v>
      </c>
      <c r="L73" s="29">
        <v>3725.548348002631</v>
      </c>
      <c r="M73" s="30">
        <v>4574.1386418622542</v>
      </c>
      <c r="N73" s="30">
        <v>5007.594657696447</v>
      </c>
      <c r="O73" s="30">
        <v>5104.4602808951049</v>
      </c>
    </row>
    <row r="74" spans="1:17" s="111" customFormat="1" ht="12.95" customHeight="1" x14ac:dyDescent="0.2">
      <c r="A74" s="3" t="s">
        <v>5</v>
      </c>
      <c r="B74" s="29">
        <v>102.12264</v>
      </c>
      <c r="C74" s="29">
        <v>122.98699999999999</v>
      </c>
      <c r="D74" s="29">
        <v>193.30241000000001</v>
      </c>
      <c r="E74" s="29">
        <v>113.32413000000001</v>
      </c>
      <c r="F74" s="29">
        <v>148.40800000000002</v>
      </c>
      <c r="G74" s="29">
        <v>183.07746</v>
      </c>
      <c r="H74" s="29">
        <v>171.3</v>
      </c>
      <c r="I74" s="29">
        <v>207.40169342562425</v>
      </c>
      <c r="J74" s="29">
        <v>239.06700000000004</v>
      </c>
      <c r="K74" s="29">
        <v>317.76471779796901</v>
      </c>
      <c r="L74" s="29">
        <v>220.64500000000001</v>
      </c>
      <c r="M74" s="30">
        <v>187.39994645551448</v>
      </c>
      <c r="N74" s="30">
        <v>264.30500000000001</v>
      </c>
      <c r="O74" s="30">
        <v>348.58000000000004</v>
      </c>
    </row>
    <row r="75" spans="1:17" s="111" customFormat="1" ht="12.95" customHeight="1" x14ac:dyDescent="0.2">
      <c r="A75" s="3" t="s">
        <v>6</v>
      </c>
      <c r="B75" s="29">
        <v>467.92743999999982</v>
      </c>
      <c r="C75" s="29">
        <v>508.41503000000006</v>
      </c>
      <c r="D75" s="29">
        <v>737.21110000000033</v>
      </c>
      <c r="E75" s="29">
        <v>743.58575999999982</v>
      </c>
      <c r="F75" s="29">
        <v>789.69613000000004</v>
      </c>
      <c r="G75" s="29">
        <v>800.13174000000004</v>
      </c>
      <c r="H75" s="29">
        <v>584.04300000000012</v>
      </c>
      <c r="I75" s="29">
        <v>571.23859102933943</v>
      </c>
      <c r="J75" s="29">
        <v>641.03730772842266</v>
      </c>
      <c r="K75" s="29">
        <v>947.8990621713757</v>
      </c>
      <c r="L75" s="29">
        <v>1118.5589999999997</v>
      </c>
      <c r="M75" s="30">
        <v>1151.8119694362497</v>
      </c>
      <c r="N75" s="30">
        <v>1210.6206966773102</v>
      </c>
      <c r="O75" s="30">
        <v>1691.9187241734023</v>
      </c>
    </row>
    <row r="76" spans="1:17" s="111" customFormat="1" ht="12.95" customHeight="1" x14ac:dyDescent="0.2">
      <c r="A76" s="3" t="s">
        <v>7</v>
      </c>
      <c r="B76" s="29">
        <v>1128.8136400000003</v>
      </c>
      <c r="C76" s="29">
        <v>1120.4955</v>
      </c>
      <c r="D76" s="29">
        <v>2142.1547899999996</v>
      </c>
      <c r="E76" s="29">
        <v>1613.1650699999993</v>
      </c>
      <c r="F76" s="29">
        <v>1935.7672800000003</v>
      </c>
      <c r="G76" s="29">
        <v>1894.5035500000013</v>
      </c>
      <c r="H76" s="29">
        <v>2059.8125815249509</v>
      </c>
      <c r="I76" s="29">
        <v>2226.5952973132653</v>
      </c>
      <c r="J76" s="29">
        <v>2665.9706443543519</v>
      </c>
      <c r="K76" s="29">
        <v>2853.3963576861829</v>
      </c>
      <c r="L76" s="29">
        <v>2847.5969489795912</v>
      </c>
      <c r="M76" s="30">
        <v>2619.4771089037026</v>
      </c>
      <c r="N76" s="30">
        <v>2785.7330148698193</v>
      </c>
      <c r="O76" s="30">
        <v>2780.0371578556415</v>
      </c>
    </row>
    <row r="77" spans="1:17" s="111" customFormat="1" ht="12.95" customHeight="1" x14ac:dyDescent="0.2">
      <c r="A77" s="3" t="s">
        <v>8</v>
      </c>
      <c r="B77" s="29">
        <v>1087.9502000000002</v>
      </c>
      <c r="C77" s="29">
        <v>1166.0279099999996</v>
      </c>
      <c r="D77" s="29">
        <v>1384.1977199999999</v>
      </c>
      <c r="E77" s="29">
        <v>1546.9313400000001</v>
      </c>
      <c r="F77" s="29">
        <v>1828.1624899999997</v>
      </c>
      <c r="G77" s="29">
        <v>1887.0220099999992</v>
      </c>
      <c r="H77" s="29">
        <v>1895.446789835077</v>
      </c>
      <c r="I77" s="29">
        <v>2173.1527353589586</v>
      </c>
      <c r="J77" s="29">
        <v>2349.6790206483556</v>
      </c>
      <c r="K77" s="29">
        <v>2434.7066940218492</v>
      </c>
      <c r="L77" s="29">
        <v>2256.4324588556938</v>
      </c>
      <c r="M77" s="30">
        <v>2446.4123925693157</v>
      </c>
      <c r="N77" s="30">
        <v>2908.7240000000002</v>
      </c>
      <c r="O77" s="30">
        <v>2903.5960269882394</v>
      </c>
    </row>
    <row r="78" spans="1:17" s="111" customFormat="1" ht="12.95" customHeight="1" x14ac:dyDescent="0.2">
      <c r="A78" s="3" t="s">
        <v>9</v>
      </c>
      <c r="B78" s="29">
        <v>1725.0591500000005</v>
      </c>
      <c r="C78" s="29">
        <v>1928.0678900000003</v>
      </c>
      <c r="D78" s="29">
        <v>2034.3030800000004</v>
      </c>
      <c r="E78" s="29">
        <v>1902.9699900000003</v>
      </c>
      <c r="F78" s="29">
        <v>2047.1005999999995</v>
      </c>
      <c r="G78" s="29">
        <v>1890.2078299999998</v>
      </c>
      <c r="H78" s="29">
        <v>1961.4781109312753</v>
      </c>
      <c r="I78" s="29">
        <v>2150.7387384273225</v>
      </c>
      <c r="J78" s="29">
        <v>2373.2309551013996</v>
      </c>
      <c r="K78" s="29">
        <v>2326.0262090631277</v>
      </c>
      <c r="L78" s="29">
        <v>2527.4685506175883</v>
      </c>
      <c r="M78" s="30">
        <v>2836.7306850781183</v>
      </c>
      <c r="N78" s="30">
        <v>2979.3339870925283</v>
      </c>
      <c r="O78" s="30">
        <v>3450.7332324232625</v>
      </c>
    </row>
    <row r="79" spans="1:17" s="111" customFormat="1" ht="12.95" customHeight="1" x14ac:dyDescent="0.2">
      <c r="A79" s="3" t="s">
        <v>10</v>
      </c>
      <c r="B79" s="29">
        <v>724.29347999999982</v>
      </c>
      <c r="C79" s="29">
        <v>731.03374999999994</v>
      </c>
      <c r="D79" s="29">
        <v>878.73705999999981</v>
      </c>
      <c r="E79" s="29">
        <v>1107.2466000000004</v>
      </c>
      <c r="F79" s="29">
        <v>1478.6892400000004</v>
      </c>
      <c r="G79" s="29">
        <v>1517.8503500000002</v>
      </c>
      <c r="H79" s="29">
        <v>1351.2493482287387</v>
      </c>
      <c r="I79" s="29">
        <v>1349.6574656103771</v>
      </c>
      <c r="J79" s="29">
        <v>1546.7429073134495</v>
      </c>
      <c r="K79" s="29">
        <v>1630.6809774423355</v>
      </c>
      <c r="L79" s="29">
        <v>1450.8813879163172</v>
      </c>
      <c r="M79" s="30">
        <v>1451.3816240589481</v>
      </c>
      <c r="N79" s="30">
        <v>1439.4587453274687</v>
      </c>
      <c r="O79" s="30">
        <v>1396.0383618646874</v>
      </c>
    </row>
    <row r="80" spans="1:17" s="111" customFormat="1" ht="12.95" customHeight="1" x14ac:dyDescent="0.2">
      <c r="A80" s="3" t="s">
        <v>11</v>
      </c>
      <c r="B80" s="29">
        <v>2657.3503300000011</v>
      </c>
      <c r="C80" s="29">
        <v>2963.6660099999972</v>
      </c>
      <c r="D80" s="29">
        <v>3357.3196800000014</v>
      </c>
      <c r="E80" s="29">
        <v>3527.2123399999987</v>
      </c>
      <c r="F80" s="29">
        <v>4694.6412499999979</v>
      </c>
      <c r="G80" s="29">
        <v>5256.4122000000025</v>
      </c>
      <c r="H80" s="29">
        <v>5525.8233797660359</v>
      </c>
      <c r="I80" s="29">
        <v>6303.4895059517185</v>
      </c>
      <c r="J80" s="29">
        <v>7192.5701814628783</v>
      </c>
      <c r="K80" s="29">
        <v>8491.3239369940075</v>
      </c>
      <c r="L80" s="29">
        <v>9148.9014938819146</v>
      </c>
      <c r="M80" s="30">
        <v>10279.761687293096</v>
      </c>
      <c r="N80" s="30">
        <v>11455.781062252394</v>
      </c>
      <c r="O80" s="30">
        <v>11552.265879905803</v>
      </c>
    </row>
    <row r="81" spans="1:15" s="111" customFormat="1" ht="12.95" customHeight="1" x14ac:dyDescent="0.2">
      <c r="A81" s="3" t="s">
        <v>12</v>
      </c>
      <c r="B81" s="29">
        <v>855.45574999999985</v>
      </c>
      <c r="C81" s="29">
        <v>1048.3653099999999</v>
      </c>
      <c r="D81" s="29">
        <v>1154.2552699999999</v>
      </c>
      <c r="E81" s="29">
        <v>1296.8929299999995</v>
      </c>
      <c r="F81" s="29">
        <v>1517.0135299999999</v>
      </c>
      <c r="G81" s="29">
        <v>1482.0739799999997</v>
      </c>
      <c r="H81" s="29">
        <v>1488.2620740754764</v>
      </c>
      <c r="I81" s="29">
        <v>1939.0988698556089</v>
      </c>
      <c r="J81" s="29">
        <v>2089.0896592458471</v>
      </c>
      <c r="K81" s="29">
        <v>2330.4595674651591</v>
      </c>
      <c r="L81" s="29">
        <v>2134.2405789263817</v>
      </c>
      <c r="M81" s="30">
        <v>2822.730029668558</v>
      </c>
      <c r="N81" s="30">
        <v>3363.0700245040362</v>
      </c>
      <c r="O81" s="30">
        <v>3064.3878864066783</v>
      </c>
    </row>
    <row r="82" spans="1:15" s="111" customFormat="1" ht="12.95" customHeight="1" x14ac:dyDescent="0.2">
      <c r="A82" s="3" t="s">
        <v>13</v>
      </c>
      <c r="B82" s="29">
        <v>1321.5786299999997</v>
      </c>
      <c r="C82" s="29">
        <v>1607.5498600000008</v>
      </c>
      <c r="D82" s="29">
        <v>1594.9740400000005</v>
      </c>
      <c r="E82" s="29">
        <v>1603.6096000000002</v>
      </c>
      <c r="F82" s="29">
        <v>1704.6096600000008</v>
      </c>
      <c r="G82" s="29">
        <v>1792.7277499999998</v>
      </c>
      <c r="H82" s="29">
        <v>1958.9092155700539</v>
      </c>
      <c r="I82" s="29">
        <v>2594.4841341930432</v>
      </c>
      <c r="J82" s="29">
        <v>2979.8087076193078</v>
      </c>
      <c r="K82" s="29">
        <v>3300.2354966169114</v>
      </c>
      <c r="L82" s="29">
        <v>3169.851374301767</v>
      </c>
      <c r="M82" s="30">
        <v>3537.0425357481404</v>
      </c>
      <c r="N82" s="30">
        <v>3952.7300247326893</v>
      </c>
      <c r="O82" s="30">
        <v>4538.5385569178943</v>
      </c>
    </row>
    <row r="83" spans="1:15" s="111" customFormat="1" ht="12.95" customHeight="1" x14ac:dyDescent="0.2">
      <c r="A83" s="3" t="s">
        <v>14</v>
      </c>
      <c r="B83" s="29">
        <v>2418.1963599999981</v>
      </c>
      <c r="C83" s="29">
        <v>3110.4200200000009</v>
      </c>
      <c r="D83" s="29">
        <v>2512.6220700000003</v>
      </c>
      <c r="E83" s="29">
        <v>2262.9745099999996</v>
      </c>
      <c r="F83" s="29">
        <v>2878.4710299999983</v>
      </c>
      <c r="G83" s="29">
        <v>2808.7741399999991</v>
      </c>
      <c r="H83" s="29">
        <v>3374.2815414165598</v>
      </c>
      <c r="I83" s="29">
        <v>3151.4389133526824</v>
      </c>
      <c r="J83" s="29">
        <v>3232.9168483725471</v>
      </c>
      <c r="K83" s="29">
        <v>3199.9593126266509</v>
      </c>
      <c r="L83" s="29">
        <v>3656.4920979792755</v>
      </c>
      <c r="M83" s="30">
        <v>3511.4530333772432</v>
      </c>
      <c r="N83" s="30">
        <v>3727.7989414546232</v>
      </c>
      <c r="O83" s="30">
        <v>3782.016473575794</v>
      </c>
    </row>
  </sheetData>
  <mergeCells count="5">
    <mergeCell ref="A43:N43"/>
    <mergeCell ref="N3:O3"/>
    <mergeCell ref="N24:O24"/>
    <mergeCell ref="N45:O45"/>
    <mergeCell ref="N67:O67"/>
  </mergeCells>
  <hyperlinks>
    <hyperlink ref="Q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6">
    <tabColor rgb="FFD9F0F4"/>
  </sheetPr>
  <dimension ref="A1:CF65"/>
  <sheetViews>
    <sheetView workbookViewId="0"/>
  </sheetViews>
  <sheetFormatPr defaultColWidth="9.140625" defaultRowHeight="11.25" x14ac:dyDescent="0.2"/>
  <cols>
    <col min="1" max="1" width="14.7109375" style="15" customWidth="1"/>
    <col min="2" max="5" width="8.7109375" style="15" customWidth="1"/>
    <col min="6" max="9" width="7.42578125" style="15" customWidth="1"/>
    <col min="10" max="10" width="8.28515625" style="15" customWidth="1"/>
    <col min="11" max="11" width="7.42578125" style="15" customWidth="1"/>
    <col min="12" max="13" width="9.140625" style="15"/>
    <col min="14" max="14" width="14.7109375" style="15" customWidth="1"/>
    <col min="15" max="18" width="8.7109375" style="15" customWidth="1"/>
    <col min="19" max="22" width="7.42578125" style="15" customWidth="1"/>
    <col min="23" max="23" width="8.28515625" style="15" customWidth="1"/>
    <col min="24" max="24" width="7.42578125" style="15" customWidth="1"/>
    <col min="25" max="25" width="9.140625" style="15"/>
    <col min="26" max="26" width="14.7109375" style="15" customWidth="1"/>
    <col min="27" max="30" width="8.7109375" style="15" customWidth="1"/>
    <col min="31" max="34" width="7.42578125" style="15" customWidth="1"/>
    <col min="35" max="35" width="8.28515625" style="15" customWidth="1"/>
    <col min="36" max="36" width="7.42578125" style="15" customWidth="1"/>
    <col min="37" max="37" width="9.140625" style="15"/>
    <col min="38" max="38" width="14.7109375" style="15" customWidth="1"/>
    <col min="39" max="42" width="8.7109375" style="15" customWidth="1"/>
    <col min="43" max="48" width="7.42578125" style="15" customWidth="1"/>
    <col min="49" max="49" width="9.140625" style="15"/>
    <col min="50" max="50" width="14.7109375" style="15" customWidth="1"/>
    <col min="51" max="54" width="8.7109375" style="15" customWidth="1"/>
    <col min="55" max="60" width="7.42578125" style="15" customWidth="1"/>
    <col min="61" max="61" width="9.140625" style="15"/>
    <col min="62" max="62" width="14.7109375" style="15" customWidth="1"/>
    <col min="63" max="66" width="8.7109375" style="15" customWidth="1"/>
    <col min="67" max="72" width="7.42578125" style="15" customWidth="1"/>
    <col min="73" max="73" width="9.140625" style="15"/>
    <col min="74" max="74" width="14.7109375" style="15" customWidth="1"/>
    <col min="75" max="78" width="8.7109375" style="15" customWidth="1"/>
    <col min="79" max="84" width="7.42578125" style="15" customWidth="1"/>
    <col min="85" max="16384" width="9.140625" style="15"/>
  </cols>
  <sheetData>
    <row r="1" spans="1:84" s="158" customFormat="1" ht="20.100000000000001" customHeight="1" x14ac:dyDescent="0.25">
      <c r="A1" s="335" t="s">
        <v>278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108" t="s">
        <v>47</v>
      </c>
      <c r="N1" s="335" t="s">
        <v>278</v>
      </c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108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108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</row>
    <row r="2" spans="1:84" ht="15" customHeight="1" x14ac:dyDescent="0.2">
      <c r="J2" s="337" t="s">
        <v>291</v>
      </c>
      <c r="K2" s="337"/>
      <c r="X2" s="190" t="s">
        <v>289</v>
      </c>
      <c r="Z2" s="240" t="s">
        <v>203</v>
      </c>
      <c r="AJ2" s="190"/>
      <c r="AL2" s="240" t="s">
        <v>204</v>
      </c>
      <c r="AX2" s="240" t="s">
        <v>205</v>
      </c>
      <c r="BJ2" s="240" t="s">
        <v>206</v>
      </c>
      <c r="BV2" s="240" t="s">
        <v>207</v>
      </c>
    </row>
    <row r="3" spans="1:84" ht="13.5" customHeight="1" thickBot="1" x14ac:dyDescent="0.25">
      <c r="A3" s="13" t="s">
        <v>21</v>
      </c>
      <c r="B3" s="13"/>
      <c r="C3" s="13"/>
      <c r="D3" s="13"/>
      <c r="E3" s="14"/>
      <c r="F3" s="14"/>
      <c r="G3" s="14"/>
      <c r="H3" s="14"/>
      <c r="I3" s="14"/>
      <c r="K3" s="16" t="s">
        <v>19</v>
      </c>
      <c r="N3" s="13" t="s">
        <v>21</v>
      </c>
      <c r="O3" s="13"/>
      <c r="P3" s="13"/>
      <c r="Q3" s="13"/>
      <c r="R3" s="14"/>
      <c r="S3" s="14"/>
      <c r="T3" s="14"/>
      <c r="U3" s="14"/>
      <c r="V3" s="14"/>
      <c r="X3" s="16" t="s">
        <v>19</v>
      </c>
      <c r="Z3" s="13" t="s">
        <v>21</v>
      </c>
      <c r="AA3" s="13"/>
      <c r="AB3" s="13"/>
      <c r="AC3" s="13"/>
      <c r="AD3" s="14"/>
      <c r="AE3" s="14"/>
      <c r="AF3" s="14"/>
      <c r="AG3" s="14"/>
      <c r="AH3" s="14"/>
      <c r="AJ3" s="16" t="s">
        <v>19</v>
      </c>
      <c r="AL3" s="13" t="s">
        <v>21</v>
      </c>
      <c r="AM3" s="13"/>
      <c r="AN3" s="13"/>
      <c r="AO3" s="13"/>
      <c r="AP3" s="14"/>
      <c r="AQ3" s="14"/>
      <c r="AR3" s="14"/>
      <c r="AS3" s="14"/>
      <c r="AT3" s="14"/>
      <c r="AV3" s="16" t="s">
        <v>19</v>
      </c>
      <c r="AX3" s="13" t="s">
        <v>21</v>
      </c>
      <c r="AY3" s="13"/>
      <c r="AZ3" s="13"/>
      <c r="BA3" s="13"/>
      <c r="BB3" s="14"/>
      <c r="BC3" s="14"/>
      <c r="BD3" s="14"/>
      <c r="BE3" s="14"/>
      <c r="BF3" s="14"/>
      <c r="BH3" s="16" t="s">
        <v>19</v>
      </c>
      <c r="BJ3" s="13" t="s">
        <v>21</v>
      </c>
      <c r="BK3" s="13"/>
      <c r="BL3" s="13"/>
      <c r="BM3" s="13"/>
      <c r="BN3" s="14"/>
      <c r="BO3" s="14"/>
      <c r="BP3" s="14"/>
      <c r="BQ3" s="14"/>
      <c r="BR3" s="14"/>
      <c r="BT3" s="16" t="s">
        <v>19</v>
      </c>
      <c r="BV3" s="13" t="s">
        <v>21</v>
      </c>
      <c r="BW3" s="13"/>
      <c r="BX3" s="13"/>
      <c r="BY3" s="13"/>
      <c r="BZ3" s="14"/>
      <c r="CA3" s="14"/>
      <c r="CB3" s="14"/>
      <c r="CC3" s="14"/>
      <c r="CD3" s="14"/>
      <c r="CF3" s="16" t="s">
        <v>19</v>
      </c>
    </row>
    <row r="4" spans="1:84" ht="18" customHeight="1" x14ac:dyDescent="0.2">
      <c r="A4" s="282" t="s">
        <v>18</v>
      </c>
      <c r="B4" s="312" t="s">
        <v>15</v>
      </c>
      <c r="C4" s="315" t="s">
        <v>34</v>
      </c>
      <c r="D4" s="314"/>
      <c r="E4" s="316"/>
      <c r="F4" s="315" t="s">
        <v>35</v>
      </c>
      <c r="G4" s="316"/>
      <c r="H4" s="315" t="s">
        <v>36</v>
      </c>
      <c r="I4" s="314"/>
      <c r="J4" s="314"/>
      <c r="K4" s="314"/>
      <c r="N4" s="282" t="s">
        <v>18</v>
      </c>
      <c r="O4" s="312" t="s">
        <v>15</v>
      </c>
      <c r="P4" s="315" t="s">
        <v>34</v>
      </c>
      <c r="Q4" s="314"/>
      <c r="R4" s="316"/>
      <c r="S4" s="315" t="s">
        <v>35</v>
      </c>
      <c r="T4" s="316"/>
      <c r="U4" s="315" t="s">
        <v>36</v>
      </c>
      <c r="V4" s="314"/>
      <c r="W4" s="314"/>
      <c r="X4" s="314"/>
      <c r="Z4" s="282" t="s">
        <v>18</v>
      </c>
      <c r="AA4" s="312" t="s">
        <v>15</v>
      </c>
      <c r="AB4" s="315" t="s">
        <v>34</v>
      </c>
      <c r="AC4" s="314"/>
      <c r="AD4" s="316"/>
      <c r="AE4" s="315" t="s">
        <v>35</v>
      </c>
      <c r="AF4" s="316"/>
      <c r="AG4" s="315" t="s">
        <v>36</v>
      </c>
      <c r="AH4" s="314"/>
      <c r="AI4" s="314"/>
      <c r="AJ4" s="314"/>
      <c r="AL4" s="282" t="s">
        <v>18</v>
      </c>
      <c r="AM4" s="312" t="s">
        <v>15</v>
      </c>
      <c r="AN4" s="315" t="s">
        <v>34</v>
      </c>
      <c r="AO4" s="314"/>
      <c r="AP4" s="316"/>
      <c r="AQ4" s="315" t="s">
        <v>35</v>
      </c>
      <c r="AR4" s="316"/>
      <c r="AS4" s="315" t="s">
        <v>36</v>
      </c>
      <c r="AT4" s="314"/>
      <c r="AU4" s="314"/>
      <c r="AV4" s="314"/>
      <c r="AX4" s="282" t="s">
        <v>18</v>
      </c>
      <c r="AY4" s="312" t="s">
        <v>15</v>
      </c>
      <c r="AZ4" s="315" t="s">
        <v>34</v>
      </c>
      <c r="BA4" s="314"/>
      <c r="BB4" s="316"/>
      <c r="BC4" s="315" t="s">
        <v>35</v>
      </c>
      <c r="BD4" s="316"/>
      <c r="BE4" s="315" t="s">
        <v>36</v>
      </c>
      <c r="BF4" s="314"/>
      <c r="BG4" s="314"/>
      <c r="BH4" s="314"/>
      <c r="BJ4" s="282" t="s">
        <v>18</v>
      </c>
      <c r="BK4" s="312" t="s">
        <v>15</v>
      </c>
      <c r="BL4" s="315" t="s">
        <v>34</v>
      </c>
      <c r="BM4" s="314"/>
      <c r="BN4" s="316"/>
      <c r="BO4" s="315" t="s">
        <v>35</v>
      </c>
      <c r="BP4" s="316"/>
      <c r="BQ4" s="315" t="s">
        <v>36</v>
      </c>
      <c r="BR4" s="314"/>
      <c r="BS4" s="314"/>
      <c r="BT4" s="314"/>
      <c r="BV4" s="282" t="s">
        <v>18</v>
      </c>
      <c r="BW4" s="312" t="s">
        <v>15</v>
      </c>
      <c r="BX4" s="315" t="s">
        <v>34</v>
      </c>
      <c r="BY4" s="314"/>
      <c r="BZ4" s="316"/>
      <c r="CA4" s="315" t="s">
        <v>35</v>
      </c>
      <c r="CB4" s="316"/>
      <c r="CC4" s="315" t="s">
        <v>36</v>
      </c>
      <c r="CD4" s="314"/>
      <c r="CE4" s="314"/>
      <c r="CF4" s="314"/>
    </row>
    <row r="5" spans="1:84" ht="69" customHeight="1" thickBot="1" x14ac:dyDescent="0.25">
      <c r="A5" s="283"/>
      <c r="B5" s="304"/>
      <c r="C5" s="70" t="s">
        <v>37</v>
      </c>
      <c r="D5" s="70" t="s">
        <v>38</v>
      </c>
      <c r="E5" s="70" t="s">
        <v>39</v>
      </c>
      <c r="F5" s="71" t="s">
        <v>40</v>
      </c>
      <c r="G5" s="70" t="s">
        <v>41</v>
      </c>
      <c r="H5" s="72" t="s">
        <v>42</v>
      </c>
      <c r="I5" s="73" t="s">
        <v>43</v>
      </c>
      <c r="J5" s="73" t="s">
        <v>44</v>
      </c>
      <c r="K5" s="74" t="s">
        <v>45</v>
      </c>
      <c r="N5" s="283"/>
      <c r="O5" s="304"/>
      <c r="P5" s="70" t="s">
        <v>37</v>
      </c>
      <c r="Q5" s="70" t="s">
        <v>38</v>
      </c>
      <c r="R5" s="70" t="s">
        <v>39</v>
      </c>
      <c r="S5" s="71" t="s">
        <v>40</v>
      </c>
      <c r="T5" s="70" t="s">
        <v>41</v>
      </c>
      <c r="U5" s="72" t="s">
        <v>42</v>
      </c>
      <c r="V5" s="73" t="s">
        <v>43</v>
      </c>
      <c r="W5" s="73" t="s">
        <v>44</v>
      </c>
      <c r="X5" s="74" t="s">
        <v>45</v>
      </c>
      <c r="Z5" s="283"/>
      <c r="AA5" s="304"/>
      <c r="AB5" s="70" t="s">
        <v>37</v>
      </c>
      <c r="AC5" s="70" t="s">
        <v>38</v>
      </c>
      <c r="AD5" s="70" t="s">
        <v>39</v>
      </c>
      <c r="AE5" s="71" t="s">
        <v>40</v>
      </c>
      <c r="AF5" s="70" t="s">
        <v>41</v>
      </c>
      <c r="AG5" s="72" t="s">
        <v>42</v>
      </c>
      <c r="AH5" s="73" t="s">
        <v>43</v>
      </c>
      <c r="AI5" s="73" t="s">
        <v>44</v>
      </c>
      <c r="AJ5" s="74" t="s">
        <v>45</v>
      </c>
      <c r="AL5" s="283"/>
      <c r="AM5" s="304"/>
      <c r="AN5" s="70" t="s">
        <v>37</v>
      </c>
      <c r="AO5" s="70" t="s">
        <v>38</v>
      </c>
      <c r="AP5" s="70" t="s">
        <v>39</v>
      </c>
      <c r="AQ5" s="71" t="s">
        <v>40</v>
      </c>
      <c r="AR5" s="70" t="s">
        <v>41</v>
      </c>
      <c r="AS5" s="72" t="s">
        <v>42</v>
      </c>
      <c r="AT5" s="73" t="s">
        <v>43</v>
      </c>
      <c r="AU5" s="73" t="s">
        <v>44</v>
      </c>
      <c r="AV5" s="74" t="s">
        <v>45</v>
      </c>
      <c r="AX5" s="283"/>
      <c r="AY5" s="304"/>
      <c r="AZ5" s="70" t="s">
        <v>37</v>
      </c>
      <c r="BA5" s="70" t="s">
        <v>38</v>
      </c>
      <c r="BB5" s="70" t="s">
        <v>39</v>
      </c>
      <c r="BC5" s="71" t="s">
        <v>40</v>
      </c>
      <c r="BD5" s="70" t="s">
        <v>41</v>
      </c>
      <c r="BE5" s="72" t="s">
        <v>42</v>
      </c>
      <c r="BF5" s="73" t="s">
        <v>43</v>
      </c>
      <c r="BG5" s="73" t="s">
        <v>44</v>
      </c>
      <c r="BH5" s="74" t="s">
        <v>45</v>
      </c>
      <c r="BJ5" s="283"/>
      <c r="BK5" s="304"/>
      <c r="BL5" s="70" t="s">
        <v>37</v>
      </c>
      <c r="BM5" s="70" t="s">
        <v>38</v>
      </c>
      <c r="BN5" s="70" t="s">
        <v>39</v>
      </c>
      <c r="BO5" s="71" t="s">
        <v>40</v>
      </c>
      <c r="BP5" s="70" t="s">
        <v>41</v>
      </c>
      <c r="BQ5" s="72" t="s">
        <v>42</v>
      </c>
      <c r="BR5" s="73" t="s">
        <v>43</v>
      </c>
      <c r="BS5" s="73" t="s">
        <v>44</v>
      </c>
      <c r="BT5" s="74" t="s">
        <v>45</v>
      </c>
      <c r="BV5" s="283"/>
      <c r="BW5" s="304"/>
      <c r="BX5" s="70" t="s">
        <v>37</v>
      </c>
      <c r="BY5" s="70" t="s">
        <v>38</v>
      </c>
      <c r="BZ5" s="70" t="s">
        <v>39</v>
      </c>
      <c r="CA5" s="71" t="s">
        <v>40</v>
      </c>
      <c r="CB5" s="70" t="s">
        <v>41</v>
      </c>
      <c r="CC5" s="72" t="s">
        <v>42</v>
      </c>
      <c r="CD5" s="73" t="s">
        <v>43</v>
      </c>
      <c r="CE5" s="73" t="s">
        <v>44</v>
      </c>
      <c r="CF5" s="74" t="s">
        <v>45</v>
      </c>
    </row>
    <row r="6" spans="1:84" ht="12.95" customHeight="1" x14ac:dyDescent="0.2">
      <c r="A6" s="1" t="s">
        <v>22</v>
      </c>
      <c r="B6" s="27">
        <v>2913.6464221300007</v>
      </c>
      <c r="C6" s="114">
        <v>1500.9807727500004</v>
      </c>
      <c r="D6" s="114">
        <v>1126.0312839999999</v>
      </c>
      <c r="E6" s="114">
        <v>286.63436537999996</v>
      </c>
      <c r="F6" s="114">
        <v>2638.7890377899998</v>
      </c>
      <c r="G6" s="114">
        <v>274.85738433999995</v>
      </c>
      <c r="H6" s="114">
        <v>916.38441753999996</v>
      </c>
      <c r="I6" s="114">
        <v>406.88972479999995</v>
      </c>
      <c r="J6" s="114">
        <v>1175.6303130900001</v>
      </c>
      <c r="K6" s="115">
        <v>414.74196670000083</v>
      </c>
      <c r="N6" s="1" t="s">
        <v>22</v>
      </c>
      <c r="O6" s="27">
        <v>3290.3352628223747</v>
      </c>
      <c r="P6" s="114">
        <v>1556.182765459949</v>
      </c>
      <c r="Q6" s="114">
        <v>1383.3265427493095</v>
      </c>
      <c r="R6" s="114">
        <v>350.8259546131174</v>
      </c>
      <c r="S6" s="114">
        <v>2923.1336451902775</v>
      </c>
      <c r="T6" s="114">
        <v>367.20161763209768</v>
      </c>
      <c r="U6" s="114">
        <v>1096.9850462616605</v>
      </c>
      <c r="V6" s="114">
        <v>430.32709741116446</v>
      </c>
      <c r="W6" s="114">
        <v>1319.6376092650275</v>
      </c>
      <c r="X6" s="115">
        <v>443.38550988452221</v>
      </c>
      <c r="Z6" s="1" t="s">
        <v>22</v>
      </c>
      <c r="AA6" s="27">
        <v>3763.5522832499996</v>
      </c>
      <c r="AB6" s="114">
        <v>1699.1460473400002</v>
      </c>
      <c r="AC6" s="114">
        <v>1620.42189353</v>
      </c>
      <c r="AD6" s="114">
        <v>443.98434237999993</v>
      </c>
      <c r="AE6" s="114">
        <v>3334.8271187900004</v>
      </c>
      <c r="AF6" s="114">
        <v>428.72516445999997</v>
      </c>
      <c r="AG6" s="114">
        <v>1332.7116942499997</v>
      </c>
      <c r="AH6" s="114">
        <v>463.15952863999996</v>
      </c>
      <c r="AI6" s="114">
        <v>1477.7768521299997</v>
      </c>
      <c r="AJ6" s="115">
        <v>489.90420823000022</v>
      </c>
      <c r="AL6" s="1" t="s">
        <v>22</v>
      </c>
      <c r="AM6" s="27">
        <v>3433.6241672192664</v>
      </c>
      <c r="AN6" s="114">
        <v>1469.2341310640581</v>
      </c>
      <c r="AO6" s="114">
        <v>1493.2586906169759</v>
      </c>
      <c r="AP6" s="114">
        <v>471.13134553823363</v>
      </c>
      <c r="AQ6" s="114">
        <v>3066.4283787031995</v>
      </c>
      <c r="AR6" s="114">
        <v>367.19578851606701</v>
      </c>
      <c r="AS6" s="114">
        <v>1266.736710527452</v>
      </c>
      <c r="AT6" s="114">
        <v>330.25462420456643</v>
      </c>
      <c r="AU6" s="114">
        <v>1438.7832527217697</v>
      </c>
      <c r="AV6" s="115">
        <v>397.84957976547821</v>
      </c>
      <c r="AX6" s="1" t="s">
        <v>22</v>
      </c>
      <c r="AY6" s="27">
        <v>3352.3878917151555</v>
      </c>
      <c r="AZ6" s="114">
        <v>1237.3543331765641</v>
      </c>
      <c r="BA6" s="114">
        <v>1627.51080180093</v>
      </c>
      <c r="BB6" s="114">
        <v>487.52275673766178</v>
      </c>
      <c r="BC6" s="114">
        <v>2943.2977707109781</v>
      </c>
      <c r="BD6" s="114">
        <v>409.09012100417652</v>
      </c>
      <c r="BE6" s="114">
        <v>1164.92102478992</v>
      </c>
      <c r="BF6" s="114">
        <v>320.7400172969302</v>
      </c>
      <c r="BG6" s="114">
        <v>1451.2950973052091</v>
      </c>
      <c r="BH6" s="115">
        <v>415.43175232309636</v>
      </c>
      <c r="BJ6" s="1" t="s">
        <v>22</v>
      </c>
      <c r="BK6" s="27">
        <v>3178.6084896799998</v>
      </c>
      <c r="BL6" s="114">
        <v>973.64387010000007</v>
      </c>
      <c r="BM6" s="114">
        <v>1461.1330170799997</v>
      </c>
      <c r="BN6" s="114">
        <v>743.83160249999992</v>
      </c>
      <c r="BO6" s="114">
        <v>2737.7909013199996</v>
      </c>
      <c r="BP6" s="114">
        <v>440.81758836</v>
      </c>
      <c r="BQ6" s="114">
        <v>1057.9880000000001</v>
      </c>
      <c r="BR6" s="114">
        <v>596.38060250000001</v>
      </c>
      <c r="BS6" s="114">
        <v>1180.0738871799997</v>
      </c>
      <c r="BT6" s="115">
        <v>344.16600000000039</v>
      </c>
      <c r="BV6" s="1" t="s">
        <v>22</v>
      </c>
      <c r="BW6" s="114">
        <v>3039.8466188399989</v>
      </c>
      <c r="BX6" s="114">
        <v>838.1550000000002</v>
      </c>
      <c r="BY6" s="114">
        <v>1386.5536188400001</v>
      </c>
      <c r="BZ6" s="114">
        <v>815.13800000000026</v>
      </c>
      <c r="CA6" s="114">
        <v>2526.5820234399989</v>
      </c>
      <c r="CB6" s="114">
        <v>513.26459539999996</v>
      </c>
      <c r="CC6" s="114">
        <v>1069.2049999999999</v>
      </c>
      <c r="CD6" s="114">
        <v>559.27800000000002</v>
      </c>
      <c r="CE6" s="114">
        <v>1083.1156188399998</v>
      </c>
      <c r="CF6" s="115">
        <v>328.24799999999914</v>
      </c>
    </row>
    <row r="7" spans="1:84" ht="12.95" customHeight="1" x14ac:dyDescent="0.2">
      <c r="A7" s="2" t="s">
        <v>1</v>
      </c>
      <c r="B7" s="29">
        <v>805.66932611000027</v>
      </c>
      <c r="C7" s="89">
        <v>539.03868063000027</v>
      </c>
      <c r="D7" s="89">
        <v>223.94437050999997</v>
      </c>
      <c r="E7" s="89">
        <v>42.686274969999999</v>
      </c>
      <c r="F7" s="89">
        <v>750.14493700000025</v>
      </c>
      <c r="G7" s="89">
        <v>55.524389110000008</v>
      </c>
      <c r="H7" s="89">
        <v>219.04043485000003</v>
      </c>
      <c r="I7" s="89">
        <v>187.07462858999997</v>
      </c>
      <c r="J7" s="89">
        <v>280.58437239</v>
      </c>
      <c r="K7" s="91">
        <v>118.9698902800003</v>
      </c>
      <c r="N7" s="2" t="s">
        <v>1</v>
      </c>
      <c r="O7" s="29">
        <v>896.66961097187493</v>
      </c>
      <c r="P7" s="89">
        <v>564.59031225715194</v>
      </c>
      <c r="Q7" s="89">
        <v>265.23479171472309</v>
      </c>
      <c r="R7" s="89">
        <v>66.844506999999993</v>
      </c>
      <c r="S7" s="89">
        <v>809.36667247187495</v>
      </c>
      <c r="T7" s="89">
        <v>87.302938500000025</v>
      </c>
      <c r="U7" s="89">
        <v>246.26453703999988</v>
      </c>
      <c r="V7" s="89">
        <v>203.13928330999997</v>
      </c>
      <c r="W7" s="89">
        <v>309.87086556187461</v>
      </c>
      <c r="X7" s="91">
        <v>137.39492506000039</v>
      </c>
      <c r="Z7" s="2" t="s">
        <v>1</v>
      </c>
      <c r="AA7" s="29">
        <v>991.18424279000021</v>
      </c>
      <c r="AB7" s="89">
        <v>600.11347797000019</v>
      </c>
      <c r="AC7" s="89">
        <v>302.02647285000012</v>
      </c>
      <c r="AD7" s="89">
        <v>89.044291969999975</v>
      </c>
      <c r="AE7" s="89">
        <v>881.0678625200004</v>
      </c>
      <c r="AF7" s="89">
        <v>110.11638027000001</v>
      </c>
      <c r="AG7" s="89">
        <v>263.18554104999987</v>
      </c>
      <c r="AH7" s="89">
        <v>214.88287133999998</v>
      </c>
      <c r="AI7" s="89">
        <v>343.09959063999986</v>
      </c>
      <c r="AJ7" s="91">
        <v>170.01623976000053</v>
      </c>
      <c r="AL7" s="2" t="s">
        <v>1</v>
      </c>
      <c r="AM7" s="29">
        <v>809.07650727297562</v>
      </c>
      <c r="AN7" s="89">
        <v>479.90591032335908</v>
      </c>
      <c r="AO7" s="89">
        <v>231.00081568961798</v>
      </c>
      <c r="AP7" s="89">
        <v>98.169781259999993</v>
      </c>
      <c r="AQ7" s="89">
        <v>704.06916928297608</v>
      </c>
      <c r="AR7" s="89">
        <v>105.00733798999994</v>
      </c>
      <c r="AS7" s="89">
        <v>224.23749536000008</v>
      </c>
      <c r="AT7" s="89">
        <v>143.79035236999991</v>
      </c>
      <c r="AU7" s="89">
        <v>318.22584044297685</v>
      </c>
      <c r="AV7" s="91">
        <v>122.82281909999881</v>
      </c>
      <c r="AX7" s="2" t="s">
        <v>1</v>
      </c>
      <c r="AY7" s="29">
        <v>802.93313088167974</v>
      </c>
      <c r="AZ7" s="89">
        <v>411.43861781179902</v>
      </c>
      <c r="BA7" s="89">
        <v>286.32123593988081</v>
      </c>
      <c r="BB7" s="89">
        <v>105.17327713</v>
      </c>
      <c r="BC7" s="89">
        <v>680.38763388167933</v>
      </c>
      <c r="BD7" s="89">
        <v>122.54549699999997</v>
      </c>
      <c r="BE7" s="89">
        <v>244.3569969800001</v>
      </c>
      <c r="BF7" s="89">
        <v>109.03642377999996</v>
      </c>
      <c r="BG7" s="89">
        <v>320.00736767167967</v>
      </c>
      <c r="BH7" s="91">
        <v>129.53234245000004</v>
      </c>
      <c r="BJ7" s="2" t="s">
        <v>1</v>
      </c>
      <c r="BK7" s="29">
        <v>943.19960249999974</v>
      </c>
      <c r="BL7" s="89">
        <v>325.88000000000017</v>
      </c>
      <c r="BM7" s="89">
        <v>236.31000000000006</v>
      </c>
      <c r="BN7" s="89">
        <v>381.00960250000003</v>
      </c>
      <c r="BO7" s="89">
        <v>835.48460249999994</v>
      </c>
      <c r="BP7" s="89">
        <v>107.71499999999997</v>
      </c>
      <c r="BQ7" s="89">
        <v>217.85600000000005</v>
      </c>
      <c r="BR7" s="89">
        <v>383.70060250000006</v>
      </c>
      <c r="BS7" s="89">
        <v>248.53199999999995</v>
      </c>
      <c r="BT7" s="91">
        <v>93.110999999999621</v>
      </c>
      <c r="BV7" s="2" t="s">
        <v>1</v>
      </c>
      <c r="BW7" s="89">
        <v>851.95699999999886</v>
      </c>
      <c r="BX7" s="89">
        <v>253.2700000000001</v>
      </c>
      <c r="BY7" s="89">
        <v>228.88499999999999</v>
      </c>
      <c r="BZ7" s="89">
        <v>369.80200000000013</v>
      </c>
      <c r="CA7" s="89">
        <v>754.9119999999989</v>
      </c>
      <c r="CB7" s="89">
        <v>97.044999999999959</v>
      </c>
      <c r="CC7" s="89">
        <v>164.67299999999992</v>
      </c>
      <c r="CD7" s="89">
        <v>356.26300000000009</v>
      </c>
      <c r="CE7" s="89">
        <v>241.1579999999999</v>
      </c>
      <c r="CF7" s="91">
        <v>89.862999999998976</v>
      </c>
    </row>
    <row r="8" spans="1:84" ht="12.95" customHeight="1" x14ac:dyDescent="0.2">
      <c r="A8" s="3" t="s">
        <v>2</v>
      </c>
      <c r="B8" s="29">
        <v>189.42028655000004</v>
      </c>
      <c r="C8" s="89">
        <v>88.753471520000005</v>
      </c>
      <c r="D8" s="89">
        <v>89.836994299999986</v>
      </c>
      <c r="E8" s="89">
        <v>10.82982073</v>
      </c>
      <c r="F8" s="89">
        <v>181.96535055000001</v>
      </c>
      <c r="G8" s="89">
        <v>7.454936</v>
      </c>
      <c r="H8" s="89">
        <v>55.756366490000005</v>
      </c>
      <c r="I8" s="89">
        <v>12.528483850000001</v>
      </c>
      <c r="J8" s="89">
        <v>61.237969879999973</v>
      </c>
      <c r="K8" s="91">
        <v>59.897466330000064</v>
      </c>
      <c r="N8" s="3" t="s">
        <v>2</v>
      </c>
      <c r="O8" s="29">
        <v>275.24904532532611</v>
      </c>
      <c r="P8" s="89">
        <v>135.40999969999999</v>
      </c>
      <c r="Q8" s="89">
        <v>120.85036325500809</v>
      </c>
      <c r="R8" s="89">
        <v>18.988682370318021</v>
      </c>
      <c r="S8" s="89">
        <v>255.85609495500807</v>
      </c>
      <c r="T8" s="89">
        <v>19.392950370318022</v>
      </c>
      <c r="U8" s="89">
        <v>99.877369000318026</v>
      </c>
      <c r="V8" s="89">
        <v>14.874878089999999</v>
      </c>
      <c r="W8" s="89">
        <v>80.38005299999999</v>
      </c>
      <c r="X8" s="91">
        <v>80.116745235008082</v>
      </c>
      <c r="Z8" s="3" t="s">
        <v>2</v>
      </c>
      <c r="AA8" s="29">
        <v>300.88890433999984</v>
      </c>
      <c r="AB8" s="89">
        <v>168.84808516999993</v>
      </c>
      <c r="AC8" s="89">
        <v>107.00701813000003</v>
      </c>
      <c r="AD8" s="89">
        <v>25.03380104</v>
      </c>
      <c r="AE8" s="89">
        <v>277.31245029999985</v>
      </c>
      <c r="AF8" s="89">
        <v>23.576454039999998</v>
      </c>
      <c r="AG8" s="89">
        <v>128.64573082999999</v>
      </c>
      <c r="AH8" s="89">
        <v>10.86808409</v>
      </c>
      <c r="AI8" s="89">
        <v>81.33951500000002</v>
      </c>
      <c r="AJ8" s="91">
        <v>80.035574419999833</v>
      </c>
      <c r="AL8" s="3" t="s">
        <v>2</v>
      </c>
      <c r="AM8" s="29">
        <v>275.80594307107214</v>
      </c>
      <c r="AN8" s="89">
        <v>138.92353407000004</v>
      </c>
      <c r="AO8" s="89">
        <v>110.51414880035816</v>
      </c>
      <c r="AP8" s="89">
        <v>26.368260200714072</v>
      </c>
      <c r="AQ8" s="89">
        <v>253.4777047103581</v>
      </c>
      <c r="AR8" s="89">
        <v>22.328238360714071</v>
      </c>
      <c r="AS8" s="89">
        <v>126.62463055071409</v>
      </c>
      <c r="AT8" s="89">
        <v>6.6830648899999989</v>
      </c>
      <c r="AU8" s="89">
        <v>72.533167379999995</v>
      </c>
      <c r="AV8" s="91">
        <v>69.965080250358071</v>
      </c>
      <c r="AX8" s="3" t="s">
        <v>2</v>
      </c>
      <c r="AY8" s="29">
        <v>291.89002895424551</v>
      </c>
      <c r="AZ8" s="89">
        <v>125.22674458999995</v>
      </c>
      <c r="BA8" s="89">
        <v>130.5522409524313</v>
      </c>
      <c r="BB8" s="89">
        <v>36.11104341181418</v>
      </c>
      <c r="BC8" s="89">
        <v>262.81564218243125</v>
      </c>
      <c r="BD8" s="89">
        <v>29.074386771814179</v>
      </c>
      <c r="BE8" s="89">
        <v>128.21891094181413</v>
      </c>
      <c r="BF8" s="89">
        <v>5.0229999999999997</v>
      </c>
      <c r="BG8" s="89">
        <v>71.957468311522703</v>
      </c>
      <c r="BH8" s="91">
        <v>86.690649700908679</v>
      </c>
      <c r="BJ8" s="3" t="s">
        <v>2</v>
      </c>
      <c r="BK8" s="29">
        <v>286.92510422000021</v>
      </c>
      <c r="BL8" s="89">
        <v>102.24300000000002</v>
      </c>
      <c r="BM8" s="89">
        <v>142.07610421999996</v>
      </c>
      <c r="BN8" s="89">
        <v>42.606000000000002</v>
      </c>
      <c r="BO8" s="89">
        <v>241.09710422000012</v>
      </c>
      <c r="BP8" s="89">
        <v>45.827999999999996</v>
      </c>
      <c r="BQ8" s="89">
        <v>126.59400000000002</v>
      </c>
      <c r="BR8" s="89">
        <v>6.0579999999999998</v>
      </c>
      <c r="BS8" s="89">
        <v>53.382104219999988</v>
      </c>
      <c r="BT8" s="91">
        <v>100.8910000000002</v>
      </c>
      <c r="BV8" s="3" t="s">
        <v>2</v>
      </c>
      <c r="BW8" s="89">
        <v>303.87394044000007</v>
      </c>
      <c r="BX8" s="89">
        <v>82.852999999999994</v>
      </c>
      <c r="BY8" s="89">
        <v>136.06894043999995</v>
      </c>
      <c r="BZ8" s="89">
        <v>84.951999999999998</v>
      </c>
      <c r="CA8" s="89">
        <v>214.7429404399999</v>
      </c>
      <c r="CB8" s="89">
        <v>89.131000000000014</v>
      </c>
      <c r="CC8" s="89">
        <v>154.01799999999997</v>
      </c>
      <c r="CD8" s="89">
        <v>6.5030000000000001</v>
      </c>
      <c r="CE8" s="89">
        <v>51.602940440000019</v>
      </c>
      <c r="CF8" s="91">
        <v>91.750000000000085</v>
      </c>
    </row>
    <row r="9" spans="1:84" ht="12.95" customHeight="1" x14ac:dyDescent="0.2">
      <c r="A9" s="3" t="s">
        <v>3</v>
      </c>
      <c r="B9" s="29">
        <v>58.53261088</v>
      </c>
      <c r="C9" s="89">
        <v>35.756174139999999</v>
      </c>
      <c r="D9" s="89">
        <v>18.893895740000001</v>
      </c>
      <c r="E9" s="89">
        <v>3.8825410000000002</v>
      </c>
      <c r="F9" s="89">
        <v>50.984668880000001</v>
      </c>
      <c r="G9" s="89">
        <v>7.5479419999999999</v>
      </c>
      <c r="H9" s="89">
        <v>30.485251140000003</v>
      </c>
      <c r="I9" s="89">
        <v>15.831627409999999</v>
      </c>
      <c r="J9" s="89">
        <v>4.4739313300000001</v>
      </c>
      <c r="K9" s="91">
        <v>7.7418009999999979</v>
      </c>
      <c r="N9" s="3" t="s">
        <v>3</v>
      </c>
      <c r="O9" s="29">
        <v>82.248216838013178</v>
      </c>
      <c r="P9" s="89">
        <v>43.837656500000008</v>
      </c>
      <c r="Q9" s="89">
        <v>20.987590130000001</v>
      </c>
      <c r="R9" s="89">
        <v>17.422970208013158</v>
      </c>
      <c r="S9" s="89">
        <v>69.625324838013185</v>
      </c>
      <c r="T9" s="89">
        <v>12.622892</v>
      </c>
      <c r="U9" s="89">
        <v>50.27913233801317</v>
      </c>
      <c r="V9" s="89">
        <v>19.206861999999997</v>
      </c>
      <c r="W9" s="89">
        <v>4.3735629999999999</v>
      </c>
      <c r="X9" s="91">
        <v>8.3886595000000099</v>
      </c>
      <c r="Z9" s="3" t="s">
        <v>3</v>
      </c>
      <c r="AA9" s="29">
        <v>85.667133579999998</v>
      </c>
      <c r="AB9" s="89">
        <v>42.116661879999995</v>
      </c>
      <c r="AC9" s="89">
        <v>22.861233700000003</v>
      </c>
      <c r="AD9" s="89">
        <v>20.689238000000003</v>
      </c>
      <c r="AE9" s="89">
        <v>75.010240879999984</v>
      </c>
      <c r="AF9" s="89">
        <v>10.6568927</v>
      </c>
      <c r="AG9" s="89">
        <v>53.6571657</v>
      </c>
      <c r="AH9" s="89">
        <v>12.498131000000001</v>
      </c>
      <c r="AI9" s="89">
        <v>9.7445258800000012</v>
      </c>
      <c r="AJ9" s="91">
        <v>9.7673109999999959</v>
      </c>
      <c r="AL9" s="3" t="s">
        <v>3</v>
      </c>
      <c r="AM9" s="29">
        <v>76.514572075087244</v>
      </c>
      <c r="AN9" s="89">
        <v>38.148950259999999</v>
      </c>
      <c r="AO9" s="89">
        <v>12.540744859999998</v>
      </c>
      <c r="AP9" s="89">
        <v>25.82487695508723</v>
      </c>
      <c r="AQ9" s="89">
        <v>68.010393405087243</v>
      </c>
      <c r="AR9" s="89">
        <v>8.5041786699999999</v>
      </c>
      <c r="AS9" s="89">
        <v>38.401520145087225</v>
      </c>
      <c r="AT9" s="89">
        <v>8.8183090000000011</v>
      </c>
      <c r="AU9" s="89">
        <v>14.662604259999998</v>
      </c>
      <c r="AV9" s="91">
        <v>14.632138670000021</v>
      </c>
      <c r="AX9" s="3" t="s">
        <v>3</v>
      </c>
      <c r="AY9" s="29">
        <v>86.390427925331579</v>
      </c>
      <c r="AZ9" s="89">
        <v>41.110386689999999</v>
      </c>
      <c r="BA9" s="89">
        <v>12.531729140000001</v>
      </c>
      <c r="BB9" s="89">
        <v>32.748312095331578</v>
      </c>
      <c r="BC9" s="89">
        <v>76.811081665331571</v>
      </c>
      <c r="BD9" s="89">
        <v>9.5793462599999994</v>
      </c>
      <c r="BE9" s="89">
        <v>48.666658835331582</v>
      </c>
      <c r="BF9" s="89">
        <v>7.4378460000000004</v>
      </c>
      <c r="BG9" s="89">
        <v>14.645067689999999</v>
      </c>
      <c r="BH9" s="91">
        <v>15.640855399999998</v>
      </c>
      <c r="BJ9" s="3" t="s">
        <v>3</v>
      </c>
      <c r="BK9" s="29">
        <v>70.302000000000021</v>
      </c>
      <c r="BL9" s="89">
        <v>29.528999999999996</v>
      </c>
      <c r="BM9" s="89">
        <v>12.959999999999999</v>
      </c>
      <c r="BN9" s="89">
        <v>27.812999999999999</v>
      </c>
      <c r="BO9" s="89">
        <v>61.780999999999999</v>
      </c>
      <c r="BP9" s="89">
        <v>8.5210000000000008</v>
      </c>
      <c r="BQ9" s="89">
        <v>46.607000000000006</v>
      </c>
      <c r="BR9" s="89">
        <v>5.3040000000000003</v>
      </c>
      <c r="BS9" s="89">
        <v>9.5990000000000002</v>
      </c>
      <c r="BT9" s="91">
        <v>8.7920000000000122</v>
      </c>
      <c r="BV9" s="3" t="s">
        <v>3</v>
      </c>
      <c r="BW9" s="89">
        <v>56.989000000000004</v>
      </c>
      <c r="BX9" s="89">
        <v>23.710999999999995</v>
      </c>
      <c r="BY9" s="89">
        <v>11.709</v>
      </c>
      <c r="BZ9" s="89">
        <v>21.568999999999999</v>
      </c>
      <c r="CA9" s="89">
        <v>50.656000000000006</v>
      </c>
      <c r="CB9" s="89">
        <v>6.3330000000000002</v>
      </c>
      <c r="CC9" s="89">
        <v>37.22</v>
      </c>
      <c r="CD9" s="89">
        <v>3.5880000000000001</v>
      </c>
      <c r="CE9" s="89">
        <v>7.3000000000000007</v>
      </c>
      <c r="CF9" s="91">
        <v>8.8810000000000038</v>
      </c>
    </row>
    <row r="10" spans="1:84" ht="12.95" customHeight="1" x14ac:dyDescent="0.2">
      <c r="A10" s="3" t="s">
        <v>4</v>
      </c>
      <c r="B10" s="29">
        <v>166.81016002999996</v>
      </c>
      <c r="C10" s="89">
        <v>31.659095220000001</v>
      </c>
      <c r="D10" s="89">
        <v>120.20354445</v>
      </c>
      <c r="E10" s="89">
        <v>14.947520359999999</v>
      </c>
      <c r="F10" s="89">
        <v>145.78061503000001</v>
      </c>
      <c r="G10" s="89">
        <v>21.029544999999999</v>
      </c>
      <c r="H10" s="89">
        <v>39.04601255</v>
      </c>
      <c r="I10" s="89">
        <v>19.446314000000001</v>
      </c>
      <c r="J10" s="89">
        <v>103.16983344999998</v>
      </c>
      <c r="K10" s="91">
        <v>5.1480000299999773</v>
      </c>
      <c r="N10" s="3" t="s">
        <v>4</v>
      </c>
      <c r="O10" s="29">
        <v>158.11118571605337</v>
      </c>
      <c r="P10" s="89">
        <v>40.835861019999996</v>
      </c>
      <c r="Q10" s="89">
        <v>99.947881786148415</v>
      </c>
      <c r="R10" s="89">
        <v>17.327442909904974</v>
      </c>
      <c r="S10" s="89">
        <v>135.02819146427379</v>
      </c>
      <c r="T10" s="89">
        <v>23.082994251779589</v>
      </c>
      <c r="U10" s="89">
        <v>46.957463906053377</v>
      </c>
      <c r="V10" s="89">
        <v>16.115347</v>
      </c>
      <c r="W10" s="89">
        <v>91.519602809999995</v>
      </c>
      <c r="X10" s="91">
        <v>3.5187719999999985</v>
      </c>
      <c r="Z10" s="3" t="s">
        <v>4</v>
      </c>
      <c r="AA10" s="29">
        <v>184.70971116999999</v>
      </c>
      <c r="AB10" s="89">
        <v>41.746933720000008</v>
      </c>
      <c r="AC10" s="89">
        <v>113.42402747000003</v>
      </c>
      <c r="AD10" s="89">
        <v>29.538749979999999</v>
      </c>
      <c r="AE10" s="89">
        <v>148.48674575000001</v>
      </c>
      <c r="AF10" s="89">
        <v>36.222965420000008</v>
      </c>
      <c r="AG10" s="89">
        <v>62.983382290000009</v>
      </c>
      <c r="AH10" s="89">
        <v>16.342342000000002</v>
      </c>
      <c r="AI10" s="89">
        <v>101.91614688</v>
      </c>
      <c r="AJ10" s="91">
        <v>3.4678399999999812</v>
      </c>
      <c r="AL10" s="3" t="s">
        <v>4</v>
      </c>
      <c r="AM10" s="29">
        <v>165.37015819761797</v>
      </c>
      <c r="AN10" s="89">
        <v>29.465867580000001</v>
      </c>
      <c r="AO10" s="89">
        <v>113.00933139298715</v>
      </c>
      <c r="AP10" s="89">
        <v>22.894959224630817</v>
      </c>
      <c r="AQ10" s="89">
        <v>143.3675390058479</v>
      </c>
      <c r="AR10" s="89">
        <v>22.002619191770112</v>
      </c>
      <c r="AS10" s="89">
        <v>46.48090039761798</v>
      </c>
      <c r="AT10" s="89">
        <v>8.6257619999999999</v>
      </c>
      <c r="AU10" s="89">
        <v>102.79757880000001</v>
      </c>
      <c r="AV10" s="91">
        <v>7.4659169999999904</v>
      </c>
      <c r="AX10" s="3" t="s">
        <v>4</v>
      </c>
      <c r="AY10" s="29">
        <v>183.89564817334934</v>
      </c>
      <c r="AZ10" s="89">
        <v>21.865076329999997</v>
      </c>
      <c r="BA10" s="89">
        <v>130.51841009051421</v>
      </c>
      <c r="BB10" s="89">
        <v>31.512161752835208</v>
      </c>
      <c r="BC10" s="89">
        <v>152.60235444889767</v>
      </c>
      <c r="BD10" s="89">
        <v>31.293293724451694</v>
      </c>
      <c r="BE10" s="89">
        <v>57.890441450103097</v>
      </c>
      <c r="BF10" s="89">
        <v>15.853416999999999</v>
      </c>
      <c r="BG10" s="89">
        <v>103.12691072324633</v>
      </c>
      <c r="BH10" s="91">
        <v>7.0248789999999275</v>
      </c>
      <c r="BJ10" s="3" t="s">
        <v>4</v>
      </c>
      <c r="BK10" s="29">
        <v>171.34920000000002</v>
      </c>
      <c r="BL10" s="89">
        <v>20.823999999999998</v>
      </c>
      <c r="BM10" s="89">
        <v>120.6682</v>
      </c>
      <c r="BN10" s="89">
        <v>29.856999999999999</v>
      </c>
      <c r="BO10" s="89">
        <v>141.07419999999996</v>
      </c>
      <c r="BP10" s="89">
        <v>30.275000000000006</v>
      </c>
      <c r="BQ10" s="89">
        <v>58.618999999999978</v>
      </c>
      <c r="BR10" s="89">
        <v>10.291</v>
      </c>
      <c r="BS10" s="89">
        <v>96.424200000000013</v>
      </c>
      <c r="BT10" s="91">
        <v>6.0150000000000432</v>
      </c>
      <c r="BV10" s="3" t="s">
        <v>4</v>
      </c>
      <c r="BW10" s="89">
        <v>132.23999999999998</v>
      </c>
      <c r="BX10" s="89">
        <v>14.932000000000002</v>
      </c>
      <c r="BY10" s="89">
        <v>91.813000000000031</v>
      </c>
      <c r="BZ10" s="89">
        <v>25.495000000000001</v>
      </c>
      <c r="CA10" s="89">
        <v>103.80600000000001</v>
      </c>
      <c r="CB10" s="89">
        <v>28.434000000000005</v>
      </c>
      <c r="CC10" s="89">
        <v>51.893000000000015</v>
      </c>
      <c r="CD10" s="89">
        <v>8.777000000000001</v>
      </c>
      <c r="CE10" s="89">
        <v>65.700999999999993</v>
      </c>
      <c r="CF10" s="91">
        <v>5.8689999999999714</v>
      </c>
    </row>
    <row r="11" spans="1:84" ht="12.95" customHeight="1" x14ac:dyDescent="0.2">
      <c r="A11" s="3" t="s">
        <v>5</v>
      </c>
      <c r="B11" s="29">
        <v>2.1190291900000005</v>
      </c>
      <c r="C11" s="92">
        <v>1.9165291900000003</v>
      </c>
      <c r="D11" s="89">
        <v>0.20250000000000001</v>
      </c>
      <c r="E11" s="92" t="s">
        <v>65</v>
      </c>
      <c r="F11" s="89">
        <v>2.1190291900000005</v>
      </c>
      <c r="G11" s="92" t="s">
        <v>65</v>
      </c>
      <c r="H11" s="92">
        <v>0.67006319000000003</v>
      </c>
      <c r="I11" s="92" t="s">
        <v>65</v>
      </c>
      <c r="J11" s="92" t="s">
        <v>65</v>
      </c>
      <c r="K11" s="91">
        <v>1.4489660000000004</v>
      </c>
      <c r="N11" s="3" t="s">
        <v>5</v>
      </c>
      <c r="O11" s="29">
        <v>4.48095189</v>
      </c>
      <c r="P11" s="92">
        <v>1.54565989</v>
      </c>
      <c r="Q11" s="89">
        <v>1.1705000000000001</v>
      </c>
      <c r="R11" s="92">
        <v>1.7647919999999999</v>
      </c>
      <c r="S11" s="89">
        <v>1.8022928900000004</v>
      </c>
      <c r="T11" s="92">
        <v>2.6786589999999997</v>
      </c>
      <c r="U11" s="92">
        <v>3.2990288899999998</v>
      </c>
      <c r="V11" s="92" t="s">
        <v>65</v>
      </c>
      <c r="W11" s="92" t="s">
        <v>65</v>
      </c>
      <c r="X11" s="91">
        <v>1.1819230000000003</v>
      </c>
      <c r="Z11" s="3" t="s">
        <v>5</v>
      </c>
      <c r="AA11" s="29">
        <v>5.5049130000000002</v>
      </c>
      <c r="AB11" s="92">
        <v>0.96240000000000003</v>
      </c>
      <c r="AC11" s="89">
        <v>2.8855299999999997</v>
      </c>
      <c r="AD11" s="92">
        <v>1.6569830000000001</v>
      </c>
      <c r="AE11" s="89">
        <v>1.7599</v>
      </c>
      <c r="AF11" s="92">
        <v>3.7450130000000001</v>
      </c>
      <c r="AG11" s="92">
        <v>4.5874129999999997</v>
      </c>
      <c r="AH11" s="92" t="s">
        <v>65</v>
      </c>
      <c r="AI11" s="92" t="s">
        <v>65</v>
      </c>
      <c r="AJ11" s="91">
        <v>0.91750000000000043</v>
      </c>
      <c r="AL11" s="3" t="s">
        <v>5</v>
      </c>
      <c r="AM11" s="29">
        <v>4.1989270000000003</v>
      </c>
      <c r="AN11" s="92">
        <v>1.6810990000000001</v>
      </c>
      <c r="AO11" s="89">
        <v>2.5178279999999997</v>
      </c>
      <c r="AP11" s="92" t="s">
        <v>65</v>
      </c>
      <c r="AQ11" s="89">
        <v>2.2760989999999999</v>
      </c>
      <c r="AR11" s="92">
        <v>1.922828</v>
      </c>
      <c r="AS11" s="92">
        <v>3.4789279999999998</v>
      </c>
      <c r="AT11" s="92" t="s">
        <v>65</v>
      </c>
      <c r="AU11" s="92" t="s">
        <v>65</v>
      </c>
      <c r="AV11" s="91">
        <v>0.7199990000000005</v>
      </c>
      <c r="AX11" s="3" t="s">
        <v>5</v>
      </c>
      <c r="AY11" s="29">
        <v>5.4507480000000008</v>
      </c>
      <c r="AZ11" s="92">
        <v>1.3324400000000001</v>
      </c>
      <c r="BA11" s="89">
        <v>4.1183079999999999</v>
      </c>
      <c r="BB11" s="92" t="s">
        <v>65</v>
      </c>
      <c r="BC11" s="89">
        <v>4.5521229999999999</v>
      </c>
      <c r="BD11" s="92">
        <v>0.89862500000000001</v>
      </c>
      <c r="BE11" s="92">
        <v>2.1060650000000001</v>
      </c>
      <c r="BF11" s="92" t="s">
        <v>65</v>
      </c>
      <c r="BG11" s="92" t="s">
        <v>65</v>
      </c>
      <c r="BH11" s="91">
        <v>3.3446830000000007</v>
      </c>
      <c r="BJ11" s="3" t="s">
        <v>5</v>
      </c>
      <c r="BK11" s="29">
        <v>4.9820000000000002</v>
      </c>
      <c r="BL11" s="92">
        <v>1.73</v>
      </c>
      <c r="BM11" s="89">
        <v>3.2520000000000002</v>
      </c>
      <c r="BN11" s="92" t="s">
        <v>65</v>
      </c>
      <c r="BO11" s="89">
        <v>4.9820000000000002</v>
      </c>
      <c r="BP11" s="92" t="s">
        <v>65</v>
      </c>
      <c r="BQ11" s="92">
        <v>1.615</v>
      </c>
      <c r="BR11" s="92" t="s">
        <v>65</v>
      </c>
      <c r="BS11" s="92" t="s">
        <v>65</v>
      </c>
      <c r="BT11" s="91">
        <v>3.367</v>
      </c>
      <c r="BV11" s="3" t="s">
        <v>5</v>
      </c>
      <c r="BW11" s="89">
        <v>2.8149999999999999</v>
      </c>
      <c r="BX11" s="92" t="s">
        <v>65</v>
      </c>
      <c r="BY11" s="89">
        <v>2.8149999999999999</v>
      </c>
      <c r="BZ11" s="92" t="s">
        <v>65</v>
      </c>
      <c r="CA11" s="89">
        <v>2.8149999999999999</v>
      </c>
      <c r="CB11" s="92" t="s">
        <v>65</v>
      </c>
      <c r="CC11" s="92" t="s">
        <v>65</v>
      </c>
      <c r="CD11" s="92" t="s">
        <v>65</v>
      </c>
      <c r="CE11" s="92" t="s">
        <v>65</v>
      </c>
      <c r="CF11" s="91">
        <v>2.8149999999999999</v>
      </c>
    </row>
    <row r="12" spans="1:84" ht="12.95" customHeight="1" x14ac:dyDescent="0.2">
      <c r="A12" s="3" t="s">
        <v>6</v>
      </c>
      <c r="B12" s="29">
        <v>115.91510123000002</v>
      </c>
      <c r="C12" s="89">
        <v>33.026997089999995</v>
      </c>
      <c r="D12" s="89">
        <v>62.125238650000007</v>
      </c>
      <c r="E12" s="89">
        <v>20.762865490000003</v>
      </c>
      <c r="F12" s="89">
        <v>62.407475910000002</v>
      </c>
      <c r="G12" s="89">
        <v>53.507625320000002</v>
      </c>
      <c r="H12" s="89">
        <v>54.775761260000003</v>
      </c>
      <c r="I12" s="89">
        <v>1.5561959999999999</v>
      </c>
      <c r="J12" s="89">
        <v>33.907247880000007</v>
      </c>
      <c r="K12" s="91">
        <v>25.675896090000009</v>
      </c>
      <c r="N12" s="3" t="s">
        <v>6</v>
      </c>
      <c r="O12" s="29">
        <v>170.90256715000004</v>
      </c>
      <c r="P12" s="89">
        <v>26.856749000000001</v>
      </c>
      <c r="Q12" s="89">
        <v>125.30999500000003</v>
      </c>
      <c r="R12" s="89">
        <v>18.735823149999998</v>
      </c>
      <c r="S12" s="89">
        <v>51.730467000000004</v>
      </c>
      <c r="T12" s="89">
        <v>119.17210015000002</v>
      </c>
      <c r="U12" s="89">
        <v>44.484843150000003</v>
      </c>
      <c r="V12" s="89" t="s">
        <v>65</v>
      </c>
      <c r="W12" s="89">
        <v>99.957593000000017</v>
      </c>
      <c r="X12" s="91">
        <v>26.460131000000018</v>
      </c>
      <c r="Z12" s="3" t="s">
        <v>6</v>
      </c>
      <c r="AA12" s="29">
        <v>174.55235796999995</v>
      </c>
      <c r="AB12" s="89">
        <v>25.597964999999995</v>
      </c>
      <c r="AC12" s="89">
        <v>129.59399983</v>
      </c>
      <c r="AD12" s="89">
        <v>19.360393139999999</v>
      </c>
      <c r="AE12" s="89">
        <v>59.18192599999999</v>
      </c>
      <c r="AF12" s="89">
        <v>115.37043196999998</v>
      </c>
      <c r="AG12" s="89">
        <v>41.857485139999994</v>
      </c>
      <c r="AH12" s="89">
        <v>0.17766799999999999</v>
      </c>
      <c r="AI12" s="89">
        <v>102.17272882999997</v>
      </c>
      <c r="AJ12" s="91">
        <v>30.344475999999972</v>
      </c>
      <c r="AL12" s="3" t="s">
        <v>6</v>
      </c>
      <c r="AM12" s="29">
        <v>163.40104099999999</v>
      </c>
      <c r="AN12" s="89">
        <v>20.442881100000001</v>
      </c>
      <c r="AO12" s="89">
        <v>131.81138490000001</v>
      </c>
      <c r="AP12" s="89">
        <v>11.146775</v>
      </c>
      <c r="AQ12" s="89">
        <v>52.382392279999998</v>
      </c>
      <c r="AR12" s="89">
        <v>111.01864872</v>
      </c>
      <c r="AS12" s="89">
        <v>34.419818100000008</v>
      </c>
      <c r="AT12" s="89">
        <v>1.03356</v>
      </c>
      <c r="AU12" s="89">
        <v>98.759869719999998</v>
      </c>
      <c r="AV12" s="91">
        <v>29.187793179999986</v>
      </c>
      <c r="AX12" s="3" t="s">
        <v>6</v>
      </c>
      <c r="AY12" s="29">
        <v>156.6367716023417</v>
      </c>
      <c r="AZ12" s="89">
        <v>16.919270000000001</v>
      </c>
      <c r="BA12" s="89">
        <v>128.71606860234172</v>
      </c>
      <c r="BB12" s="89">
        <v>11.001433</v>
      </c>
      <c r="BC12" s="89">
        <v>56.473565999999998</v>
      </c>
      <c r="BD12" s="89">
        <v>100.16320560234172</v>
      </c>
      <c r="BE12" s="89">
        <v>33.334902</v>
      </c>
      <c r="BF12" s="89">
        <v>0.97636599999999996</v>
      </c>
      <c r="BG12" s="89">
        <v>93.854632602341709</v>
      </c>
      <c r="BH12" s="91">
        <v>28.470870999999988</v>
      </c>
      <c r="BJ12" s="3" t="s">
        <v>6</v>
      </c>
      <c r="BK12" s="29">
        <v>140.04258836</v>
      </c>
      <c r="BL12" s="89">
        <v>12.173</v>
      </c>
      <c r="BM12" s="89">
        <v>117.18958836</v>
      </c>
      <c r="BN12" s="89">
        <v>10.68</v>
      </c>
      <c r="BO12" s="89">
        <v>46.446999999999996</v>
      </c>
      <c r="BP12" s="89">
        <v>93.595588359999979</v>
      </c>
      <c r="BQ12" s="89">
        <v>27.210999999999999</v>
      </c>
      <c r="BR12" s="89" t="s">
        <v>65</v>
      </c>
      <c r="BS12" s="89">
        <v>87.479588359999994</v>
      </c>
      <c r="BT12" s="91">
        <v>25.352000000000004</v>
      </c>
      <c r="BV12" s="3" t="s">
        <v>6</v>
      </c>
      <c r="BW12" s="89">
        <v>112.46759540000004</v>
      </c>
      <c r="BX12" s="89">
        <v>7.5819999999999999</v>
      </c>
      <c r="BY12" s="89">
        <v>100.40159540000002</v>
      </c>
      <c r="BZ12" s="89">
        <v>4.484</v>
      </c>
      <c r="CA12" s="89">
        <v>35.338999999999992</v>
      </c>
      <c r="CB12" s="89">
        <v>77.128595399999995</v>
      </c>
      <c r="CC12" s="89">
        <v>15.622</v>
      </c>
      <c r="CD12" s="89">
        <v>0.77800000000000002</v>
      </c>
      <c r="CE12" s="89">
        <v>73.754595399999999</v>
      </c>
      <c r="CF12" s="91">
        <v>22.313000000000031</v>
      </c>
    </row>
    <row r="13" spans="1:84" ht="12.95" customHeight="1" x14ac:dyDescent="0.2">
      <c r="A13" s="3" t="s">
        <v>7</v>
      </c>
      <c r="B13" s="29">
        <v>281.40926823999996</v>
      </c>
      <c r="C13" s="89">
        <v>34.835720519999995</v>
      </c>
      <c r="D13" s="89">
        <v>219.07930667999997</v>
      </c>
      <c r="E13" s="89">
        <v>27.494241039999999</v>
      </c>
      <c r="F13" s="89">
        <v>274.71021823999996</v>
      </c>
      <c r="G13" s="89">
        <v>6.6990499999999997</v>
      </c>
      <c r="H13" s="89">
        <v>36.522924080000003</v>
      </c>
      <c r="I13" s="92">
        <v>4.1451849999999997</v>
      </c>
      <c r="J13" s="89">
        <v>239.08598916000003</v>
      </c>
      <c r="K13" s="91">
        <v>1.6551699999999414</v>
      </c>
      <c r="N13" s="3" t="s">
        <v>7</v>
      </c>
      <c r="O13" s="29">
        <v>278.87135884789802</v>
      </c>
      <c r="P13" s="89">
        <v>34.136167000000007</v>
      </c>
      <c r="Q13" s="89">
        <v>223.41162205000003</v>
      </c>
      <c r="R13" s="89">
        <v>21.323569797897967</v>
      </c>
      <c r="S13" s="89">
        <v>271.67739684789802</v>
      </c>
      <c r="T13" s="89">
        <v>7.193962</v>
      </c>
      <c r="U13" s="89">
        <v>50.909637000000004</v>
      </c>
      <c r="V13" s="92">
        <v>2.4697970000000002</v>
      </c>
      <c r="W13" s="89">
        <v>223.44472484789799</v>
      </c>
      <c r="X13" s="91">
        <v>2.0472000000000321</v>
      </c>
      <c r="Z13" s="3" t="s">
        <v>7</v>
      </c>
      <c r="AA13" s="29">
        <v>315.82598397000015</v>
      </c>
      <c r="AB13" s="89">
        <v>38.897087999999997</v>
      </c>
      <c r="AC13" s="89">
        <v>250.24794235999994</v>
      </c>
      <c r="AD13" s="89">
        <v>26.680953610000003</v>
      </c>
      <c r="AE13" s="89">
        <v>307.95665897000015</v>
      </c>
      <c r="AF13" s="89">
        <v>7.8693249999999999</v>
      </c>
      <c r="AG13" s="89">
        <v>57.624300000000005</v>
      </c>
      <c r="AH13" s="92">
        <v>5.6687989999999999</v>
      </c>
      <c r="AI13" s="89">
        <v>250.19283196999999</v>
      </c>
      <c r="AJ13" s="91">
        <v>2.3400530000001538</v>
      </c>
      <c r="AL13" s="3" t="s">
        <v>7</v>
      </c>
      <c r="AM13" s="29">
        <v>305.85680336873372</v>
      </c>
      <c r="AN13" s="89">
        <v>35.812685760000008</v>
      </c>
      <c r="AO13" s="89">
        <v>248.37522487000001</v>
      </c>
      <c r="AP13" s="89">
        <v>21.668892738733781</v>
      </c>
      <c r="AQ13" s="89">
        <v>298.50709936873369</v>
      </c>
      <c r="AR13" s="89">
        <v>7.3497039999999991</v>
      </c>
      <c r="AS13" s="89">
        <v>52.28665676</v>
      </c>
      <c r="AT13" s="92">
        <v>2.7368079999999999</v>
      </c>
      <c r="AU13" s="89">
        <v>249.74558460873379</v>
      </c>
      <c r="AV13" s="91">
        <v>1.0877539999999328</v>
      </c>
      <c r="AX13" s="3" t="s">
        <v>7</v>
      </c>
      <c r="AY13" s="29">
        <v>279.73669576237609</v>
      </c>
      <c r="AZ13" s="89">
        <v>24.628542660000001</v>
      </c>
      <c r="BA13" s="89">
        <v>236.21075717215049</v>
      </c>
      <c r="BB13" s="89">
        <v>18.897395930225493</v>
      </c>
      <c r="BC13" s="89">
        <v>276.57822176237607</v>
      </c>
      <c r="BD13" s="89">
        <v>3.158474</v>
      </c>
      <c r="BE13" s="89">
        <v>34.309749419999996</v>
      </c>
      <c r="BF13" s="92" t="s">
        <v>65</v>
      </c>
      <c r="BG13" s="89">
        <v>243.74216234237596</v>
      </c>
      <c r="BH13" s="91">
        <v>1.6847840000001213</v>
      </c>
      <c r="BJ13" s="3" t="s">
        <v>7</v>
      </c>
      <c r="BK13" s="29">
        <v>216.02112449999998</v>
      </c>
      <c r="BL13" s="89">
        <v>18.296000000000003</v>
      </c>
      <c r="BM13" s="89">
        <v>197.72512449999999</v>
      </c>
      <c r="BN13" s="89" t="s">
        <v>65</v>
      </c>
      <c r="BO13" s="89">
        <v>200.32712449999997</v>
      </c>
      <c r="BP13" s="89">
        <v>15.694000000000001</v>
      </c>
      <c r="BQ13" s="89">
        <v>30.759</v>
      </c>
      <c r="BR13" s="92" t="s">
        <v>65</v>
      </c>
      <c r="BS13" s="89">
        <v>183.89612449999998</v>
      </c>
      <c r="BT13" s="91">
        <v>1.3659999999999854</v>
      </c>
      <c r="BV13" s="3" t="s">
        <v>7</v>
      </c>
      <c r="BW13" s="89">
        <v>217.77208299999998</v>
      </c>
      <c r="BX13" s="89">
        <v>16.290000000000003</v>
      </c>
      <c r="BY13" s="89">
        <v>200.99708299999998</v>
      </c>
      <c r="BZ13" s="89">
        <v>0.48499999999999999</v>
      </c>
      <c r="CA13" s="89">
        <v>196.22408299999998</v>
      </c>
      <c r="CB13" s="89">
        <v>21.548000000000002</v>
      </c>
      <c r="CC13" s="89">
        <v>30.251999999999995</v>
      </c>
      <c r="CD13" s="92" t="s">
        <v>65</v>
      </c>
      <c r="CE13" s="89">
        <v>186.29708299999996</v>
      </c>
      <c r="CF13" s="91">
        <v>1.2230000000000416</v>
      </c>
    </row>
    <row r="14" spans="1:84" ht="12.95" customHeight="1" x14ac:dyDescent="0.2">
      <c r="A14" s="3" t="s">
        <v>8</v>
      </c>
      <c r="B14" s="29">
        <v>160.01157700000002</v>
      </c>
      <c r="C14" s="89">
        <v>52.064817660000003</v>
      </c>
      <c r="D14" s="89">
        <v>95.106898340000001</v>
      </c>
      <c r="E14" s="89">
        <v>12.839861000000001</v>
      </c>
      <c r="F14" s="89">
        <v>146.38664600000001</v>
      </c>
      <c r="G14" s="89">
        <v>13.624931</v>
      </c>
      <c r="H14" s="89">
        <v>57.533715980000004</v>
      </c>
      <c r="I14" s="89">
        <v>3.3799999999999997E-2</v>
      </c>
      <c r="J14" s="89">
        <v>75.205808680000018</v>
      </c>
      <c r="K14" s="91">
        <v>27.238252339999988</v>
      </c>
      <c r="N14" s="3" t="s">
        <v>8</v>
      </c>
      <c r="O14" s="29">
        <v>170.74277895999995</v>
      </c>
      <c r="P14" s="89">
        <v>49.597370399999996</v>
      </c>
      <c r="Q14" s="89">
        <v>104.06386256</v>
      </c>
      <c r="R14" s="89">
        <v>17.081545999999999</v>
      </c>
      <c r="S14" s="89">
        <v>163.91531595999996</v>
      </c>
      <c r="T14" s="89">
        <v>6.8274630000000007</v>
      </c>
      <c r="U14" s="89">
        <v>66.392394760000002</v>
      </c>
      <c r="V14" s="89">
        <v>9.4483580000000007</v>
      </c>
      <c r="W14" s="89">
        <v>71.748327200000006</v>
      </c>
      <c r="X14" s="91">
        <v>23.153698999999946</v>
      </c>
      <c r="Z14" s="3" t="s">
        <v>8</v>
      </c>
      <c r="AA14" s="29">
        <v>202.76854513999993</v>
      </c>
      <c r="AB14" s="89">
        <v>58.303758599999995</v>
      </c>
      <c r="AC14" s="89">
        <v>113.17475553999996</v>
      </c>
      <c r="AD14" s="89">
        <v>31.290030999999999</v>
      </c>
      <c r="AE14" s="89">
        <v>195.97613613999991</v>
      </c>
      <c r="AF14" s="89">
        <v>6.7924089999999993</v>
      </c>
      <c r="AG14" s="89">
        <v>91.418517540000011</v>
      </c>
      <c r="AH14" s="89">
        <v>8.311223</v>
      </c>
      <c r="AI14" s="89">
        <v>81.004787599999986</v>
      </c>
      <c r="AJ14" s="91">
        <v>22.034016999999935</v>
      </c>
      <c r="AL14" s="3" t="s">
        <v>8</v>
      </c>
      <c r="AM14" s="29">
        <v>197.72509398000003</v>
      </c>
      <c r="AN14" s="89">
        <v>52.342245599999998</v>
      </c>
      <c r="AO14" s="89">
        <v>116.24854338</v>
      </c>
      <c r="AP14" s="89">
        <v>29.134305000000001</v>
      </c>
      <c r="AQ14" s="89">
        <v>193.31987898</v>
      </c>
      <c r="AR14" s="89">
        <v>4.4052150000000001</v>
      </c>
      <c r="AS14" s="89">
        <v>89.083583380000022</v>
      </c>
      <c r="AT14" s="89">
        <v>3.3590619999999998</v>
      </c>
      <c r="AU14" s="89">
        <v>89.277723599999987</v>
      </c>
      <c r="AV14" s="91">
        <v>16.004725000000022</v>
      </c>
      <c r="AX14" s="3" t="s">
        <v>8</v>
      </c>
      <c r="AY14" s="29">
        <v>194.23118393000001</v>
      </c>
      <c r="AZ14" s="89">
        <v>51.340904200000011</v>
      </c>
      <c r="BA14" s="89">
        <v>109.43543372999997</v>
      </c>
      <c r="BB14" s="89">
        <v>33.454845999999996</v>
      </c>
      <c r="BC14" s="89">
        <v>183.19176793</v>
      </c>
      <c r="BD14" s="89">
        <v>11.039415999999999</v>
      </c>
      <c r="BE14" s="89">
        <v>86.485093729999946</v>
      </c>
      <c r="BF14" s="89">
        <v>2.7244800000000002</v>
      </c>
      <c r="BG14" s="89">
        <v>93.063377199999991</v>
      </c>
      <c r="BH14" s="91">
        <v>11.958233000000078</v>
      </c>
      <c r="BJ14" s="3" t="s">
        <v>8</v>
      </c>
      <c r="BK14" s="29">
        <v>178.06800000000001</v>
      </c>
      <c r="BL14" s="89">
        <v>33.190999999999995</v>
      </c>
      <c r="BM14" s="89">
        <v>112.97299999999997</v>
      </c>
      <c r="BN14" s="89">
        <v>31.903999999999996</v>
      </c>
      <c r="BO14" s="89">
        <v>170.262</v>
      </c>
      <c r="BP14" s="89">
        <v>7.8060000000000009</v>
      </c>
      <c r="BQ14" s="89">
        <v>86.341999999999999</v>
      </c>
      <c r="BR14" s="89">
        <v>0.57599999999999996</v>
      </c>
      <c r="BS14" s="89">
        <v>83.789999999999978</v>
      </c>
      <c r="BT14" s="91">
        <v>7.3600000000000421</v>
      </c>
      <c r="BV14" s="3" t="s">
        <v>8</v>
      </c>
      <c r="BW14" s="89">
        <v>202.47200000000004</v>
      </c>
      <c r="BX14" s="89">
        <v>36.726999999999997</v>
      </c>
      <c r="BY14" s="89">
        <v>144.22999999999999</v>
      </c>
      <c r="BZ14" s="89">
        <v>21.515000000000004</v>
      </c>
      <c r="CA14" s="89">
        <v>198.49200000000005</v>
      </c>
      <c r="CB14" s="89">
        <v>3.98</v>
      </c>
      <c r="CC14" s="89">
        <v>110.005</v>
      </c>
      <c r="CD14" s="89">
        <v>0.57199999999999995</v>
      </c>
      <c r="CE14" s="89">
        <v>83.986999999999981</v>
      </c>
      <c r="CF14" s="91">
        <v>7.9080000000000581</v>
      </c>
    </row>
    <row r="15" spans="1:84" ht="12.95" customHeight="1" x14ac:dyDescent="0.2">
      <c r="A15" s="3" t="s">
        <v>9</v>
      </c>
      <c r="B15" s="29">
        <v>100.46028304999999</v>
      </c>
      <c r="C15" s="89">
        <v>46.281995580000007</v>
      </c>
      <c r="D15" s="89">
        <v>31.748946790000002</v>
      </c>
      <c r="E15" s="89">
        <v>22.429340680000003</v>
      </c>
      <c r="F15" s="89">
        <v>94.020083049999997</v>
      </c>
      <c r="G15" s="89">
        <v>6.4401999999999999</v>
      </c>
      <c r="H15" s="89">
        <v>38.644544629999999</v>
      </c>
      <c r="I15" s="89">
        <v>3.8332519999999999</v>
      </c>
      <c r="J15" s="89">
        <v>40.877044229999996</v>
      </c>
      <c r="K15" s="91">
        <v>17.105442189999991</v>
      </c>
      <c r="N15" s="3" t="s">
        <v>9</v>
      </c>
      <c r="O15" s="29">
        <v>118.13810203428633</v>
      </c>
      <c r="P15" s="89">
        <v>36.19752991428637</v>
      </c>
      <c r="Q15" s="89">
        <v>63.44539214000001</v>
      </c>
      <c r="R15" s="89">
        <v>18.49517998</v>
      </c>
      <c r="S15" s="89">
        <v>106.02993003428634</v>
      </c>
      <c r="T15" s="89">
        <v>12.108172</v>
      </c>
      <c r="U15" s="89">
        <v>49.532541397541763</v>
      </c>
      <c r="V15" s="89">
        <v>4.6206620000000003</v>
      </c>
      <c r="W15" s="89">
        <v>44.935092636744606</v>
      </c>
      <c r="X15" s="91">
        <v>19.049805999999961</v>
      </c>
      <c r="Z15" s="3" t="s">
        <v>9</v>
      </c>
      <c r="AA15" s="29">
        <v>160.00731491999997</v>
      </c>
      <c r="AB15" s="89">
        <v>56.29002156</v>
      </c>
      <c r="AC15" s="89">
        <v>84.699025860000006</v>
      </c>
      <c r="AD15" s="89">
        <v>19.0182675</v>
      </c>
      <c r="AE15" s="89">
        <v>148.17189292</v>
      </c>
      <c r="AF15" s="89">
        <v>11.835421999999999</v>
      </c>
      <c r="AG15" s="89">
        <v>69.629907500000002</v>
      </c>
      <c r="AH15" s="89">
        <v>2.5314798400000003</v>
      </c>
      <c r="AI15" s="89">
        <v>69.616431579999983</v>
      </c>
      <c r="AJ15" s="91">
        <v>18.229495999999983</v>
      </c>
      <c r="AL15" s="3" t="s">
        <v>9</v>
      </c>
      <c r="AM15" s="29">
        <v>202.86534598282151</v>
      </c>
      <c r="AN15" s="89">
        <v>99.791907972821548</v>
      </c>
      <c r="AO15" s="89">
        <v>87.499268369999982</v>
      </c>
      <c r="AP15" s="89">
        <v>15.574169640000001</v>
      </c>
      <c r="AQ15" s="89">
        <v>192.1315929828215</v>
      </c>
      <c r="AR15" s="89">
        <v>10.733753</v>
      </c>
      <c r="AS15" s="89">
        <v>111.87395093072246</v>
      </c>
      <c r="AT15" s="89">
        <v>2.2727177599999999</v>
      </c>
      <c r="AU15" s="89">
        <v>77.71540129209906</v>
      </c>
      <c r="AV15" s="91">
        <v>11.003275999999985</v>
      </c>
      <c r="AX15" s="3" t="s">
        <v>9</v>
      </c>
      <c r="AY15" s="29">
        <v>158.11719621361024</v>
      </c>
      <c r="AZ15" s="89">
        <v>56.910937943610243</v>
      </c>
      <c r="BA15" s="89">
        <v>81.282146570000023</v>
      </c>
      <c r="BB15" s="89">
        <v>19.924111700000001</v>
      </c>
      <c r="BC15" s="89">
        <v>145.43895125188399</v>
      </c>
      <c r="BD15" s="89">
        <v>12.678244961726232</v>
      </c>
      <c r="BE15" s="89">
        <v>54.642228917163585</v>
      </c>
      <c r="BF15" s="89">
        <v>1.8173104</v>
      </c>
      <c r="BG15" s="89">
        <v>90.769102816446704</v>
      </c>
      <c r="BH15" s="91">
        <v>10.888554079999963</v>
      </c>
      <c r="BJ15" s="3" t="s">
        <v>9</v>
      </c>
      <c r="BK15" s="29">
        <v>127.065</v>
      </c>
      <c r="BL15" s="89">
        <v>42.128000000000007</v>
      </c>
      <c r="BM15" s="89">
        <v>61.133000000000017</v>
      </c>
      <c r="BN15" s="89">
        <v>23.803999999999998</v>
      </c>
      <c r="BO15" s="89">
        <v>102.53500000000001</v>
      </c>
      <c r="BP15" s="89">
        <v>24.529999999999998</v>
      </c>
      <c r="BQ15" s="89">
        <v>43.521000000000008</v>
      </c>
      <c r="BR15" s="89">
        <v>0.872</v>
      </c>
      <c r="BS15" s="89">
        <v>73.477000000000018</v>
      </c>
      <c r="BT15" s="91">
        <v>9.1949999999999648</v>
      </c>
      <c r="BV15" s="3" t="s">
        <v>9</v>
      </c>
      <c r="BW15" s="89">
        <v>156.58500000000004</v>
      </c>
      <c r="BX15" s="89">
        <v>38.182000000000002</v>
      </c>
      <c r="BY15" s="89">
        <v>63.146000000000001</v>
      </c>
      <c r="BZ15" s="89">
        <v>55.257000000000005</v>
      </c>
      <c r="CA15" s="89">
        <v>102.24299999999999</v>
      </c>
      <c r="CB15" s="89">
        <v>54.341999999999999</v>
      </c>
      <c r="CC15" s="89">
        <v>86.312999999999988</v>
      </c>
      <c r="CD15" s="89">
        <v>0.71</v>
      </c>
      <c r="CE15" s="89">
        <v>60.164999999999999</v>
      </c>
      <c r="CF15" s="91">
        <v>9.3970000000000553</v>
      </c>
    </row>
    <row r="16" spans="1:84" ht="12.95" customHeight="1" x14ac:dyDescent="0.2">
      <c r="A16" s="3" t="s">
        <v>10</v>
      </c>
      <c r="B16" s="29">
        <v>94.879247649999996</v>
      </c>
      <c r="C16" s="89">
        <v>37.013070319999997</v>
      </c>
      <c r="D16" s="89">
        <v>37.483574049999994</v>
      </c>
      <c r="E16" s="89">
        <v>20.382603280000001</v>
      </c>
      <c r="F16" s="89">
        <v>77.716409649999989</v>
      </c>
      <c r="G16" s="89">
        <v>17.162837999999997</v>
      </c>
      <c r="H16" s="89">
        <v>37.741604069999994</v>
      </c>
      <c r="I16" s="89">
        <v>5.883884000000001</v>
      </c>
      <c r="J16" s="89">
        <v>40.832330579999997</v>
      </c>
      <c r="K16" s="91">
        <v>10.421429000000003</v>
      </c>
      <c r="N16" s="3" t="s">
        <v>10</v>
      </c>
      <c r="O16" s="29">
        <v>108.45461279440326</v>
      </c>
      <c r="P16" s="89">
        <v>39.906402540000002</v>
      </c>
      <c r="Q16" s="89">
        <v>45.586819589999998</v>
      </c>
      <c r="R16" s="89">
        <v>22.96139066440324</v>
      </c>
      <c r="S16" s="89">
        <v>95.326601524403259</v>
      </c>
      <c r="T16" s="89">
        <v>13.128011270000002</v>
      </c>
      <c r="U16" s="89">
        <v>43.090656084403236</v>
      </c>
      <c r="V16" s="89">
        <v>3.68405</v>
      </c>
      <c r="W16" s="89">
        <v>54.140631159999998</v>
      </c>
      <c r="X16" s="91">
        <v>7.5392755500000277</v>
      </c>
      <c r="Z16" s="3" t="s">
        <v>10</v>
      </c>
      <c r="AA16" s="29">
        <v>127.72340135000002</v>
      </c>
      <c r="AB16" s="89">
        <v>37.444690499999993</v>
      </c>
      <c r="AC16" s="89">
        <v>65.274096419999992</v>
      </c>
      <c r="AD16" s="89">
        <v>25.00461443</v>
      </c>
      <c r="AE16" s="89">
        <v>100.17197817</v>
      </c>
      <c r="AF16" s="89">
        <v>27.551423179999997</v>
      </c>
      <c r="AG16" s="89">
        <v>60.875509069999993</v>
      </c>
      <c r="AH16" s="89">
        <v>1.69525898</v>
      </c>
      <c r="AI16" s="89">
        <v>56.969391830000006</v>
      </c>
      <c r="AJ16" s="91">
        <v>8.1832414700000129</v>
      </c>
      <c r="AL16" s="3" t="s">
        <v>10</v>
      </c>
      <c r="AM16" s="29">
        <v>120.45239116516763</v>
      </c>
      <c r="AN16" s="89">
        <v>33.398613109999999</v>
      </c>
      <c r="AO16" s="89">
        <v>66.379624120000003</v>
      </c>
      <c r="AP16" s="89">
        <v>20.674153935167627</v>
      </c>
      <c r="AQ16" s="89">
        <v>97.412145085167609</v>
      </c>
      <c r="AR16" s="89">
        <v>23.040246079999999</v>
      </c>
      <c r="AS16" s="89">
        <v>55.426538345167629</v>
      </c>
      <c r="AT16" s="89">
        <v>3.6045669999999994</v>
      </c>
      <c r="AU16" s="89">
        <v>54.740442030000004</v>
      </c>
      <c r="AV16" s="91">
        <v>6.6808437899999902</v>
      </c>
      <c r="AX16" s="3" t="s">
        <v>10</v>
      </c>
      <c r="AY16" s="29">
        <v>114.79382289747915</v>
      </c>
      <c r="AZ16" s="89">
        <v>17.466919009999998</v>
      </c>
      <c r="BA16" s="89">
        <v>54.843784240000019</v>
      </c>
      <c r="BB16" s="89">
        <v>42.483119647479143</v>
      </c>
      <c r="BC16" s="89">
        <v>79.431973057479155</v>
      </c>
      <c r="BD16" s="89">
        <v>35.361849839999998</v>
      </c>
      <c r="BE16" s="89">
        <v>51.857489567479163</v>
      </c>
      <c r="BF16" s="89">
        <v>20.978399020000001</v>
      </c>
      <c r="BG16" s="89">
        <v>35.10855901</v>
      </c>
      <c r="BH16" s="91">
        <v>6.8493752999999842</v>
      </c>
      <c r="BJ16" s="3" t="s">
        <v>10</v>
      </c>
      <c r="BK16" s="29">
        <v>115.77199999999998</v>
      </c>
      <c r="BL16" s="89">
        <v>21.674000000000007</v>
      </c>
      <c r="BM16" s="89">
        <v>39.425000000000004</v>
      </c>
      <c r="BN16" s="89">
        <v>54.672999999999988</v>
      </c>
      <c r="BO16" s="89">
        <v>95.47499999999998</v>
      </c>
      <c r="BP16" s="89">
        <v>20.297000000000001</v>
      </c>
      <c r="BQ16" s="89">
        <v>56.782999999999994</v>
      </c>
      <c r="BR16" s="89">
        <v>22.279000000000003</v>
      </c>
      <c r="BS16" s="89">
        <v>28.376999999999995</v>
      </c>
      <c r="BT16" s="91">
        <v>8.3329999999999842</v>
      </c>
      <c r="BV16" s="3" t="s">
        <v>10</v>
      </c>
      <c r="BW16" s="89">
        <v>105.22700000000003</v>
      </c>
      <c r="BX16" s="89">
        <v>12.843</v>
      </c>
      <c r="BY16" s="89">
        <v>37.583000000000006</v>
      </c>
      <c r="BZ16" s="89">
        <v>54.801000000000002</v>
      </c>
      <c r="CA16" s="89">
        <v>98.643000000000043</v>
      </c>
      <c r="CB16" s="89">
        <v>6.5839999999999996</v>
      </c>
      <c r="CC16" s="89">
        <v>56.308000000000014</v>
      </c>
      <c r="CD16" s="89">
        <v>20.306999999999999</v>
      </c>
      <c r="CE16" s="89">
        <v>21.121000000000002</v>
      </c>
      <c r="CF16" s="91">
        <v>7.4910000000000174</v>
      </c>
    </row>
    <row r="17" spans="1:84" ht="12.95" customHeight="1" x14ac:dyDescent="0.2">
      <c r="A17" s="3" t="s">
        <v>11</v>
      </c>
      <c r="B17" s="29">
        <v>500.51255795000003</v>
      </c>
      <c r="C17" s="89">
        <v>311.71148855000007</v>
      </c>
      <c r="D17" s="89">
        <v>147.45679509000004</v>
      </c>
      <c r="E17" s="89">
        <v>41.344274309999989</v>
      </c>
      <c r="F17" s="89">
        <v>448.15854824999991</v>
      </c>
      <c r="G17" s="89">
        <v>52.354009699999999</v>
      </c>
      <c r="H17" s="89">
        <v>186.4521099099999</v>
      </c>
      <c r="I17" s="89">
        <v>93.535608949999997</v>
      </c>
      <c r="J17" s="89">
        <v>145.99924619999999</v>
      </c>
      <c r="K17" s="91">
        <v>74.525592890000127</v>
      </c>
      <c r="N17" s="3" t="s">
        <v>11</v>
      </c>
      <c r="O17" s="29">
        <v>580.38948093952206</v>
      </c>
      <c r="P17" s="89">
        <v>344.82849813436832</v>
      </c>
      <c r="Q17" s="89">
        <v>191.48472378574797</v>
      </c>
      <c r="R17" s="89">
        <v>44.076259019406123</v>
      </c>
      <c r="S17" s="89">
        <v>542.83019955952204</v>
      </c>
      <c r="T17" s="89">
        <v>37.559281380000009</v>
      </c>
      <c r="U17" s="89">
        <v>213.02230044563987</v>
      </c>
      <c r="V17" s="89">
        <v>117.20485991000004</v>
      </c>
      <c r="W17" s="89">
        <v>178.08143864436826</v>
      </c>
      <c r="X17" s="91">
        <v>72.080881939513887</v>
      </c>
      <c r="Z17" s="3" t="s">
        <v>11</v>
      </c>
      <c r="AA17" s="29">
        <v>671.92697000999965</v>
      </c>
      <c r="AB17" s="89">
        <v>363.60799570000012</v>
      </c>
      <c r="AC17" s="89">
        <v>265.95524610000001</v>
      </c>
      <c r="AD17" s="89">
        <v>42.363728209999991</v>
      </c>
      <c r="AE17" s="89">
        <v>622.2748612900001</v>
      </c>
      <c r="AF17" s="89">
        <v>49.652108719999994</v>
      </c>
      <c r="AG17" s="89">
        <v>263.72767693999998</v>
      </c>
      <c r="AH17" s="89">
        <v>142.80270958000003</v>
      </c>
      <c r="AI17" s="89">
        <v>189.51247990999985</v>
      </c>
      <c r="AJ17" s="91">
        <v>75.884103579999817</v>
      </c>
      <c r="AL17" s="3" t="s">
        <v>11</v>
      </c>
      <c r="AM17" s="29">
        <v>564.95730176443021</v>
      </c>
      <c r="AN17" s="89">
        <v>322.5537080249868</v>
      </c>
      <c r="AO17" s="89">
        <v>195.98777519448865</v>
      </c>
      <c r="AP17" s="89">
        <v>46.415818544954782</v>
      </c>
      <c r="AQ17" s="89">
        <v>532.35429048443041</v>
      </c>
      <c r="AR17" s="89">
        <v>32.603011279999997</v>
      </c>
      <c r="AS17" s="89">
        <v>204.45307242432241</v>
      </c>
      <c r="AT17" s="89">
        <v>101.94301963999996</v>
      </c>
      <c r="AU17" s="89">
        <v>189.20042883498692</v>
      </c>
      <c r="AV17" s="91">
        <v>69.360780865120915</v>
      </c>
      <c r="AX17" s="3" t="s">
        <v>11</v>
      </c>
      <c r="AY17" s="29">
        <v>543.04666971008737</v>
      </c>
      <c r="AZ17" s="89">
        <v>276.40627783829007</v>
      </c>
      <c r="BA17" s="89">
        <v>220.05073827656568</v>
      </c>
      <c r="BB17" s="89">
        <v>46.589653595231539</v>
      </c>
      <c r="BC17" s="89">
        <v>519.1577847100873</v>
      </c>
      <c r="BD17" s="89">
        <v>23.888885000000002</v>
      </c>
      <c r="BE17" s="89">
        <v>190.45315962364046</v>
      </c>
      <c r="BF17" s="89">
        <v>75.912226229999987</v>
      </c>
      <c r="BG17" s="89">
        <v>213.08766859829004</v>
      </c>
      <c r="BH17" s="91">
        <v>63.593615258156916</v>
      </c>
      <c r="BJ17" s="3" t="s">
        <v>11</v>
      </c>
      <c r="BK17" s="29">
        <v>461.52000000000015</v>
      </c>
      <c r="BL17" s="89">
        <v>220.50099999999998</v>
      </c>
      <c r="BM17" s="89">
        <v>188.11999999999998</v>
      </c>
      <c r="BN17" s="89">
        <v>52.899000000000001</v>
      </c>
      <c r="BO17" s="89">
        <v>429.9940000000002</v>
      </c>
      <c r="BP17" s="89">
        <v>31.526</v>
      </c>
      <c r="BQ17" s="89">
        <v>176.37</v>
      </c>
      <c r="BR17" s="89">
        <v>64.465999999999994</v>
      </c>
      <c r="BS17" s="89">
        <v>175.55499999999995</v>
      </c>
      <c r="BT17" s="91">
        <v>45.12900000000019</v>
      </c>
      <c r="BV17" s="3" t="s">
        <v>11</v>
      </c>
      <c r="BW17" s="89">
        <v>440.80499999999995</v>
      </c>
      <c r="BX17" s="89">
        <v>204.34900000000007</v>
      </c>
      <c r="BY17" s="89">
        <v>166.13399999999999</v>
      </c>
      <c r="BZ17" s="89">
        <v>70.321999999999989</v>
      </c>
      <c r="CA17" s="89">
        <v>393.86299999999994</v>
      </c>
      <c r="CB17" s="89">
        <v>46.942</v>
      </c>
      <c r="CC17" s="89">
        <v>179.92700000000005</v>
      </c>
      <c r="CD17" s="89">
        <v>61.864999999999995</v>
      </c>
      <c r="CE17" s="89">
        <v>148.63500000000005</v>
      </c>
      <c r="CF17" s="91">
        <v>50.377999999999872</v>
      </c>
    </row>
    <row r="18" spans="1:84" ht="12.95" customHeight="1" x14ac:dyDescent="0.2">
      <c r="A18" s="3" t="s">
        <v>12</v>
      </c>
      <c r="B18" s="29">
        <v>152.78748811999992</v>
      </c>
      <c r="C18" s="89">
        <v>104.10027844999999</v>
      </c>
      <c r="D18" s="89">
        <v>27.481251510000007</v>
      </c>
      <c r="E18" s="89">
        <v>21.205958159999998</v>
      </c>
      <c r="F18" s="89">
        <v>139.31781796000001</v>
      </c>
      <c r="G18" s="89">
        <v>13.46967016</v>
      </c>
      <c r="H18" s="89">
        <v>59.687113380000007</v>
      </c>
      <c r="I18" s="89">
        <v>20.434683</v>
      </c>
      <c r="J18" s="89">
        <v>50.47710056999999</v>
      </c>
      <c r="K18" s="91">
        <v>22.188591169999924</v>
      </c>
      <c r="N18" s="3" t="s">
        <v>12</v>
      </c>
      <c r="O18" s="29">
        <v>138.01839984364975</v>
      </c>
      <c r="P18" s="89">
        <v>96.404966379999991</v>
      </c>
      <c r="Q18" s="89">
        <v>23.96162946364975</v>
      </c>
      <c r="R18" s="89">
        <v>17.651803999999998</v>
      </c>
      <c r="S18" s="89">
        <v>133.89748884364974</v>
      </c>
      <c r="T18" s="89">
        <v>4.1209110000000004</v>
      </c>
      <c r="U18" s="89">
        <v>46.86738244</v>
      </c>
      <c r="V18" s="89">
        <v>17.610568463649752</v>
      </c>
      <c r="W18" s="89">
        <v>53.699085190000012</v>
      </c>
      <c r="X18" s="91">
        <v>19.841363749999978</v>
      </c>
      <c r="Z18" s="3" t="s">
        <v>12</v>
      </c>
      <c r="AA18" s="29">
        <v>167.06407006000001</v>
      </c>
      <c r="AB18" s="89">
        <v>107.83529003</v>
      </c>
      <c r="AC18" s="89">
        <v>32.950868399999997</v>
      </c>
      <c r="AD18" s="89">
        <v>26.277911629999995</v>
      </c>
      <c r="AE18" s="89">
        <v>164.23068043000001</v>
      </c>
      <c r="AF18" s="89">
        <v>2.8333896299999997</v>
      </c>
      <c r="AG18" s="89">
        <v>57.51316319</v>
      </c>
      <c r="AH18" s="89">
        <v>18.720985430000002</v>
      </c>
      <c r="AI18" s="89">
        <v>67.267081469999994</v>
      </c>
      <c r="AJ18" s="91">
        <v>23.562839970000013</v>
      </c>
      <c r="AL18" s="3" t="s">
        <v>12</v>
      </c>
      <c r="AM18" s="29">
        <v>174.62579373745325</v>
      </c>
      <c r="AN18" s="89">
        <v>98.791932339999988</v>
      </c>
      <c r="AO18" s="89">
        <v>50.748621397453206</v>
      </c>
      <c r="AP18" s="89">
        <v>25.085239999999999</v>
      </c>
      <c r="AQ18" s="89">
        <v>172.31966673745322</v>
      </c>
      <c r="AR18" s="89">
        <v>2.306127</v>
      </c>
      <c r="AS18" s="89">
        <v>67.548272889999993</v>
      </c>
      <c r="AT18" s="89">
        <v>21.241509507453213</v>
      </c>
      <c r="AU18" s="89">
        <v>69.343876340000008</v>
      </c>
      <c r="AV18" s="91">
        <v>16.492135000000033</v>
      </c>
      <c r="AX18" s="3" t="s">
        <v>12</v>
      </c>
      <c r="AY18" s="29">
        <v>214.34447736527548</v>
      </c>
      <c r="AZ18" s="89">
        <v>82.278162582038263</v>
      </c>
      <c r="BA18" s="89">
        <v>96.033622799311161</v>
      </c>
      <c r="BB18" s="89">
        <v>36.032691983926085</v>
      </c>
      <c r="BC18" s="89">
        <v>208.0590122701839</v>
      </c>
      <c r="BD18" s="89">
        <v>6.2854650950915909</v>
      </c>
      <c r="BE18" s="89">
        <v>79.997995313926111</v>
      </c>
      <c r="BF18" s="89">
        <v>56.637439082684082</v>
      </c>
      <c r="BG18" s="89">
        <v>64.950181038665335</v>
      </c>
      <c r="BH18" s="91">
        <v>12.758861929999952</v>
      </c>
      <c r="BJ18" s="3" t="s">
        <v>12</v>
      </c>
      <c r="BK18" s="29">
        <v>207.01187009999998</v>
      </c>
      <c r="BL18" s="89">
        <v>63.100870100000009</v>
      </c>
      <c r="BM18" s="89">
        <v>117.148</v>
      </c>
      <c r="BN18" s="89">
        <v>26.763000000000002</v>
      </c>
      <c r="BO18" s="89">
        <v>194.28687009999999</v>
      </c>
      <c r="BP18" s="89">
        <v>12.725</v>
      </c>
      <c r="BQ18" s="89">
        <v>62.503999999999998</v>
      </c>
      <c r="BR18" s="89">
        <v>86.12</v>
      </c>
      <c r="BS18" s="89">
        <v>52.105870100000011</v>
      </c>
      <c r="BT18" s="91">
        <v>6.2819999999999752</v>
      </c>
      <c r="BV18" s="3" t="s">
        <v>12</v>
      </c>
      <c r="BW18" s="89">
        <v>186.37099999999998</v>
      </c>
      <c r="BX18" s="89">
        <v>60.826000000000001</v>
      </c>
      <c r="BY18" s="89">
        <v>100.50699999999999</v>
      </c>
      <c r="BZ18" s="89">
        <v>25.038</v>
      </c>
      <c r="CA18" s="89">
        <v>176.79399999999998</v>
      </c>
      <c r="CB18" s="89">
        <v>9.577</v>
      </c>
      <c r="CC18" s="89">
        <v>43.183999999999997</v>
      </c>
      <c r="CD18" s="89">
        <v>85.912999999999997</v>
      </c>
      <c r="CE18" s="89">
        <v>55.74799999999999</v>
      </c>
      <c r="CF18" s="91">
        <v>1.5259999999999962</v>
      </c>
    </row>
    <row r="19" spans="1:84" ht="12.95" customHeight="1" x14ac:dyDescent="0.2">
      <c r="A19" s="3" t="s">
        <v>13</v>
      </c>
      <c r="B19" s="29">
        <v>114.82869121000002</v>
      </c>
      <c r="C19" s="89">
        <v>64.146552160000013</v>
      </c>
      <c r="D19" s="89">
        <v>20.977830140000002</v>
      </c>
      <c r="E19" s="89">
        <v>29.704308910000002</v>
      </c>
      <c r="F19" s="89">
        <v>103.84119611999998</v>
      </c>
      <c r="G19" s="89">
        <v>10.987495089999999</v>
      </c>
      <c r="H19" s="89">
        <v>50.609784099999992</v>
      </c>
      <c r="I19" s="89">
        <v>12.919717000000002</v>
      </c>
      <c r="J19" s="89">
        <v>50.837815110000015</v>
      </c>
      <c r="K19" s="91">
        <v>0.46137500000001097</v>
      </c>
      <c r="N19" s="3" t="s">
        <v>13</v>
      </c>
      <c r="O19" s="29">
        <v>126.34142402000002</v>
      </c>
      <c r="P19" s="89">
        <v>48.079422810000004</v>
      </c>
      <c r="Q19" s="89">
        <v>51.01018899999999</v>
      </c>
      <c r="R19" s="89">
        <v>27.251812210000001</v>
      </c>
      <c r="S19" s="89">
        <v>113.82314881000002</v>
      </c>
      <c r="T19" s="89">
        <v>12.518275209999999</v>
      </c>
      <c r="U19" s="89">
        <v>59.460800019999994</v>
      </c>
      <c r="V19" s="89">
        <v>5.4832910000000004</v>
      </c>
      <c r="W19" s="89">
        <v>54.755875999999994</v>
      </c>
      <c r="X19" s="91">
        <v>6.641457000000031</v>
      </c>
      <c r="Z19" s="3" t="s">
        <v>13</v>
      </c>
      <c r="AA19" s="29">
        <v>149.72329812000001</v>
      </c>
      <c r="AB19" s="89">
        <v>50.952604329999986</v>
      </c>
      <c r="AC19" s="89">
        <v>62.341746000000001</v>
      </c>
      <c r="AD19" s="89">
        <v>36.428947790000009</v>
      </c>
      <c r="AE19" s="89">
        <v>137.51398633000005</v>
      </c>
      <c r="AF19" s="89">
        <v>12.209311789999999</v>
      </c>
      <c r="AG19" s="89">
        <v>73.879110420000018</v>
      </c>
      <c r="AH19" s="89">
        <v>5.9489489999999998</v>
      </c>
      <c r="AI19" s="89">
        <v>55.734292999999987</v>
      </c>
      <c r="AJ19" s="91">
        <v>14.160945700000006</v>
      </c>
      <c r="AL19" s="3" t="s">
        <v>13</v>
      </c>
      <c r="AM19" s="29">
        <v>136.8754064</v>
      </c>
      <c r="AN19" s="89">
        <v>37.970223699999998</v>
      </c>
      <c r="AO19" s="89">
        <v>65.735866999999985</v>
      </c>
      <c r="AP19" s="89">
        <v>33.169315699999999</v>
      </c>
      <c r="AQ19" s="89">
        <v>124.08036270000002</v>
      </c>
      <c r="AR19" s="89">
        <v>12.795043699999997</v>
      </c>
      <c r="AS19" s="89">
        <v>64.086117399999992</v>
      </c>
      <c r="AT19" s="89">
        <v>7.9739389999999997</v>
      </c>
      <c r="AU19" s="89">
        <v>49.758877999999996</v>
      </c>
      <c r="AV19" s="91">
        <v>15.056472000000014</v>
      </c>
      <c r="AX19" s="3" t="s">
        <v>13</v>
      </c>
      <c r="AY19" s="29">
        <v>136.67869920000001</v>
      </c>
      <c r="AZ19" s="89">
        <v>37.406720159999985</v>
      </c>
      <c r="BA19" s="89">
        <v>68.733351390000024</v>
      </c>
      <c r="BB19" s="89">
        <v>30.538627649999999</v>
      </c>
      <c r="BC19" s="89">
        <v>118.16932575</v>
      </c>
      <c r="BD19" s="89">
        <v>18.509373450000005</v>
      </c>
      <c r="BE19" s="89">
        <v>68.926356310000003</v>
      </c>
      <c r="BF19" s="89">
        <v>6.1537569999999997</v>
      </c>
      <c r="BG19" s="89">
        <v>45.91702858999998</v>
      </c>
      <c r="BH19" s="91">
        <v>15.68155730000003</v>
      </c>
      <c r="BJ19" s="3" t="s">
        <v>13</v>
      </c>
      <c r="BK19" s="29">
        <v>122.72900000000001</v>
      </c>
      <c r="BL19" s="89">
        <v>34.262</v>
      </c>
      <c r="BM19" s="89">
        <v>54.364999999999995</v>
      </c>
      <c r="BN19" s="89">
        <v>34.101999999999997</v>
      </c>
      <c r="BO19" s="89">
        <v>88.563999999999993</v>
      </c>
      <c r="BP19" s="89">
        <v>34.165000000000006</v>
      </c>
      <c r="BQ19" s="89">
        <v>67.939999999999984</v>
      </c>
      <c r="BR19" s="89">
        <v>2.3759999999999999</v>
      </c>
      <c r="BS19" s="89">
        <v>40.175999999999995</v>
      </c>
      <c r="BT19" s="91">
        <v>12.237000000000037</v>
      </c>
      <c r="BV19" s="3" t="s">
        <v>13</v>
      </c>
      <c r="BW19" s="89">
        <v>121.59300000000002</v>
      </c>
      <c r="BX19" s="89">
        <v>32.712999999999994</v>
      </c>
      <c r="BY19" s="89">
        <v>48.257999999999996</v>
      </c>
      <c r="BZ19" s="89">
        <v>40.621999999999993</v>
      </c>
      <c r="CA19" s="89">
        <v>82.926999999999964</v>
      </c>
      <c r="CB19" s="89">
        <v>38.66599999999999</v>
      </c>
      <c r="CC19" s="89">
        <v>67.385000000000005</v>
      </c>
      <c r="CD19" s="89">
        <v>5.1509999999999998</v>
      </c>
      <c r="CE19" s="89">
        <v>41.362999999999992</v>
      </c>
      <c r="CF19" s="91">
        <v>7.6940000000000239</v>
      </c>
    </row>
    <row r="20" spans="1:84" ht="12.95" customHeight="1" x14ac:dyDescent="0.2">
      <c r="A20" s="3" t="s">
        <v>14</v>
      </c>
      <c r="B20" s="29">
        <v>170.29079491999991</v>
      </c>
      <c r="C20" s="89">
        <v>120.67590172000001</v>
      </c>
      <c r="D20" s="89">
        <v>31.490137749999995</v>
      </c>
      <c r="E20" s="89">
        <v>18.124755450000002</v>
      </c>
      <c r="F20" s="89">
        <v>161.23604195999994</v>
      </c>
      <c r="G20" s="89">
        <v>9.0547529600000001</v>
      </c>
      <c r="H20" s="89">
        <v>49.418731909999998</v>
      </c>
      <c r="I20" s="89">
        <v>29.666345000000003</v>
      </c>
      <c r="J20" s="89">
        <v>48.941623629999988</v>
      </c>
      <c r="K20" s="91">
        <v>42.264094379999925</v>
      </c>
      <c r="N20" s="3" t="s">
        <v>14</v>
      </c>
      <c r="O20" s="29">
        <v>181.71752749134816</v>
      </c>
      <c r="P20" s="89">
        <v>93.956169914142251</v>
      </c>
      <c r="Q20" s="89">
        <v>46.861182274031961</v>
      </c>
      <c r="R20" s="89">
        <v>40.900175303173981</v>
      </c>
      <c r="S20" s="89">
        <v>172.22451999134816</v>
      </c>
      <c r="T20" s="89">
        <v>9.4930075000000009</v>
      </c>
      <c r="U20" s="89">
        <v>76.546959789691272</v>
      </c>
      <c r="V20" s="89">
        <v>16.469140637514695</v>
      </c>
      <c r="W20" s="89">
        <v>52.730756214142232</v>
      </c>
      <c r="X20" s="91">
        <v>35.970670849999962</v>
      </c>
      <c r="Z20" s="3" t="s">
        <v>14</v>
      </c>
      <c r="AA20" s="29">
        <v>226.00543683000009</v>
      </c>
      <c r="AB20" s="89">
        <v>106.42907488000002</v>
      </c>
      <c r="AC20" s="89">
        <v>67.97993086999999</v>
      </c>
      <c r="AD20" s="89">
        <v>51.596431079999988</v>
      </c>
      <c r="AE20" s="89">
        <v>215.71179909000011</v>
      </c>
      <c r="AF20" s="89">
        <v>10.293637739999999</v>
      </c>
      <c r="AG20" s="89">
        <v>103.12679158</v>
      </c>
      <c r="AH20" s="89">
        <v>22.711027379999994</v>
      </c>
      <c r="AI20" s="89">
        <v>69.207047540000005</v>
      </c>
      <c r="AJ20" s="91">
        <v>30.960570330000095</v>
      </c>
      <c r="AL20" s="3" t="s">
        <v>14</v>
      </c>
      <c r="AM20" s="29">
        <v>235.89888220390679</v>
      </c>
      <c r="AN20" s="89">
        <v>80.004572222890701</v>
      </c>
      <c r="AO20" s="89">
        <v>60.889512642070791</v>
      </c>
      <c r="AP20" s="89">
        <v>95.004797338945338</v>
      </c>
      <c r="AQ20" s="89">
        <v>232.72004468032387</v>
      </c>
      <c r="AR20" s="89">
        <v>3.1788375235829451</v>
      </c>
      <c r="AS20" s="89">
        <v>148.3352258438203</v>
      </c>
      <c r="AT20" s="89">
        <v>18.171953037113401</v>
      </c>
      <c r="AU20" s="89">
        <v>52.021857412973105</v>
      </c>
      <c r="AV20" s="91">
        <v>17.369845909999995</v>
      </c>
      <c r="AX20" s="3" t="s">
        <v>14</v>
      </c>
      <c r="AY20" s="29">
        <v>184.24239109937949</v>
      </c>
      <c r="AZ20" s="89">
        <v>73.023333360826399</v>
      </c>
      <c r="BA20" s="89">
        <v>68.162974897734557</v>
      </c>
      <c r="BB20" s="89">
        <v>43.056082840818526</v>
      </c>
      <c r="BC20" s="89">
        <v>179.62833280062844</v>
      </c>
      <c r="BD20" s="89">
        <v>4.6140582987510728</v>
      </c>
      <c r="BE20" s="89">
        <v>83.674976700461869</v>
      </c>
      <c r="BF20" s="89">
        <v>18.189352784246168</v>
      </c>
      <c r="BG20" s="89">
        <v>61.06557071064082</v>
      </c>
      <c r="BH20" s="91">
        <v>21.312490904030632</v>
      </c>
      <c r="BJ20" s="3" t="s">
        <v>14</v>
      </c>
      <c r="BK20" s="29">
        <v>133.62100000000001</v>
      </c>
      <c r="BL20" s="89">
        <v>48.112000000000002</v>
      </c>
      <c r="BM20" s="89">
        <v>57.788000000000004</v>
      </c>
      <c r="BN20" s="89">
        <v>27.720999999999997</v>
      </c>
      <c r="BO20" s="89">
        <v>125.48100000000002</v>
      </c>
      <c r="BP20" s="89">
        <v>8.14</v>
      </c>
      <c r="BQ20" s="89">
        <v>55.266999999999996</v>
      </c>
      <c r="BR20" s="89">
        <v>14.337999999999999</v>
      </c>
      <c r="BS20" s="89">
        <v>47.280000000000015</v>
      </c>
      <c r="BT20" s="91">
        <v>16.736000000000004</v>
      </c>
      <c r="BV20" s="3" t="s">
        <v>14</v>
      </c>
      <c r="BW20" s="89">
        <v>148.67900000000006</v>
      </c>
      <c r="BX20" s="89">
        <v>53.877000000000002</v>
      </c>
      <c r="BY20" s="89">
        <v>54.005999999999993</v>
      </c>
      <c r="BZ20" s="89">
        <v>40.795999999999999</v>
      </c>
      <c r="CA20" s="89">
        <v>115.12500000000001</v>
      </c>
      <c r="CB20" s="89">
        <v>33.553999999999995</v>
      </c>
      <c r="CC20" s="89">
        <v>72.405000000000001</v>
      </c>
      <c r="CD20" s="89">
        <v>8.8509999999999991</v>
      </c>
      <c r="CE20" s="89">
        <v>46.283000000000008</v>
      </c>
      <c r="CF20" s="91">
        <v>21.14000000000005</v>
      </c>
    </row>
    <row r="21" spans="1:84" ht="12.95" customHeight="1" x14ac:dyDescent="0.2">
      <c r="A21" s="3"/>
      <c r="B21" s="235"/>
      <c r="C21" s="236"/>
      <c r="D21" s="236"/>
      <c r="E21" s="236"/>
      <c r="F21" s="236"/>
      <c r="G21" s="236"/>
      <c r="H21" s="236"/>
      <c r="I21" s="236"/>
      <c r="J21" s="236"/>
      <c r="K21" s="236"/>
      <c r="N21" s="3"/>
      <c r="O21" s="235"/>
      <c r="P21" s="236"/>
      <c r="Q21" s="236"/>
      <c r="R21" s="236"/>
      <c r="S21" s="236"/>
      <c r="T21" s="236"/>
      <c r="U21" s="236"/>
      <c r="V21" s="236"/>
      <c r="W21" s="236"/>
      <c r="X21" s="236"/>
      <c r="Z21" s="3"/>
      <c r="AA21" s="235"/>
      <c r="AB21" s="236"/>
      <c r="AC21" s="236"/>
      <c r="AD21" s="236"/>
      <c r="AE21" s="236"/>
      <c r="AF21" s="236"/>
      <c r="AG21" s="236"/>
      <c r="AH21" s="236"/>
      <c r="AI21" s="236"/>
      <c r="AJ21" s="236"/>
      <c r="AL21" s="3"/>
      <c r="AM21" s="235"/>
      <c r="AN21" s="236"/>
      <c r="AO21" s="236"/>
      <c r="AP21" s="236"/>
      <c r="AQ21" s="236"/>
      <c r="AR21" s="236"/>
      <c r="AS21" s="236"/>
      <c r="AT21" s="236"/>
      <c r="AU21" s="236"/>
      <c r="AV21" s="236"/>
      <c r="AX21" s="3"/>
      <c r="AY21" s="235"/>
      <c r="AZ21" s="236"/>
      <c r="BA21" s="236"/>
      <c r="BB21" s="236"/>
      <c r="BC21" s="236"/>
      <c r="BD21" s="236"/>
      <c r="BE21" s="236"/>
      <c r="BF21" s="236"/>
      <c r="BG21" s="236"/>
      <c r="BH21" s="236"/>
      <c r="BJ21" s="3"/>
      <c r="BK21" s="235"/>
      <c r="BL21" s="236"/>
      <c r="BM21" s="236"/>
      <c r="BN21" s="236"/>
      <c r="BO21" s="236"/>
      <c r="BP21" s="236"/>
      <c r="BQ21" s="236"/>
      <c r="BR21" s="236"/>
      <c r="BS21" s="236"/>
      <c r="BT21" s="236"/>
      <c r="BV21" s="3"/>
      <c r="BW21" s="236"/>
      <c r="BX21" s="236"/>
      <c r="BY21" s="236"/>
      <c r="BZ21" s="236"/>
      <c r="CA21" s="236"/>
      <c r="CB21" s="236"/>
      <c r="CC21" s="236"/>
      <c r="CD21" s="236"/>
      <c r="CE21" s="236"/>
      <c r="CF21" s="236"/>
    </row>
    <row r="22" spans="1:84" ht="27" customHeight="1" x14ac:dyDescent="0.25">
      <c r="A22" s="321" t="s">
        <v>286</v>
      </c>
      <c r="B22" s="336"/>
      <c r="C22" s="336"/>
      <c r="D22" s="336"/>
      <c r="E22" s="336"/>
      <c r="F22" s="336"/>
      <c r="G22" s="336"/>
      <c r="H22" s="336"/>
      <c r="I22" s="336"/>
      <c r="J22" s="336"/>
      <c r="K22" s="336"/>
      <c r="N22" s="321" t="s">
        <v>286</v>
      </c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Z22" s="321"/>
      <c r="AA22" s="336"/>
      <c r="AB22" s="336"/>
      <c r="AC22" s="336"/>
      <c r="AD22" s="336"/>
      <c r="AE22" s="336"/>
      <c r="AF22" s="336"/>
      <c r="AG22" s="336"/>
      <c r="AH22" s="336"/>
      <c r="AI22" s="336"/>
      <c r="AJ22" s="336"/>
      <c r="AL22" s="3"/>
      <c r="AM22" s="235"/>
      <c r="AN22" s="236"/>
      <c r="AO22" s="236"/>
      <c r="AP22" s="236"/>
      <c r="AQ22" s="236"/>
      <c r="AR22" s="236"/>
      <c r="AS22" s="236"/>
      <c r="AT22" s="236"/>
      <c r="AU22" s="236"/>
      <c r="AV22" s="236"/>
      <c r="AX22" s="3"/>
      <c r="AY22" s="235"/>
      <c r="AZ22" s="236"/>
      <c r="BA22" s="236"/>
      <c r="BB22" s="236"/>
      <c r="BC22" s="236"/>
      <c r="BD22" s="236"/>
      <c r="BE22" s="236"/>
      <c r="BF22" s="236"/>
      <c r="BG22" s="236"/>
      <c r="BH22" s="236"/>
      <c r="BJ22" s="3"/>
      <c r="BK22" s="235"/>
      <c r="BL22" s="236"/>
      <c r="BM22" s="236"/>
      <c r="BN22" s="236"/>
      <c r="BO22" s="236"/>
      <c r="BP22" s="236"/>
      <c r="BQ22" s="236"/>
      <c r="BR22" s="236"/>
      <c r="BS22" s="236"/>
      <c r="BT22" s="236"/>
      <c r="BV22" s="3"/>
      <c r="BW22" s="236"/>
      <c r="BX22" s="236"/>
      <c r="BY22" s="236"/>
      <c r="BZ22" s="236"/>
      <c r="CA22" s="236"/>
      <c r="CB22" s="236"/>
      <c r="CC22" s="236"/>
      <c r="CD22" s="236"/>
      <c r="CE22" s="236"/>
      <c r="CF22" s="236"/>
    </row>
    <row r="23" spans="1:84" ht="15" customHeight="1" x14ac:dyDescent="0.2">
      <c r="J23" s="337" t="s">
        <v>291</v>
      </c>
      <c r="K23" s="337"/>
      <c r="X23" s="190" t="s">
        <v>289</v>
      </c>
      <c r="Z23" s="240" t="s">
        <v>203</v>
      </c>
      <c r="AJ23" s="190"/>
      <c r="AL23" s="240" t="s">
        <v>204</v>
      </c>
      <c r="AX23" s="240" t="s">
        <v>205</v>
      </c>
      <c r="BJ23" s="240" t="s">
        <v>206</v>
      </c>
      <c r="BV23" s="240" t="s">
        <v>207</v>
      </c>
    </row>
    <row r="24" spans="1:84" ht="12" thickBot="1" x14ac:dyDescent="0.25">
      <c r="A24" s="13" t="s">
        <v>21</v>
      </c>
      <c r="B24" s="13"/>
      <c r="C24" s="13"/>
      <c r="D24" s="13"/>
      <c r="E24" s="14"/>
      <c r="F24" s="14"/>
      <c r="G24" s="14"/>
      <c r="H24" s="14"/>
      <c r="I24" s="14"/>
      <c r="K24" s="16" t="s">
        <v>271</v>
      </c>
      <c r="N24" s="13" t="s">
        <v>21</v>
      </c>
      <c r="O24" s="13"/>
      <c r="P24" s="13"/>
      <c r="Q24" s="13"/>
      <c r="R24" s="14"/>
      <c r="S24" s="14"/>
      <c r="T24" s="14"/>
      <c r="U24" s="14"/>
      <c r="V24" s="14"/>
      <c r="X24" s="16" t="s">
        <v>271</v>
      </c>
      <c r="Z24" s="13" t="s">
        <v>21</v>
      </c>
      <c r="AA24" s="13"/>
      <c r="AB24" s="13"/>
      <c r="AC24" s="13"/>
      <c r="AD24" s="14"/>
      <c r="AE24" s="14"/>
      <c r="AF24" s="14"/>
      <c r="AG24" s="14"/>
      <c r="AH24" s="14"/>
      <c r="AJ24" s="16" t="s">
        <v>271</v>
      </c>
      <c r="AL24" s="13" t="s">
        <v>21</v>
      </c>
      <c r="AM24" s="13"/>
      <c r="AN24" s="13"/>
      <c r="AO24" s="13"/>
      <c r="AP24" s="14"/>
      <c r="AQ24" s="14"/>
      <c r="AR24" s="14"/>
      <c r="AS24" s="14"/>
      <c r="AT24" s="14"/>
      <c r="AV24" s="16" t="s">
        <v>271</v>
      </c>
      <c r="AX24" s="13" t="s">
        <v>21</v>
      </c>
      <c r="AY24" s="13"/>
      <c r="AZ24" s="13"/>
      <c r="BA24" s="13"/>
      <c r="BB24" s="14"/>
      <c r="BC24" s="14"/>
      <c r="BD24" s="14"/>
      <c r="BE24" s="14"/>
      <c r="BF24" s="14"/>
      <c r="BH24" s="16" t="s">
        <v>271</v>
      </c>
      <c r="BJ24" s="13" t="s">
        <v>21</v>
      </c>
      <c r="BK24" s="13"/>
      <c r="BL24" s="13"/>
      <c r="BM24" s="13"/>
      <c r="BN24" s="14"/>
      <c r="BO24" s="14"/>
      <c r="BP24" s="14"/>
      <c r="BQ24" s="14"/>
      <c r="BR24" s="14"/>
      <c r="BT24" s="16" t="s">
        <v>271</v>
      </c>
      <c r="BV24" s="13" t="s">
        <v>21</v>
      </c>
      <c r="BW24" s="13"/>
      <c r="BX24" s="13"/>
      <c r="BY24" s="13"/>
      <c r="BZ24" s="14"/>
      <c r="CA24" s="14"/>
      <c r="CB24" s="14"/>
      <c r="CC24" s="14"/>
      <c r="CD24" s="14"/>
      <c r="CF24" s="16" t="s">
        <v>271</v>
      </c>
    </row>
    <row r="25" spans="1:84" ht="18" customHeight="1" x14ac:dyDescent="0.2">
      <c r="A25" s="332" t="s">
        <v>18</v>
      </c>
      <c r="B25" s="318" t="s">
        <v>15</v>
      </c>
      <c r="C25" s="334" t="s">
        <v>34</v>
      </c>
      <c r="D25" s="334"/>
      <c r="E25" s="334"/>
      <c r="F25" s="334" t="s">
        <v>35</v>
      </c>
      <c r="G25" s="334"/>
      <c r="H25" s="334" t="s">
        <v>36</v>
      </c>
      <c r="I25" s="334"/>
      <c r="J25" s="334"/>
      <c r="K25" s="315"/>
      <c r="N25" s="332" t="s">
        <v>18</v>
      </c>
      <c r="O25" s="318" t="s">
        <v>15</v>
      </c>
      <c r="P25" s="334" t="s">
        <v>34</v>
      </c>
      <c r="Q25" s="334"/>
      <c r="R25" s="334"/>
      <c r="S25" s="334" t="s">
        <v>35</v>
      </c>
      <c r="T25" s="334"/>
      <c r="U25" s="334" t="s">
        <v>36</v>
      </c>
      <c r="V25" s="334"/>
      <c r="W25" s="334"/>
      <c r="X25" s="315"/>
      <c r="Z25" s="332" t="s">
        <v>18</v>
      </c>
      <c r="AA25" s="318" t="s">
        <v>15</v>
      </c>
      <c r="AB25" s="334" t="s">
        <v>34</v>
      </c>
      <c r="AC25" s="334"/>
      <c r="AD25" s="334"/>
      <c r="AE25" s="334" t="s">
        <v>35</v>
      </c>
      <c r="AF25" s="334"/>
      <c r="AG25" s="334" t="s">
        <v>36</v>
      </c>
      <c r="AH25" s="334"/>
      <c r="AI25" s="334"/>
      <c r="AJ25" s="315"/>
      <c r="AL25" s="332" t="s">
        <v>18</v>
      </c>
      <c r="AM25" s="318" t="s">
        <v>15</v>
      </c>
      <c r="AN25" s="334" t="s">
        <v>34</v>
      </c>
      <c r="AO25" s="334"/>
      <c r="AP25" s="334"/>
      <c r="AQ25" s="334" t="s">
        <v>35</v>
      </c>
      <c r="AR25" s="334"/>
      <c r="AS25" s="334" t="s">
        <v>36</v>
      </c>
      <c r="AT25" s="334"/>
      <c r="AU25" s="334"/>
      <c r="AV25" s="315"/>
      <c r="AX25" s="332" t="s">
        <v>18</v>
      </c>
      <c r="AY25" s="318" t="s">
        <v>15</v>
      </c>
      <c r="AZ25" s="334" t="s">
        <v>34</v>
      </c>
      <c r="BA25" s="334"/>
      <c r="BB25" s="334"/>
      <c r="BC25" s="334" t="s">
        <v>35</v>
      </c>
      <c r="BD25" s="334"/>
      <c r="BE25" s="334" t="s">
        <v>36</v>
      </c>
      <c r="BF25" s="334"/>
      <c r="BG25" s="334"/>
      <c r="BH25" s="315"/>
      <c r="BJ25" s="332" t="s">
        <v>18</v>
      </c>
      <c r="BK25" s="318" t="s">
        <v>15</v>
      </c>
      <c r="BL25" s="334" t="s">
        <v>34</v>
      </c>
      <c r="BM25" s="334"/>
      <c r="BN25" s="334"/>
      <c r="BO25" s="334" t="s">
        <v>35</v>
      </c>
      <c r="BP25" s="334"/>
      <c r="BQ25" s="334" t="s">
        <v>36</v>
      </c>
      <c r="BR25" s="334"/>
      <c r="BS25" s="334"/>
      <c r="BT25" s="315"/>
      <c r="BV25" s="332" t="s">
        <v>18</v>
      </c>
      <c r="BW25" s="318" t="s">
        <v>15</v>
      </c>
      <c r="BX25" s="334" t="s">
        <v>34</v>
      </c>
      <c r="BY25" s="334"/>
      <c r="BZ25" s="334"/>
      <c r="CA25" s="334" t="s">
        <v>35</v>
      </c>
      <c r="CB25" s="334"/>
      <c r="CC25" s="334" t="s">
        <v>36</v>
      </c>
      <c r="CD25" s="334"/>
      <c r="CE25" s="334"/>
      <c r="CF25" s="315"/>
    </row>
    <row r="26" spans="1:84" ht="69" customHeight="1" thickBot="1" x14ac:dyDescent="0.25">
      <c r="A26" s="333"/>
      <c r="B26" s="319"/>
      <c r="C26" s="82" t="s">
        <v>37</v>
      </c>
      <c r="D26" s="82" t="s">
        <v>38</v>
      </c>
      <c r="E26" s="82" t="s">
        <v>39</v>
      </c>
      <c r="F26" s="82" t="s">
        <v>40</v>
      </c>
      <c r="G26" s="82" t="s">
        <v>50</v>
      </c>
      <c r="H26" s="72" t="s">
        <v>42</v>
      </c>
      <c r="I26" s="81" t="s">
        <v>43</v>
      </c>
      <c r="J26" s="81" t="s">
        <v>46</v>
      </c>
      <c r="K26" s="81" t="s">
        <v>45</v>
      </c>
      <c r="N26" s="333"/>
      <c r="O26" s="319"/>
      <c r="P26" s="82" t="s">
        <v>37</v>
      </c>
      <c r="Q26" s="82" t="s">
        <v>38</v>
      </c>
      <c r="R26" s="82" t="s">
        <v>39</v>
      </c>
      <c r="S26" s="82" t="s">
        <v>40</v>
      </c>
      <c r="T26" s="82" t="s">
        <v>50</v>
      </c>
      <c r="U26" s="72" t="s">
        <v>42</v>
      </c>
      <c r="V26" s="81" t="s">
        <v>43</v>
      </c>
      <c r="W26" s="81" t="s">
        <v>46</v>
      </c>
      <c r="X26" s="81" t="s">
        <v>45</v>
      </c>
      <c r="Z26" s="333"/>
      <c r="AA26" s="319"/>
      <c r="AB26" s="82" t="s">
        <v>37</v>
      </c>
      <c r="AC26" s="82" t="s">
        <v>38</v>
      </c>
      <c r="AD26" s="82" t="s">
        <v>39</v>
      </c>
      <c r="AE26" s="82" t="s">
        <v>40</v>
      </c>
      <c r="AF26" s="82" t="s">
        <v>50</v>
      </c>
      <c r="AG26" s="72" t="s">
        <v>42</v>
      </c>
      <c r="AH26" s="81" t="s">
        <v>43</v>
      </c>
      <c r="AI26" s="81" t="s">
        <v>46</v>
      </c>
      <c r="AJ26" s="81" t="s">
        <v>45</v>
      </c>
      <c r="AL26" s="333"/>
      <c r="AM26" s="319"/>
      <c r="AN26" s="82" t="s">
        <v>37</v>
      </c>
      <c r="AO26" s="82" t="s">
        <v>38</v>
      </c>
      <c r="AP26" s="82" t="s">
        <v>39</v>
      </c>
      <c r="AQ26" s="82" t="s">
        <v>40</v>
      </c>
      <c r="AR26" s="82" t="s">
        <v>50</v>
      </c>
      <c r="AS26" s="72" t="s">
        <v>42</v>
      </c>
      <c r="AT26" s="81" t="s">
        <v>43</v>
      </c>
      <c r="AU26" s="81" t="s">
        <v>46</v>
      </c>
      <c r="AV26" s="81" t="s">
        <v>45</v>
      </c>
      <c r="AX26" s="333"/>
      <c r="AY26" s="319"/>
      <c r="AZ26" s="82" t="s">
        <v>37</v>
      </c>
      <c r="BA26" s="82" t="s">
        <v>38</v>
      </c>
      <c r="BB26" s="82" t="s">
        <v>39</v>
      </c>
      <c r="BC26" s="82" t="s">
        <v>40</v>
      </c>
      <c r="BD26" s="82" t="s">
        <v>50</v>
      </c>
      <c r="BE26" s="72" t="s">
        <v>42</v>
      </c>
      <c r="BF26" s="81" t="s">
        <v>43</v>
      </c>
      <c r="BG26" s="81" t="s">
        <v>46</v>
      </c>
      <c r="BH26" s="81" t="s">
        <v>45</v>
      </c>
      <c r="BJ26" s="333"/>
      <c r="BK26" s="319"/>
      <c r="BL26" s="82" t="s">
        <v>37</v>
      </c>
      <c r="BM26" s="82" t="s">
        <v>38</v>
      </c>
      <c r="BN26" s="82" t="s">
        <v>39</v>
      </c>
      <c r="BO26" s="82" t="s">
        <v>40</v>
      </c>
      <c r="BP26" s="82" t="s">
        <v>50</v>
      </c>
      <c r="BQ26" s="72" t="s">
        <v>42</v>
      </c>
      <c r="BR26" s="81" t="s">
        <v>43</v>
      </c>
      <c r="BS26" s="81" t="s">
        <v>46</v>
      </c>
      <c r="BT26" s="81" t="s">
        <v>45</v>
      </c>
      <c r="BV26" s="333"/>
      <c r="BW26" s="319"/>
      <c r="BX26" s="82" t="s">
        <v>37</v>
      </c>
      <c r="BY26" s="82" t="s">
        <v>38</v>
      </c>
      <c r="BZ26" s="82" t="s">
        <v>39</v>
      </c>
      <c r="CA26" s="82" t="s">
        <v>40</v>
      </c>
      <c r="CB26" s="82" t="s">
        <v>50</v>
      </c>
      <c r="CC26" s="72" t="s">
        <v>42</v>
      </c>
      <c r="CD26" s="81" t="s">
        <v>43</v>
      </c>
      <c r="CE26" s="81" t="s">
        <v>46</v>
      </c>
      <c r="CF26" s="81" t="s">
        <v>45</v>
      </c>
    </row>
    <row r="27" spans="1:84" ht="12.95" customHeight="1" x14ac:dyDescent="0.2">
      <c r="A27" s="1" t="s">
        <v>22</v>
      </c>
      <c r="B27" s="83">
        <f>B6/B51*100</f>
        <v>3.3214980701272738</v>
      </c>
      <c r="C27" s="83">
        <f t="shared" ref="C27:K27" si="0">C6/C51*100</f>
        <v>15.317220579250771</v>
      </c>
      <c r="D27" s="83">
        <f t="shared" si="0"/>
        <v>7.051772826646034</v>
      </c>
      <c r="E27" s="83">
        <f t="shared" si="0"/>
        <v>0.46266055905974784</v>
      </c>
      <c r="F27" s="83">
        <f t="shared" si="0"/>
        <v>9.144130252505013</v>
      </c>
      <c r="G27" s="83">
        <f t="shared" si="0"/>
        <v>0.46694331589160676</v>
      </c>
      <c r="H27" s="83">
        <f t="shared" si="0"/>
        <v>2.0500573938858153</v>
      </c>
      <c r="I27" s="83">
        <f t="shared" si="0"/>
        <v>1.8509595345301266</v>
      </c>
      <c r="J27" s="83">
        <f t="shared" si="0"/>
        <v>7.7952399580681027</v>
      </c>
      <c r="K27" s="256">
        <f t="shared" si="0"/>
        <v>6.9629631176535129</v>
      </c>
      <c r="N27" s="1" t="s">
        <v>22</v>
      </c>
      <c r="O27" s="83">
        <f>O6/O51*100</f>
        <v>3.9819945425429939</v>
      </c>
      <c r="P27" s="83">
        <f t="shared" ref="P27:X27" si="1">P6/P51*100</f>
        <v>16.971159160771311</v>
      </c>
      <c r="Q27" s="83">
        <f t="shared" si="1"/>
        <v>9.3388754533538361</v>
      </c>
      <c r="R27" s="83">
        <f t="shared" si="1"/>
        <v>0.59818709935845837</v>
      </c>
      <c r="S27" s="83">
        <f t="shared" si="1"/>
        <v>10.370811517225034</v>
      </c>
      <c r="T27" s="83">
        <f t="shared" si="1"/>
        <v>0.67445535473793927</v>
      </c>
      <c r="U27" s="83">
        <f t="shared" si="1"/>
        <v>2.5694897616770178</v>
      </c>
      <c r="V27" s="83">
        <f t="shared" si="1"/>
        <v>2.0366419268357649</v>
      </c>
      <c r="W27" s="83">
        <f t="shared" si="1"/>
        <v>9.9810872560508948</v>
      </c>
      <c r="X27" s="256">
        <f t="shared" si="1"/>
        <v>7.9360445505810864</v>
      </c>
      <c r="Z27" s="1" t="s">
        <v>22</v>
      </c>
      <c r="AA27" s="83">
        <v>5.1275816985247111</v>
      </c>
      <c r="AB27" s="75">
        <v>21.763267755286567</v>
      </c>
      <c r="AC27" s="75">
        <v>12.699281965384346</v>
      </c>
      <c r="AD27" s="75">
        <v>0.84038856674593831</v>
      </c>
      <c r="AE27" s="75">
        <v>13.205152578726842</v>
      </c>
      <c r="AF27" s="75">
        <v>0.89050205247435099</v>
      </c>
      <c r="AG27" s="75">
        <v>3.4764556026752498</v>
      </c>
      <c r="AH27" s="75">
        <v>2.5184337982801659</v>
      </c>
      <c r="AI27" s="75">
        <v>12.722751031299371</v>
      </c>
      <c r="AJ27" s="76">
        <v>9.6879749160618367</v>
      </c>
      <c r="AL27" s="1" t="s">
        <v>22</v>
      </c>
      <c r="AM27" s="83">
        <v>5.1774052101593453</v>
      </c>
      <c r="AN27" s="75">
        <v>21.560955219668081</v>
      </c>
      <c r="AO27" s="75">
        <v>12.935339261287318</v>
      </c>
      <c r="AP27" s="75">
        <v>0.98232074786193535</v>
      </c>
      <c r="AQ27" s="75">
        <v>13.562710751900333</v>
      </c>
      <c r="AR27" s="75">
        <v>0.84006997711211817</v>
      </c>
      <c r="AS27" s="75">
        <v>3.6357399379494448</v>
      </c>
      <c r="AT27" s="75">
        <v>2.1951901066041817</v>
      </c>
      <c r="AU27" s="75">
        <v>12.208121793252015</v>
      </c>
      <c r="AV27" s="76">
        <v>8.5591424007648467</v>
      </c>
      <c r="AX27" s="1" t="s">
        <v>22</v>
      </c>
      <c r="AY27" s="83">
        <v>5.0614935720170999</v>
      </c>
      <c r="AZ27" s="75">
        <v>20.46326149186088</v>
      </c>
      <c r="BA27" s="75">
        <v>13.401080541887019</v>
      </c>
      <c r="BB27" s="75">
        <v>1.0147878530725658</v>
      </c>
      <c r="BC27" s="75">
        <v>13.624395881652756</v>
      </c>
      <c r="BD27" s="75">
        <v>0.91662521033231115</v>
      </c>
      <c r="BE27" s="75">
        <v>3.1646676111354437</v>
      </c>
      <c r="BF27" s="75">
        <v>2.4574469028881709</v>
      </c>
      <c r="BG27" s="75">
        <v>12.632847589032467</v>
      </c>
      <c r="BH27" s="76">
        <v>8.5078303462360481</v>
      </c>
      <c r="BJ27" s="1" t="s">
        <v>22</v>
      </c>
      <c r="BK27" s="83">
        <v>5.2092835632210903</v>
      </c>
      <c r="BL27" s="75">
        <v>17.145443661411097</v>
      </c>
      <c r="BM27" s="75">
        <v>11.831330370116964</v>
      </c>
      <c r="BN27" s="75">
        <v>1.7302543928726579</v>
      </c>
      <c r="BO27" s="75">
        <v>14.411970085460846</v>
      </c>
      <c r="BP27" s="75">
        <v>1.049028562523989</v>
      </c>
      <c r="BQ27" s="75">
        <v>3.0606903160378924</v>
      </c>
      <c r="BR27" s="75">
        <v>4.8306130966914225</v>
      </c>
      <c r="BS27" s="75">
        <v>11.396901552882859</v>
      </c>
      <c r="BT27" s="76">
        <v>9.1753609221498618</v>
      </c>
      <c r="BV27" s="1" t="s">
        <v>22</v>
      </c>
      <c r="BW27" s="83">
        <v>5.6461013991811271</v>
      </c>
      <c r="BX27" s="75">
        <v>17.842752902097111</v>
      </c>
      <c r="BY27" s="75">
        <v>12.085858564431131</v>
      </c>
      <c r="BZ27" s="75">
        <v>2.1639052990545089</v>
      </c>
      <c r="CA27" s="75">
        <v>14.886518034623567</v>
      </c>
      <c r="CB27" s="75">
        <v>1.3921885773872933</v>
      </c>
      <c r="CC27" s="75">
        <v>3.5248497469814595</v>
      </c>
      <c r="CD27" s="75">
        <v>5.5452634767732185</v>
      </c>
      <c r="CE27" s="75">
        <v>10.70702190787318</v>
      </c>
      <c r="CF27" s="76">
        <v>9.9325521439798035</v>
      </c>
    </row>
    <row r="28" spans="1:84" ht="12.95" customHeight="1" x14ac:dyDescent="0.2">
      <c r="A28" s="2" t="s">
        <v>1</v>
      </c>
      <c r="B28" s="84">
        <f>B7/B52*100</f>
        <v>2.5069296667831713</v>
      </c>
      <c r="C28" s="84">
        <f t="shared" ref="C28:K28" si="2">C7/C52*100</f>
        <v>14.620687037325933</v>
      </c>
      <c r="D28" s="84">
        <f t="shared" si="2"/>
        <v>3.6655529518010197</v>
      </c>
      <c r="E28" s="84">
        <f t="shared" si="2"/>
        <v>0.19106321797372436</v>
      </c>
      <c r="F28" s="84">
        <f t="shared" si="2"/>
        <v>7.5282237543402744</v>
      </c>
      <c r="G28" s="84">
        <f t="shared" si="2"/>
        <v>0.25041151663626221</v>
      </c>
      <c r="H28" s="84">
        <f t="shared" si="2"/>
        <v>3.1655149776783511</v>
      </c>
      <c r="I28" s="84">
        <f t="shared" si="2"/>
        <v>1.3383324006199668</v>
      </c>
      <c r="J28" s="84">
        <f t="shared" si="2"/>
        <v>3.7461519220892461</v>
      </c>
      <c r="K28" s="257">
        <f t="shared" si="2"/>
        <v>3.1725437595629709</v>
      </c>
      <c r="N28" s="2" t="s">
        <v>1</v>
      </c>
      <c r="O28" s="84">
        <f>O7/O52*100</f>
        <v>3.0948398108336566</v>
      </c>
      <c r="P28" s="84">
        <f t="shared" ref="P28:X28" si="3">P7/P52*100</f>
        <v>18.613272530443794</v>
      </c>
      <c r="Q28" s="84">
        <f t="shared" si="3"/>
        <v>4.6773724590629042</v>
      </c>
      <c r="R28" s="84">
        <f t="shared" si="3"/>
        <v>0.32978376185299574</v>
      </c>
      <c r="S28" s="84">
        <f t="shared" si="3"/>
        <v>8.852982356596991</v>
      </c>
      <c r="T28" s="84">
        <f t="shared" si="3"/>
        <v>0.44024025260491112</v>
      </c>
      <c r="U28" s="84">
        <f t="shared" si="3"/>
        <v>4.1730682642101344</v>
      </c>
      <c r="V28" s="84">
        <f t="shared" si="3"/>
        <v>1.5223398643192398</v>
      </c>
      <c r="W28" s="84">
        <f t="shared" si="3"/>
        <v>4.7409677288454226</v>
      </c>
      <c r="X28" s="257">
        <f t="shared" si="3"/>
        <v>4.3045397370614031</v>
      </c>
      <c r="Z28" s="2" t="s">
        <v>1</v>
      </c>
      <c r="AA28" s="84">
        <v>3.9439132119461977</v>
      </c>
      <c r="AB28" s="77">
        <v>22.946936893684253</v>
      </c>
      <c r="AC28" s="77">
        <v>6.2746159001523107</v>
      </c>
      <c r="AD28" s="77">
        <v>0.50298100041906035</v>
      </c>
      <c r="AE28" s="77">
        <v>10.478424556081469</v>
      </c>
      <c r="AF28" s="77">
        <v>0.65844904992544195</v>
      </c>
      <c r="AG28" s="77">
        <v>5.0530772118745926</v>
      </c>
      <c r="AH28" s="77">
        <v>1.9001685361680429</v>
      </c>
      <c r="AI28" s="77">
        <v>5.9807539006262056</v>
      </c>
      <c r="AJ28" s="78">
        <v>5.9069752476808475</v>
      </c>
      <c r="AL28" s="2" t="s">
        <v>1</v>
      </c>
      <c r="AM28" s="84">
        <v>3.618297813127457</v>
      </c>
      <c r="AN28" s="77">
        <v>18.978558862104585</v>
      </c>
      <c r="AO28" s="77">
        <v>6.005770542720251</v>
      </c>
      <c r="AP28" s="77">
        <v>0.614109777404239</v>
      </c>
      <c r="AQ28" s="77">
        <v>9.4773806338969955</v>
      </c>
      <c r="AR28" s="77">
        <v>0.70324862972541902</v>
      </c>
      <c r="AS28" s="77">
        <v>4.3398998981345454</v>
      </c>
      <c r="AT28" s="77">
        <v>1.6129680501945589</v>
      </c>
      <c r="AU28" s="77">
        <v>5.4710674010673319</v>
      </c>
      <c r="AV28" s="78">
        <v>4.9874313271471005</v>
      </c>
      <c r="AX28" s="2" t="s">
        <v>1</v>
      </c>
      <c r="AY28" s="84">
        <v>4.0055221572205451</v>
      </c>
      <c r="AZ28" s="77">
        <v>18.83643701527977</v>
      </c>
      <c r="BA28" s="77">
        <v>7.3495831955193838</v>
      </c>
      <c r="BB28" s="77">
        <v>0.75308616255769834</v>
      </c>
      <c r="BC28" s="77">
        <v>10.259862504047291</v>
      </c>
      <c r="BD28" s="77">
        <v>0.91355686567127714</v>
      </c>
      <c r="BE28" s="77">
        <v>5.2197631205190564</v>
      </c>
      <c r="BF28" s="77">
        <v>1.4591619563174896</v>
      </c>
      <c r="BG28" s="77">
        <v>6.0901063135082154</v>
      </c>
      <c r="BH28" s="78">
        <v>4.911753956651765</v>
      </c>
      <c r="BJ28" s="2" t="s">
        <v>1</v>
      </c>
      <c r="BK28" s="84">
        <v>5.0962166921874106</v>
      </c>
      <c r="BL28" s="77">
        <v>17.835831348226876</v>
      </c>
      <c r="BM28" s="77">
        <v>5.1673506413716082</v>
      </c>
      <c r="BN28" s="77">
        <v>3.1468646175115169</v>
      </c>
      <c r="BO28" s="77">
        <v>14.775121612381486</v>
      </c>
      <c r="BP28" s="77">
        <v>0.8380424283489899</v>
      </c>
      <c r="BQ28" s="77">
        <v>5.3875201440785485</v>
      </c>
      <c r="BR28" s="77">
        <v>5.2930949057033603</v>
      </c>
      <c r="BS28" s="77">
        <v>4.9906899904178212</v>
      </c>
      <c r="BT28" s="78">
        <v>4.1657930612942691</v>
      </c>
      <c r="BV28" s="2" t="s">
        <v>1</v>
      </c>
      <c r="BW28" s="84">
        <v>5.0735781393409294</v>
      </c>
      <c r="BX28" s="77">
        <v>17.306789142404277</v>
      </c>
      <c r="BY28" s="77">
        <v>5.3355254583642893</v>
      </c>
      <c r="BZ28" s="77">
        <v>3.3500229660930492</v>
      </c>
      <c r="CA28" s="77">
        <v>13.741286681177298</v>
      </c>
      <c r="CB28" s="77">
        <v>0.85893573049279304</v>
      </c>
      <c r="CC28" s="77">
        <v>4.4275227134640955</v>
      </c>
      <c r="CD28" s="77">
        <v>6.6661204809284724</v>
      </c>
      <c r="CE28" s="77">
        <v>4.2925948230208357</v>
      </c>
      <c r="CF28" s="78">
        <v>4.2582077633725657</v>
      </c>
    </row>
    <row r="29" spans="1:84" ht="12.95" customHeight="1" x14ac:dyDescent="0.2">
      <c r="A29" s="3" t="s">
        <v>2</v>
      </c>
      <c r="B29" s="84">
        <f t="shared" ref="B29:K29" si="4">B8/B53*100</f>
        <v>1.5057201125718809</v>
      </c>
      <c r="C29" s="84">
        <f t="shared" si="4"/>
        <v>12.914703728872826</v>
      </c>
      <c r="D29" s="84">
        <f t="shared" si="4"/>
        <v>7.0189757999743767</v>
      </c>
      <c r="E29" s="84">
        <f t="shared" si="4"/>
        <v>0.1020439137690521</v>
      </c>
      <c r="F29" s="84">
        <f t="shared" si="4"/>
        <v>10.132833644837847</v>
      </c>
      <c r="G29" s="84">
        <f t="shared" si="4"/>
        <v>6.9128016077524904E-2</v>
      </c>
      <c r="H29" s="84">
        <f t="shared" si="4"/>
        <v>0.487828825548349</v>
      </c>
      <c r="I29" s="84">
        <f t="shared" si="4"/>
        <v>5.2908516675282105</v>
      </c>
      <c r="J29" s="84">
        <f t="shared" si="4"/>
        <v>9.9169516637841095</v>
      </c>
      <c r="K29" s="257">
        <f t="shared" si="4"/>
        <v>20.218622283957096</v>
      </c>
      <c r="N29" s="3" t="s">
        <v>2</v>
      </c>
      <c r="O29" s="84">
        <f t="shared" ref="O29:X29" si="5">O8/O53*100</f>
        <v>2.2408896428714424</v>
      </c>
      <c r="P29" s="84">
        <f t="shared" si="5"/>
        <v>15.784161421190884</v>
      </c>
      <c r="Q29" s="84">
        <f t="shared" si="5"/>
        <v>10.404342372462226</v>
      </c>
      <c r="R29" s="84">
        <f t="shared" si="5"/>
        <v>0.18500991743849096</v>
      </c>
      <c r="S29" s="84">
        <f t="shared" si="5"/>
        <v>13.760357142340974</v>
      </c>
      <c r="T29" s="84">
        <f t="shared" si="5"/>
        <v>0.18604751828887361</v>
      </c>
      <c r="U29" s="84">
        <f t="shared" si="5"/>
        <v>0.90360743083353867</v>
      </c>
      <c r="V29" s="84">
        <f t="shared" si="5"/>
        <v>4.0137177422618935</v>
      </c>
      <c r="W29" s="84">
        <f t="shared" si="5"/>
        <v>13.9572449826533</v>
      </c>
      <c r="X29" s="257">
        <f t="shared" si="5"/>
        <v>28.275733210163047</v>
      </c>
      <c r="Z29" s="3" t="s">
        <v>2</v>
      </c>
      <c r="AA29" s="84">
        <v>2.7689584665669482</v>
      </c>
      <c r="AB29" s="77">
        <v>26.170166144664215</v>
      </c>
      <c r="AC29" s="77">
        <v>12.315477315000829</v>
      </c>
      <c r="AD29" s="77">
        <v>0.26767174380343006</v>
      </c>
      <c r="AE29" s="77">
        <v>24.528135959538911</v>
      </c>
      <c r="AF29" s="77">
        <v>0.2421596871458985</v>
      </c>
      <c r="AG29" s="77">
        <v>1.2724110017039685</v>
      </c>
      <c r="AH29" s="77">
        <v>7.1721723014953191</v>
      </c>
      <c r="AI29" s="77">
        <v>23.300375833235464</v>
      </c>
      <c r="AJ29" s="78">
        <v>31.326594447066785</v>
      </c>
      <c r="AL29" s="3" t="s">
        <v>2</v>
      </c>
      <c r="AM29" s="84">
        <v>2.7870458017695761</v>
      </c>
      <c r="AN29" s="77">
        <v>25.481377298342323</v>
      </c>
      <c r="AO29" s="77">
        <v>12.392158769301858</v>
      </c>
      <c r="AP29" s="77">
        <v>0.31171867909920686</v>
      </c>
      <c r="AQ29" s="77">
        <v>23.412215049181764</v>
      </c>
      <c r="AR29" s="77">
        <v>0.25334641534312918</v>
      </c>
      <c r="AS29" s="77">
        <v>1.3965863508558956</v>
      </c>
      <c r="AT29" s="77">
        <v>5.8193575680118705</v>
      </c>
      <c r="AU29" s="77">
        <v>17.514700883868933</v>
      </c>
      <c r="AV29" s="78">
        <v>23.29818573147336</v>
      </c>
      <c r="AX29" s="3" t="s">
        <v>2</v>
      </c>
      <c r="AY29" s="84">
        <v>2.3990212986783925</v>
      </c>
      <c r="AZ29" s="77">
        <v>24.722697829086396</v>
      </c>
      <c r="BA29" s="77">
        <v>15.839230594029329</v>
      </c>
      <c r="BB29" s="77">
        <v>0.33324184244980348</v>
      </c>
      <c r="BC29" s="77">
        <v>24.261224423024856</v>
      </c>
      <c r="BD29" s="77">
        <v>0.26231491842630794</v>
      </c>
      <c r="BE29" s="77">
        <v>1.1185772471542037</v>
      </c>
      <c r="BF29" s="77">
        <v>3.9830306874950434</v>
      </c>
      <c r="BG29" s="77">
        <v>23.808129151746975</v>
      </c>
      <c r="BH29" s="78">
        <v>31.407512380520565</v>
      </c>
      <c r="BJ29" s="3" t="s">
        <v>2</v>
      </c>
      <c r="BK29" s="84">
        <v>2.4398005188109866</v>
      </c>
      <c r="BL29" s="77">
        <v>21.134802305440601</v>
      </c>
      <c r="BM29" s="77">
        <v>16.185142516130981</v>
      </c>
      <c r="BN29" s="77">
        <v>0.40972811787528279</v>
      </c>
      <c r="BO29" s="77">
        <v>23.391285258465473</v>
      </c>
      <c r="BP29" s="77">
        <v>0.42712253589683613</v>
      </c>
      <c r="BQ29" s="77">
        <v>1.1502653155852554</v>
      </c>
      <c r="BR29" s="77">
        <v>4.3356593308284133</v>
      </c>
      <c r="BS29" s="77">
        <v>17.646801592050323</v>
      </c>
      <c r="BT29" s="78">
        <v>32.303290449467717</v>
      </c>
      <c r="BV29" s="3" t="s">
        <v>2</v>
      </c>
      <c r="BW29" s="84">
        <v>3.0763743924760201</v>
      </c>
      <c r="BX29" s="77">
        <v>18.256613458321201</v>
      </c>
      <c r="BY29" s="77">
        <v>16.272183493741633</v>
      </c>
      <c r="BZ29" s="77">
        <v>0.98923637179754076</v>
      </c>
      <c r="CA29" s="77">
        <v>22.436540566043949</v>
      </c>
      <c r="CB29" s="77">
        <v>0.9991646316983861</v>
      </c>
      <c r="CC29" s="77">
        <v>1.6746149834816153</v>
      </c>
      <c r="CD29" s="77">
        <v>4.2547683311886253</v>
      </c>
      <c r="CE29" s="77">
        <v>17.310132064707666</v>
      </c>
      <c r="CF29" s="78">
        <v>39.978677981147847</v>
      </c>
    </row>
    <row r="30" spans="1:84" ht="12.95" customHeight="1" x14ac:dyDescent="0.2">
      <c r="A30" s="3" t="s">
        <v>3</v>
      </c>
      <c r="B30" s="84">
        <f t="shared" ref="B30:K30" si="6">B9/B54*100</f>
        <v>2.4485079484066778</v>
      </c>
      <c r="C30" s="84">
        <f t="shared" si="6"/>
        <v>23.691195778063424</v>
      </c>
      <c r="D30" s="84">
        <f t="shared" si="6"/>
        <v>11.542415734524196</v>
      </c>
      <c r="E30" s="84">
        <f t="shared" si="6"/>
        <v>0.18702703614051563</v>
      </c>
      <c r="F30" s="84">
        <f t="shared" si="6"/>
        <v>12.892138457687166</v>
      </c>
      <c r="G30" s="84">
        <f t="shared" si="6"/>
        <v>0.37832949303558616</v>
      </c>
      <c r="H30" s="84">
        <f t="shared" si="6"/>
        <v>1.3620894615311745</v>
      </c>
      <c r="I30" s="84">
        <f t="shared" si="6"/>
        <v>28.585200436949304</v>
      </c>
      <c r="J30" s="84">
        <f t="shared" si="6"/>
        <v>22.138311296946906</v>
      </c>
      <c r="K30" s="257">
        <f t="shared" si="6"/>
        <v>10.077189716889032</v>
      </c>
      <c r="N30" s="3" t="s">
        <v>3</v>
      </c>
      <c r="O30" s="84">
        <f t="shared" ref="O30:X30" si="7">O9/O54*100</f>
        <v>3.6088006536199209</v>
      </c>
      <c r="P30" s="84">
        <f t="shared" si="7"/>
        <v>21.73839953386889</v>
      </c>
      <c r="Q30" s="84">
        <f t="shared" si="7"/>
        <v>13.766223166757207</v>
      </c>
      <c r="R30" s="84">
        <f t="shared" si="7"/>
        <v>0.90509688433842317</v>
      </c>
      <c r="S30" s="84">
        <f t="shared" si="7"/>
        <v>15.293220655264712</v>
      </c>
      <c r="T30" s="84">
        <f t="shared" si="7"/>
        <v>0.69210829085393477</v>
      </c>
      <c r="U30" s="84">
        <f t="shared" si="7"/>
        <v>2.3836594599167764</v>
      </c>
      <c r="V30" s="84">
        <f t="shared" si="7"/>
        <v>39.054213094753962</v>
      </c>
      <c r="W30" s="84">
        <f t="shared" si="7"/>
        <v>13.551350932639275</v>
      </c>
      <c r="X30" s="257">
        <f t="shared" si="7"/>
        <v>9.4978327325064917</v>
      </c>
      <c r="Z30" s="3" t="s">
        <v>3</v>
      </c>
      <c r="AA30" s="84">
        <v>4.3236699900806714</v>
      </c>
      <c r="AB30" s="77">
        <v>24.455971966008491</v>
      </c>
      <c r="AC30" s="77">
        <v>15.72536825539634</v>
      </c>
      <c r="AD30" s="77">
        <v>1.2435229840842434</v>
      </c>
      <c r="AE30" s="77">
        <v>17.445772751210292</v>
      </c>
      <c r="AF30" s="77">
        <v>0.68692544750191764</v>
      </c>
      <c r="AG30" s="77">
        <v>2.9237289898819645</v>
      </c>
      <c r="AH30" s="77">
        <v>21.566883564791777</v>
      </c>
      <c r="AI30" s="77">
        <v>23.892425842834381</v>
      </c>
      <c r="AJ30" s="78">
        <v>20.612132737481453</v>
      </c>
      <c r="AL30" s="3" t="s">
        <v>3</v>
      </c>
      <c r="AM30" s="84">
        <v>4.2364658226267311</v>
      </c>
      <c r="AN30" s="77">
        <v>21.495334404333533</v>
      </c>
      <c r="AO30" s="77">
        <v>11.422025380322797</v>
      </c>
      <c r="AP30" s="77">
        <v>1.70032000773809</v>
      </c>
      <c r="AQ30" s="77">
        <v>13.687756515250829</v>
      </c>
      <c r="AR30" s="77">
        <v>0.64955865779552124</v>
      </c>
      <c r="AS30" s="77">
        <v>2.3365915773887234</v>
      </c>
      <c r="AT30" s="77">
        <v>18.181631154352669</v>
      </c>
      <c r="AU30" s="77">
        <v>24.756621574619675</v>
      </c>
      <c r="AV30" s="78">
        <v>26.661227167184038</v>
      </c>
      <c r="AX30" s="3" t="s">
        <v>3</v>
      </c>
      <c r="AY30" s="84">
        <v>3.867183091187941</v>
      </c>
      <c r="AZ30" s="77">
        <v>23.875846007759137</v>
      </c>
      <c r="BA30" s="77">
        <v>9.8788721551851992</v>
      </c>
      <c r="BB30" s="77">
        <v>1.6925075725054159</v>
      </c>
      <c r="BC30" s="77">
        <v>15.301321825365067</v>
      </c>
      <c r="BD30" s="77">
        <v>0.55309696312877943</v>
      </c>
      <c r="BE30" s="77">
        <v>2.3233906103540578</v>
      </c>
      <c r="BF30" s="77">
        <v>13.639915642765452</v>
      </c>
      <c r="BG30" s="77">
        <v>37.337959080131554</v>
      </c>
      <c r="BH30" s="78">
        <v>34.342080850163534</v>
      </c>
      <c r="BJ30" s="3" t="s">
        <v>3</v>
      </c>
      <c r="BK30" s="84">
        <v>3.5258664122147545</v>
      </c>
      <c r="BL30" s="77">
        <v>16.550496450288829</v>
      </c>
      <c r="BM30" s="77">
        <v>10.798714083636582</v>
      </c>
      <c r="BN30" s="77">
        <v>1.640438795112362</v>
      </c>
      <c r="BO30" s="77">
        <v>11.204784589616859</v>
      </c>
      <c r="BP30" s="77">
        <v>0.5907055046554871</v>
      </c>
      <c r="BQ30" s="77">
        <v>2.5050266611496061</v>
      </c>
      <c r="BR30" s="77">
        <v>9.6452146714916989</v>
      </c>
      <c r="BS30" s="77">
        <v>22.71563701765653</v>
      </c>
      <c r="BT30" s="78">
        <v>24.350804214988433</v>
      </c>
      <c r="BV30" s="3" t="s">
        <v>3</v>
      </c>
      <c r="BW30" s="84">
        <v>3.4742549410768238</v>
      </c>
      <c r="BX30" s="77">
        <v>18.158602997769702</v>
      </c>
      <c r="BY30" s="77">
        <v>14.264014216790462</v>
      </c>
      <c r="BZ30" s="77">
        <v>1.5107960029642955</v>
      </c>
      <c r="CA30" s="77">
        <v>9.3464200426969199</v>
      </c>
      <c r="CB30" s="77">
        <v>0.57659741063787162</v>
      </c>
      <c r="CC30" s="77">
        <v>2.4217895771819915</v>
      </c>
      <c r="CD30" s="77">
        <v>6.7145744441949251</v>
      </c>
      <c r="CE30" s="77">
        <v>24.919107698686403</v>
      </c>
      <c r="CF30" s="78">
        <v>42.878288571373993</v>
      </c>
    </row>
    <row r="31" spans="1:84" ht="12.95" customHeight="1" x14ac:dyDescent="0.2">
      <c r="A31" s="3" t="s">
        <v>4</v>
      </c>
      <c r="B31" s="84">
        <f t="shared" ref="B31:K31" si="8">B10/B55*100</f>
        <v>3.2679294352496862</v>
      </c>
      <c r="C31" s="84">
        <f t="shared" si="8"/>
        <v>8.1806658983614913</v>
      </c>
      <c r="D31" s="84">
        <f t="shared" si="8"/>
        <v>21.626694047077152</v>
      </c>
      <c r="E31" s="84">
        <f t="shared" si="8"/>
        <v>0.35917290860838558</v>
      </c>
      <c r="F31" s="84">
        <f t="shared" si="8"/>
        <v>6.6742031567043929</v>
      </c>
      <c r="G31" s="84">
        <f t="shared" si="8"/>
        <v>0.72013557119581506</v>
      </c>
      <c r="H31" s="84">
        <f t="shared" si="8"/>
        <v>1.613961596454331</v>
      </c>
      <c r="I31" s="84">
        <f t="shared" si="8"/>
        <v>6.2194768892243539</v>
      </c>
      <c r="J31" s="84">
        <f t="shared" si="8"/>
        <v>4.519503876651557</v>
      </c>
      <c r="K31" s="257">
        <f t="shared" si="8"/>
        <v>5.7354219456761264</v>
      </c>
      <c r="N31" s="3" t="s">
        <v>4</v>
      </c>
      <c r="O31" s="84">
        <f t="shared" ref="O31:X31" si="9">O10/O55*100</f>
        <v>3.1574277976561782</v>
      </c>
      <c r="P31" s="84">
        <f t="shared" si="9"/>
        <v>10.518128343312547</v>
      </c>
      <c r="Q31" s="84">
        <f t="shared" si="9"/>
        <v>19.865180596335435</v>
      </c>
      <c r="R31" s="84">
        <f t="shared" si="9"/>
        <v>0.42095511659614432</v>
      </c>
      <c r="S31" s="84">
        <f t="shared" si="9"/>
        <v>5.2275769999998323</v>
      </c>
      <c r="T31" s="84">
        <f t="shared" si="9"/>
        <v>0.95203426597408103</v>
      </c>
      <c r="U31" s="84">
        <f t="shared" si="9"/>
        <v>1.6403783106660592</v>
      </c>
      <c r="V31" s="84">
        <f t="shared" si="9"/>
        <v>6.1073286365582931</v>
      </c>
      <c r="W31" s="84">
        <f t="shared" si="9"/>
        <v>4.9514109748457269</v>
      </c>
      <c r="X31" s="257">
        <f t="shared" si="9"/>
        <v>10.737129256682531</v>
      </c>
      <c r="Z31" s="3" t="s">
        <v>4</v>
      </c>
      <c r="AA31" s="84">
        <v>4.0381310150843994</v>
      </c>
      <c r="AB31" s="77">
        <v>11.198943229671565</v>
      </c>
      <c r="AC31" s="77">
        <v>33.867523966720945</v>
      </c>
      <c r="AD31" s="77">
        <v>0.7639744174125257</v>
      </c>
      <c r="AE31" s="77">
        <v>5.8366774129042538</v>
      </c>
      <c r="AF31" s="77">
        <v>1.7842858570910263</v>
      </c>
      <c r="AG31" s="77">
        <v>2.3468283950374973</v>
      </c>
      <c r="AH31" s="77">
        <v>9.4951787208329481</v>
      </c>
      <c r="AI31" s="77">
        <v>6.0287409867329194</v>
      </c>
      <c r="AJ31" s="78">
        <v>12.494019311139867</v>
      </c>
      <c r="AL31" s="3" t="s">
        <v>4</v>
      </c>
      <c r="AM31" s="84">
        <v>4.438813907388357</v>
      </c>
      <c r="AN31" s="77">
        <v>8.5136967518585855</v>
      </c>
      <c r="AO31" s="77">
        <v>30.067445834115603</v>
      </c>
      <c r="AP31" s="77">
        <v>0.76225162187693751</v>
      </c>
      <c r="AQ31" s="77">
        <v>8.4202423925005778</v>
      </c>
      <c r="AR31" s="77">
        <v>1.0876797456996092</v>
      </c>
      <c r="AS31" s="77">
        <v>2.5849942909260739</v>
      </c>
      <c r="AT31" s="77">
        <v>4.3199657438198642</v>
      </c>
      <c r="AU31" s="77">
        <v>6.0130909945992057</v>
      </c>
      <c r="AV31" s="78">
        <v>41.001739392091096</v>
      </c>
      <c r="AX31" s="3" t="s">
        <v>4</v>
      </c>
      <c r="AY31" s="84">
        <v>4.6507761492577133</v>
      </c>
      <c r="AZ31" s="77">
        <v>8.2145270436548614</v>
      </c>
      <c r="BA31" s="77">
        <v>20.569096979381584</v>
      </c>
      <c r="BB31" s="77">
        <v>1.0320442917663586</v>
      </c>
      <c r="BC31" s="77">
        <v>8.8201606777105486</v>
      </c>
      <c r="BD31" s="77">
        <v>1.4071160732753487</v>
      </c>
      <c r="BE31" s="77">
        <v>2.9171577860417064</v>
      </c>
      <c r="BF31" s="77">
        <v>7.1845485786795598</v>
      </c>
      <c r="BG31" s="77">
        <v>5.9600079016390843</v>
      </c>
      <c r="BH31" s="78">
        <v>37.70884737120673</v>
      </c>
      <c r="BJ31" s="3" t="s">
        <v>4</v>
      </c>
      <c r="BK31" s="84">
        <v>4.972238322058784</v>
      </c>
      <c r="BL31" s="77">
        <v>8.7868685095513168</v>
      </c>
      <c r="BM31" s="77">
        <v>22.349067000046304</v>
      </c>
      <c r="BN31" s="77">
        <v>1.1185735966878501</v>
      </c>
      <c r="BO31" s="77">
        <v>9.0596065235238008</v>
      </c>
      <c r="BP31" s="77">
        <v>1.6027507490973778</v>
      </c>
      <c r="BQ31" s="77">
        <v>3.0185052658810978</v>
      </c>
      <c r="BR31" s="77">
        <v>4.5039695262112449</v>
      </c>
      <c r="BS31" s="77">
        <v>7.6610319775756537</v>
      </c>
      <c r="BT31" s="78">
        <v>35.359473281994255</v>
      </c>
      <c r="BV31" s="3" t="s">
        <v>4</v>
      </c>
      <c r="BW31" s="84">
        <v>4.619855151140726</v>
      </c>
      <c r="BX31" s="77">
        <v>6.5949185675008781</v>
      </c>
      <c r="BY31" s="77">
        <v>18.827305096418318</v>
      </c>
      <c r="BZ31" s="77">
        <v>1.1867236379881916</v>
      </c>
      <c r="CA31" s="77">
        <v>8.9304177447567294</v>
      </c>
      <c r="CB31" s="77">
        <v>1.6725483167306539</v>
      </c>
      <c r="CC31" s="77">
        <v>3.3868889241548072</v>
      </c>
      <c r="CD31" s="77">
        <v>3.7285295114774066</v>
      </c>
      <c r="CE31" s="77">
        <v>6.1145023177985145</v>
      </c>
      <c r="CF31" s="78">
        <v>28.851320525856188</v>
      </c>
    </row>
    <row r="32" spans="1:84" ht="12.95" customHeight="1" x14ac:dyDescent="0.2">
      <c r="A32" s="3" t="s">
        <v>5</v>
      </c>
      <c r="B32" s="84">
        <f t="shared" ref="B32:K32" si="10">B11/B56*100</f>
        <v>0.60790326180503762</v>
      </c>
      <c r="C32" s="84">
        <f t="shared" si="10"/>
        <v>20.66338749326146</v>
      </c>
      <c r="D32" s="84">
        <f t="shared" si="10"/>
        <v>0.35617546698561231</v>
      </c>
      <c r="E32" s="84" t="s">
        <v>65</v>
      </c>
      <c r="F32" s="84">
        <f t="shared" si="10"/>
        <v>1.7128174124607976</v>
      </c>
      <c r="G32" s="84" t="s">
        <v>65</v>
      </c>
      <c r="H32" s="84">
        <f t="shared" si="10"/>
        <v>0.26678419592057745</v>
      </c>
      <c r="I32" s="84" t="s">
        <v>65</v>
      </c>
      <c r="J32" s="84" t="s">
        <v>65</v>
      </c>
      <c r="K32" s="257">
        <f t="shared" si="10"/>
        <v>1.487385158647875</v>
      </c>
      <c r="N32" s="3" t="s">
        <v>5</v>
      </c>
      <c r="O32" s="84">
        <f t="shared" ref="O32:X32" si="11">O11/O56*100</f>
        <v>1.6953715934242637</v>
      </c>
      <c r="P32" s="84">
        <f t="shared" si="11"/>
        <v>13.62054890729644</v>
      </c>
      <c r="Q32" s="84">
        <f t="shared" si="11"/>
        <v>1.3634881066095101</v>
      </c>
      <c r="R32" s="84">
        <f t="shared" si="11"/>
        <v>1.0560597447205748</v>
      </c>
      <c r="S32" s="84">
        <f t="shared" si="11"/>
        <v>4.6136926326029108</v>
      </c>
      <c r="T32" s="84">
        <f t="shared" si="11"/>
        <v>1.1892413015392402</v>
      </c>
      <c r="U32" s="84">
        <f t="shared" si="11"/>
        <v>1.3423127492147193</v>
      </c>
      <c r="V32" s="84" t="s">
        <v>65</v>
      </c>
      <c r="W32" s="84" t="s">
        <v>65</v>
      </c>
      <c r="X32" s="257">
        <f t="shared" si="11"/>
        <v>6.3773970754869707</v>
      </c>
      <c r="Z32" s="3" t="s">
        <v>5</v>
      </c>
      <c r="AA32" s="84">
        <v>2.937521116798596</v>
      </c>
      <c r="AB32" s="79">
        <v>2.4357536648679923</v>
      </c>
      <c r="AC32" s="77">
        <v>6.1854131851879348</v>
      </c>
      <c r="AD32" s="79">
        <v>1.636720401430293</v>
      </c>
      <c r="AE32" s="77">
        <v>3.1303592291472477</v>
      </c>
      <c r="AF32" s="79">
        <v>2.854875369960189</v>
      </c>
      <c r="AG32" s="79">
        <v>3.2091130203666802</v>
      </c>
      <c r="AH32" s="79" t="s">
        <v>65</v>
      </c>
      <c r="AI32" s="79" t="s">
        <v>65</v>
      </c>
      <c r="AJ32" s="78">
        <v>10.005452562704479</v>
      </c>
      <c r="AL32" s="3" t="s">
        <v>5</v>
      </c>
      <c r="AM32" s="84">
        <v>1.9030238618595485</v>
      </c>
      <c r="AN32" s="79">
        <v>4.3937664985233011</v>
      </c>
      <c r="AO32" s="77">
        <v>4.3459532234400609</v>
      </c>
      <c r="AP32" s="79" t="s">
        <v>65</v>
      </c>
      <c r="AQ32" s="77">
        <v>3.0137825563073499</v>
      </c>
      <c r="AR32" s="79">
        <v>1.3249734705971528</v>
      </c>
      <c r="AS32" s="79">
        <v>2.16442774307543</v>
      </c>
      <c r="AT32" s="79" t="s">
        <v>65</v>
      </c>
      <c r="AU32" s="79" t="s">
        <v>65</v>
      </c>
      <c r="AV32" s="78">
        <v>2.5006911642122822</v>
      </c>
      <c r="AX32" s="3" t="s">
        <v>5</v>
      </c>
      <c r="AY32" s="84">
        <v>1.715340846451531</v>
      </c>
      <c r="AZ32" s="79">
        <v>4.855300076522246</v>
      </c>
      <c r="BA32" s="77">
        <v>3.7690070617330576</v>
      </c>
      <c r="BB32" s="79" t="s">
        <v>65</v>
      </c>
      <c r="BC32" s="77">
        <v>6.7384235304093849</v>
      </c>
      <c r="BD32" s="79">
        <v>0.35914831541505132</v>
      </c>
      <c r="BE32" s="79">
        <v>0.79823350147670502</v>
      </c>
      <c r="BF32" s="79" t="s">
        <v>65</v>
      </c>
      <c r="BG32" s="79" t="s">
        <v>65</v>
      </c>
      <c r="BH32" s="78">
        <v>10.80917493455709</v>
      </c>
      <c r="BJ32" s="3" t="s">
        <v>5</v>
      </c>
      <c r="BK32" s="84">
        <v>2.0839346292043657</v>
      </c>
      <c r="BL32" s="79">
        <v>4.7927748226950362</v>
      </c>
      <c r="BM32" s="77">
        <v>6.3227888709583331</v>
      </c>
      <c r="BN32" s="79" t="s">
        <v>65</v>
      </c>
      <c r="BO32" s="77">
        <v>5.8182582596610875</v>
      </c>
      <c r="BP32" s="79" t="s">
        <v>65</v>
      </c>
      <c r="BQ32" s="79">
        <v>0.8046395065541998</v>
      </c>
      <c r="BR32" s="79" t="s">
        <v>65</v>
      </c>
      <c r="BS32" s="79" t="s">
        <v>65</v>
      </c>
      <c r="BT32" s="78">
        <v>21.091205211726383</v>
      </c>
      <c r="BV32" s="3" t="s">
        <v>5</v>
      </c>
      <c r="BW32" s="84">
        <v>1.3572695350288835</v>
      </c>
      <c r="BX32" s="79" t="s">
        <v>65</v>
      </c>
      <c r="BY32" s="77">
        <v>10.057273429879388</v>
      </c>
      <c r="BZ32" s="79" t="s">
        <v>65</v>
      </c>
      <c r="CA32" s="77">
        <v>4.7912697033431249</v>
      </c>
      <c r="CB32" s="79" t="s">
        <v>65</v>
      </c>
      <c r="CC32" s="79" t="s">
        <v>65</v>
      </c>
      <c r="CD32" s="79" t="s">
        <v>65</v>
      </c>
      <c r="CE32" s="79" t="s">
        <v>65</v>
      </c>
      <c r="CF32" s="78">
        <v>43.161606869058573</v>
      </c>
    </row>
    <row r="33" spans="1:84" ht="12.95" customHeight="1" x14ac:dyDescent="0.2">
      <c r="A33" s="3" t="s">
        <v>6</v>
      </c>
      <c r="B33" s="84">
        <f t="shared" ref="B33:K33" si="12">B12/B57*100</f>
        <v>6.8511033995815067</v>
      </c>
      <c r="C33" s="84">
        <f t="shared" si="12"/>
        <v>23.629916910591795</v>
      </c>
      <c r="D33" s="84">
        <f t="shared" si="12"/>
        <v>15.835186899093607</v>
      </c>
      <c r="E33" s="84">
        <f t="shared" si="12"/>
        <v>1.7901691795414318</v>
      </c>
      <c r="F33" s="84">
        <f t="shared" si="12"/>
        <v>15.342740667466408</v>
      </c>
      <c r="G33" s="84">
        <f t="shared" si="12"/>
        <v>4.1634894032896987</v>
      </c>
      <c r="H33" s="84">
        <f t="shared" si="12"/>
        <v>3.8745622882954383</v>
      </c>
      <c r="I33" s="84">
        <f t="shared" si="12"/>
        <v>3.3775279435702661</v>
      </c>
      <c r="J33" s="84">
        <f t="shared" si="12"/>
        <v>26.148674630410813</v>
      </c>
      <c r="K33" s="257">
        <f t="shared" si="12"/>
        <v>25.063103216360005</v>
      </c>
      <c r="N33" s="3" t="s">
        <v>6</v>
      </c>
      <c r="O33" s="84">
        <f t="shared" ref="O33:X33" si="13">O12/O57*100</f>
        <v>14.116937503138852</v>
      </c>
      <c r="P33" s="84">
        <f t="shared" si="13"/>
        <v>13.819629160571214</v>
      </c>
      <c r="Q33" s="84">
        <f t="shared" si="13"/>
        <v>34.403895044916446</v>
      </c>
      <c r="R33" s="84">
        <f t="shared" si="13"/>
        <v>2.8733677503753543</v>
      </c>
      <c r="S33" s="84">
        <f t="shared" si="13"/>
        <v>18.01528189102401</v>
      </c>
      <c r="T33" s="84">
        <f t="shared" si="13"/>
        <v>12.904773626299852</v>
      </c>
      <c r="U33" s="84">
        <f t="shared" si="13"/>
        <v>4.6427734761056225</v>
      </c>
      <c r="V33" s="84" t="s">
        <v>65</v>
      </c>
      <c r="W33" s="84">
        <f t="shared" si="13"/>
        <v>72.239875261077273</v>
      </c>
      <c r="X33" s="257">
        <f t="shared" si="13"/>
        <v>29.255816859050928</v>
      </c>
      <c r="Z33" s="3" t="s">
        <v>6</v>
      </c>
      <c r="AA33" s="84">
        <v>15.154587953746823</v>
      </c>
      <c r="AB33" s="77">
        <v>21.692141829483351</v>
      </c>
      <c r="AC33" s="77">
        <v>34.72533492255895</v>
      </c>
      <c r="AD33" s="77">
        <v>2.9306886736329663</v>
      </c>
      <c r="AE33" s="77">
        <v>17.800629661095275</v>
      </c>
      <c r="AF33" s="77">
        <v>14.080881094684628</v>
      </c>
      <c r="AG33" s="77">
        <v>4.6873237267931183</v>
      </c>
      <c r="AH33" s="77">
        <v>0.67364828998255855</v>
      </c>
      <c r="AI33" s="77">
        <v>70.534972337664115</v>
      </c>
      <c r="AJ33" s="78">
        <v>34.643488522074122</v>
      </c>
      <c r="AL33" s="3" t="s">
        <v>6</v>
      </c>
      <c r="AM33" s="84">
        <v>14.608173641265235</v>
      </c>
      <c r="AN33" s="77">
        <v>21.889093508078762</v>
      </c>
      <c r="AO33" s="77">
        <v>38.604326620626637</v>
      </c>
      <c r="AP33" s="77">
        <v>1.6303033095225559</v>
      </c>
      <c r="AQ33" s="77">
        <v>14.073343617850135</v>
      </c>
      <c r="AR33" s="77">
        <v>14.874897497015475</v>
      </c>
      <c r="AS33" s="77">
        <v>4.461582885163538</v>
      </c>
      <c r="AT33" s="77">
        <v>3.3364323067983732</v>
      </c>
      <c r="AU33" s="77">
        <v>69.074438870859439</v>
      </c>
      <c r="AV33" s="78">
        <v>16.858498723532055</v>
      </c>
      <c r="AX33" s="3" t="s">
        <v>6</v>
      </c>
      <c r="AY33" s="84">
        <v>16.524625654078616</v>
      </c>
      <c r="AZ33" s="77">
        <v>25.822139576456415</v>
      </c>
      <c r="BA33" s="77">
        <v>36.551989128725594</v>
      </c>
      <c r="BB33" s="77">
        <v>2.0748356438922535</v>
      </c>
      <c r="BC33" s="77">
        <v>13.978499493660829</v>
      </c>
      <c r="BD33" s="77">
        <v>18.415874652937639</v>
      </c>
      <c r="BE33" s="77">
        <v>5.3322187415839553</v>
      </c>
      <c r="BF33" s="77">
        <v>6.1375785768166953</v>
      </c>
      <c r="BG33" s="77">
        <v>68.219711581399281</v>
      </c>
      <c r="BH33" s="78">
        <v>16.821387382277521</v>
      </c>
      <c r="BJ33" s="3" t="s">
        <v>6</v>
      </c>
      <c r="BK33" s="84">
        <v>21.846246181248695</v>
      </c>
      <c r="BL33" s="77">
        <v>21.852136696717263</v>
      </c>
      <c r="BM33" s="77">
        <v>37.58737968731716</v>
      </c>
      <c r="BN33" s="77">
        <v>3.9041937181961748</v>
      </c>
      <c r="BO33" s="77">
        <v>17.542742408589863</v>
      </c>
      <c r="BP33" s="77">
        <v>24.874413283206888</v>
      </c>
      <c r="BQ33" s="77">
        <v>6.4593805111415517</v>
      </c>
      <c r="BR33" s="77" t="s">
        <v>65</v>
      </c>
      <c r="BS33" s="77">
        <v>64.87321806195169</v>
      </c>
      <c r="BT33" s="78">
        <v>35.984273203412208</v>
      </c>
      <c r="BV33" s="3" t="s">
        <v>6</v>
      </c>
      <c r="BW33" s="84">
        <v>19.688374904317971</v>
      </c>
      <c r="BX33" s="77">
        <v>13.081262617142112</v>
      </c>
      <c r="BY33" s="77">
        <v>36.148492379462418</v>
      </c>
      <c r="BZ33" s="77">
        <v>1.9037901967173243</v>
      </c>
      <c r="CA33" s="77">
        <v>16.406644777406427</v>
      </c>
      <c r="CB33" s="77">
        <v>21.674824310012237</v>
      </c>
      <c r="CC33" s="77">
        <v>4.2001643672120617</v>
      </c>
      <c r="CD33" s="77">
        <v>5.1049868766404201</v>
      </c>
      <c r="CE33" s="77">
        <v>63.207007597002395</v>
      </c>
      <c r="CF33" s="78">
        <v>33.11841419196157</v>
      </c>
    </row>
    <row r="34" spans="1:84" ht="12.95" customHeight="1" x14ac:dyDescent="0.2">
      <c r="A34" s="3" t="s">
        <v>7</v>
      </c>
      <c r="B34" s="84">
        <f t="shared" ref="B34:K34" si="14">B13/B58*100</f>
        <v>10.122500249495321</v>
      </c>
      <c r="C34" s="84">
        <f t="shared" si="14"/>
        <v>12.120264767734128</v>
      </c>
      <c r="D34" s="84">
        <f t="shared" si="14"/>
        <v>27.723661827960385</v>
      </c>
      <c r="E34" s="84">
        <f t="shared" si="14"/>
        <v>1.6150329999794404</v>
      </c>
      <c r="F34" s="84">
        <f t="shared" si="14"/>
        <v>25.949053822970598</v>
      </c>
      <c r="G34" s="84">
        <f t="shared" si="14"/>
        <v>0.38916628180215346</v>
      </c>
      <c r="H34" s="84">
        <f t="shared" si="14"/>
        <v>1.7351364663741626</v>
      </c>
      <c r="I34" s="84">
        <f t="shared" si="14"/>
        <v>5.8419914030019013</v>
      </c>
      <c r="J34" s="84">
        <f t="shared" si="14"/>
        <v>43.757147174286651</v>
      </c>
      <c r="K34" s="257">
        <f t="shared" si="14"/>
        <v>2.8642577211742397</v>
      </c>
      <c r="N34" s="3" t="s">
        <v>7</v>
      </c>
      <c r="O34" s="84">
        <f t="shared" ref="O34:X34" si="15">O13/O58*100</f>
        <v>10.010699423071957</v>
      </c>
      <c r="P34" s="84">
        <f t="shared" si="15"/>
        <v>14.184981796679081</v>
      </c>
      <c r="Q34" s="84">
        <f t="shared" si="15"/>
        <v>32.87447378741772</v>
      </c>
      <c r="R34" s="84">
        <f t="shared" si="15"/>
        <v>1.1430527907581516</v>
      </c>
      <c r="S34" s="84">
        <f t="shared" si="15"/>
        <v>26.189927064230879</v>
      </c>
      <c r="T34" s="84">
        <f t="shared" si="15"/>
        <v>0.41146030686134105</v>
      </c>
      <c r="U34" s="84">
        <f t="shared" si="15"/>
        <v>2.2460959200076442</v>
      </c>
      <c r="V34" s="84">
        <f t="shared" si="15"/>
        <v>5.3545666439662325</v>
      </c>
      <c r="W34" s="84">
        <f t="shared" si="15"/>
        <v>54.364450637182081</v>
      </c>
      <c r="X34" s="257">
        <f t="shared" si="15"/>
        <v>3.3012965232536153</v>
      </c>
      <c r="Z34" s="3" t="s">
        <v>7</v>
      </c>
      <c r="AA34" s="84">
        <v>12.056833132707883</v>
      </c>
      <c r="AB34" s="77">
        <v>13.556171964522362</v>
      </c>
      <c r="AC34" s="77">
        <v>38.999962964925452</v>
      </c>
      <c r="AD34" s="77">
        <v>1.5779307425174787</v>
      </c>
      <c r="AE34" s="77">
        <v>30.54205434376658</v>
      </c>
      <c r="AF34" s="77">
        <v>0.48842197096888335</v>
      </c>
      <c r="AG34" s="77">
        <v>2.8574976142060544</v>
      </c>
      <c r="AH34" s="79">
        <v>9.6572385008517898</v>
      </c>
      <c r="AI34" s="77">
        <v>50.911080491462677</v>
      </c>
      <c r="AJ34" s="78">
        <v>4.4364558449932767</v>
      </c>
      <c r="AL34" s="3" t="s">
        <v>7</v>
      </c>
      <c r="AM34" s="84">
        <v>10.740874107142675</v>
      </c>
      <c r="AN34" s="77">
        <v>17.924182013598951</v>
      </c>
      <c r="AO34" s="77">
        <v>31.009846342370857</v>
      </c>
      <c r="AP34" s="77">
        <v>1.1732956151444511</v>
      </c>
      <c r="AQ34" s="77">
        <v>31.833458525276232</v>
      </c>
      <c r="AR34" s="77">
        <v>0.3848250310752182</v>
      </c>
      <c r="AS34" s="77">
        <v>2.4423921561044062</v>
      </c>
      <c r="AT34" s="79">
        <v>1.6986357824699909</v>
      </c>
      <c r="AU34" s="77">
        <v>52.682717782020219</v>
      </c>
      <c r="AV34" s="78">
        <v>1.5186580292071772</v>
      </c>
      <c r="AX34" s="3" t="s">
        <v>7</v>
      </c>
      <c r="AY34" s="84">
        <v>9.80363961735811</v>
      </c>
      <c r="AZ34" s="77">
        <v>14.349965120186949</v>
      </c>
      <c r="BA34" s="77">
        <v>28.513734072539833</v>
      </c>
      <c r="BB34" s="77">
        <v>1.0196300946835686</v>
      </c>
      <c r="BC34" s="77">
        <v>28.292436128832037</v>
      </c>
      <c r="BD34" s="77">
        <v>0.16837769218644047</v>
      </c>
      <c r="BE34" s="77">
        <v>1.5539015057523948</v>
      </c>
      <c r="BF34" s="79" t="s">
        <v>65</v>
      </c>
      <c r="BG34" s="77">
        <v>53.149349316888305</v>
      </c>
      <c r="BH34" s="78">
        <v>3.1648645602436818</v>
      </c>
      <c r="BJ34" s="3" t="s">
        <v>7</v>
      </c>
      <c r="BK34" s="84">
        <v>8.1029070952998516</v>
      </c>
      <c r="BL34" s="77">
        <v>8.0416094619891929</v>
      </c>
      <c r="BM34" s="77">
        <v>26.968965011634598</v>
      </c>
      <c r="BN34" s="77" t="s">
        <v>65</v>
      </c>
      <c r="BO34" s="77">
        <v>23.277269491001825</v>
      </c>
      <c r="BP34" s="77">
        <v>0.86930126877882408</v>
      </c>
      <c r="BQ34" s="77">
        <v>1.4563334335502602</v>
      </c>
      <c r="BR34" s="79" t="s">
        <v>65</v>
      </c>
      <c r="BS34" s="77">
        <v>46.461059177831608</v>
      </c>
      <c r="BT34" s="78">
        <v>4.0335439674008908</v>
      </c>
      <c r="BV34" s="3" t="s">
        <v>7</v>
      </c>
      <c r="BW34" s="84">
        <v>9.7804968537738297</v>
      </c>
      <c r="BX34" s="77">
        <v>9.3851155751385225</v>
      </c>
      <c r="BY34" s="77">
        <v>33.896670136794945</v>
      </c>
      <c r="BZ34" s="77">
        <v>3.3217981620870092E-2</v>
      </c>
      <c r="CA34" s="77">
        <v>23.49573844483734</v>
      </c>
      <c r="CB34" s="77">
        <v>1.5486028833815673</v>
      </c>
      <c r="CC34" s="77">
        <v>1.6970380509935212</v>
      </c>
      <c r="CD34" s="79" t="s">
        <v>65</v>
      </c>
      <c r="CE34" s="77">
        <v>52.43202130615142</v>
      </c>
      <c r="CF34" s="78">
        <v>3.5018733249391238</v>
      </c>
    </row>
    <row r="35" spans="1:84" ht="12.95" customHeight="1" x14ac:dyDescent="0.2">
      <c r="A35" s="3" t="s">
        <v>8</v>
      </c>
      <c r="B35" s="84">
        <f t="shared" ref="B35:K35" si="16">B14/B59*100</f>
        <v>5.5108071340754776</v>
      </c>
      <c r="C35" s="84">
        <f t="shared" si="16"/>
        <v>23.0146171554868</v>
      </c>
      <c r="D35" s="84">
        <f t="shared" si="16"/>
        <v>16.46812814425796</v>
      </c>
      <c r="E35" s="84">
        <f t="shared" si="16"/>
        <v>0.61146562063843557</v>
      </c>
      <c r="F35" s="84">
        <f t="shared" si="16"/>
        <v>18.436582069795886</v>
      </c>
      <c r="G35" s="84">
        <f t="shared" si="16"/>
        <v>0.64585528623716981</v>
      </c>
      <c r="H35" s="84">
        <f t="shared" si="16"/>
        <v>3.0927931308898393</v>
      </c>
      <c r="I35" s="84">
        <f t="shared" si="16"/>
        <v>4.8143416102975631E-3</v>
      </c>
      <c r="J35" s="84">
        <f t="shared" si="16"/>
        <v>28.878771779324868</v>
      </c>
      <c r="K35" s="257">
        <f t="shared" si="16"/>
        <v>33.686944037003585</v>
      </c>
      <c r="N35" s="3" t="s">
        <v>8</v>
      </c>
      <c r="O35" s="84">
        <f t="shared" ref="O35:X35" si="17">O14/O59*100</f>
        <v>5.8700233834492357</v>
      </c>
      <c r="P35" s="84">
        <f t="shared" si="17"/>
        <v>15.851021390425604</v>
      </c>
      <c r="Q35" s="84">
        <f t="shared" si="17"/>
        <v>25.62606506011042</v>
      </c>
      <c r="R35" s="84">
        <f t="shared" si="17"/>
        <v>0.78007152444056171</v>
      </c>
      <c r="S35" s="84">
        <f t="shared" si="17"/>
        <v>21.038222835441012</v>
      </c>
      <c r="T35" s="84">
        <f t="shared" si="17"/>
        <v>0.32059942909278921</v>
      </c>
      <c r="U35" s="84">
        <f t="shared" si="17"/>
        <v>3.4160602427429994</v>
      </c>
      <c r="V35" s="84">
        <f t="shared" si="17"/>
        <v>1.3235571070558554</v>
      </c>
      <c r="W35" s="84">
        <f t="shared" si="17"/>
        <v>56.009185876769116</v>
      </c>
      <c r="X35" s="257">
        <f t="shared" si="17"/>
        <v>18.789773990667435</v>
      </c>
      <c r="Z35" s="3" t="s">
        <v>8</v>
      </c>
      <c r="AA35" s="84">
        <v>8.2884041037351288</v>
      </c>
      <c r="AB35" s="77">
        <v>19.835704303739703</v>
      </c>
      <c r="AC35" s="77">
        <v>28.931187603850844</v>
      </c>
      <c r="AD35" s="77">
        <v>1.7765375210143906</v>
      </c>
      <c r="AE35" s="77">
        <v>30.205874769151684</v>
      </c>
      <c r="AF35" s="77">
        <v>0.37785755650137876</v>
      </c>
      <c r="AG35" s="77">
        <v>6.0004748201027134</v>
      </c>
      <c r="AH35" s="77">
        <v>1.2262564697272831</v>
      </c>
      <c r="AI35" s="77">
        <v>59.061192236464102</v>
      </c>
      <c r="AJ35" s="78">
        <v>20.408481452322448</v>
      </c>
      <c r="AL35" s="3" t="s">
        <v>8</v>
      </c>
      <c r="AM35" s="84">
        <v>8.7627304422075376</v>
      </c>
      <c r="AN35" s="77">
        <v>27.054805965607738</v>
      </c>
      <c r="AO35" s="77">
        <v>29.665835599448787</v>
      </c>
      <c r="AP35" s="77">
        <v>1.7434155842990122</v>
      </c>
      <c r="AQ35" s="77">
        <v>35.255961207081562</v>
      </c>
      <c r="AR35" s="77">
        <v>0.25790146946900055</v>
      </c>
      <c r="AS35" s="77">
        <v>6.1924528042984273</v>
      </c>
      <c r="AT35" s="77">
        <v>0.53133380333277325</v>
      </c>
      <c r="AU35" s="77">
        <v>62.394450610122561</v>
      </c>
      <c r="AV35" s="78">
        <v>37.597136413822319</v>
      </c>
      <c r="AX35" s="3" t="s">
        <v>8</v>
      </c>
      <c r="AY35" s="84">
        <v>7.9776009326672908</v>
      </c>
      <c r="AZ35" s="77">
        <v>32.248081885081895</v>
      </c>
      <c r="BA35" s="77">
        <v>24.628671126069182</v>
      </c>
      <c r="BB35" s="77">
        <v>1.8269765629279271</v>
      </c>
      <c r="BC35" s="77">
        <v>32.351247291885734</v>
      </c>
      <c r="BD35" s="77">
        <v>0.59083347890234739</v>
      </c>
      <c r="BE35" s="77">
        <v>5.5912609511972793</v>
      </c>
      <c r="BF35" s="77">
        <v>0.43706155161599269</v>
      </c>
      <c r="BG35" s="77">
        <v>45.129514581939148</v>
      </c>
      <c r="BH35" s="78">
        <v>20.497771794714154</v>
      </c>
      <c r="BJ35" s="3" t="s">
        <v>8</v>
      </c>
      <c r="BK35" s="84">
        <v>7.5783968122958774</v>
      </c>
      <c r="BL35" s="77">
        <v>17.524129676161195</v>
      </c>
      <c r="BM35" s="77">
        <v>26.854450738087642</v>
      </c>
      <c r="BN35" s="77">
        <v>1.8339943124562035</v>
      </c>
      <c r="BO35" s="77">
        <v>31.536189231274147</v>
      </c>
      <c r="BP35" s="77">
        <v>0.43132195260763018</v>
      </c>
      <c r="BQ35" s="77">
        <v>5.6586609346195003</v>
      </c>
      <c r="BR35" s="77">
        <v>0.10003456055130157</v>
      </c>
      <c r="BS35" s="77">
        <v>43.043618972275148</v>
      </c>
      <c r="BT35" s="78">
        <v>13.788710493283707</v>
      </c>
      <c r="BV35" s="3" t="s">
        <v>8</v>
      </c>
      <c r="BW35" s="84">
        <v>9.3169705334381838</v>
      </c>
      <c r="BX35" s="77">
        <v>22.760982872360039</v>
      </c>
      <c r="BY35" s="77">
        <v>32.788212569432929</v>
      </c>
      <c r="BZ35" s="77">
        <v>1.3687174049353827</v>
      </c>
      <c r="CA35" s="77">
        <v>30.4856883627026</v>
      </c>
      <c r="CB35" s="77">
        <v>0.26148879004648823</v>
      </c>
      <c r="CC35" s="77">
        <v>7.2742669224285059</v>
      </c>
      <c r="CD35" s="77">
        <v>0.12491483079718371</v>
      </c>
      <c r="CE35" s="77">
        <v>50.851428977530752</v>
      </c>
      <c r="CF35" s="78">
        <v>20.903714261546835</v>
      </c>
    </row>
    <row r="36" spans="1:84" ht="12.95" customHeight="1" x14ac:dyDescent="0.2">
      <c r="A36" s="3" t="s">
        <v>9</v>
      </c>
      <c r="B36" s="84">
        <f t="shared" ref="B36:K36" si="18">B15/B60*100</f>
        <v>2.911273526045715</v>
      </c>
      <c r="C36" s="84">
        <f t="shared" si="18"/>
        <v>18.386575682642757</v>
      </c>
      <c r="D36" s="84">
        <f t="shared" si="18"/>
        <v>2.5966770256388436</v>
      </c>
      <c r="E36" s="84">
        <f t="shared" si="18"/>
        <v>1.1348922417740663</v>
      </c>
      <c r="F36" s="84">
        <f t="shared" si="18"/>
        <v>3.6631421465561744</v>
      </c>
      <c r="G36" s="84">
        <f t="shared" si="18"/>
        <v>0.72846183951262433</v>
      </c>
      <c r="H36" s="84">
        <f t="shared" si="18"/>
        <v>1.6037835806648939</v>
      </c>
      <c r="I36" s="84">
        <f t="shared" si="18"/>
        <v>1.2807504822946278</v>
      </c>
      <c r="J36" s="84">
        <f t="shared" si="18"/>
        <v>6.5618931088479462</v>
      </c>
      <c r="K36" s="257">
        <f t="shared" si="18"/>
        <v>14.385926621476139</v>
      </c>
      <c r="N36" s="3" t="s">
        <v>9</v>
      </c>
      <c r="O36" s="84">
        <f t="shared" ref="O36:X36" si="19">O15/O60*100</f>
        <v>3.9652520511664728</v>
      </c>
      <c r="P36" s="84">
        <f t="shared" si="19"/>
        <v>16.178968549106248</v>
      </c>
      <c r="Q36" s="84">
        <f t="shared" si="19"/>
        <v>5.3467005916875117</v>
      </c>
      <c r="R36" s="84">
        <f t="shared" si="19"/>
        <v>1.1788065444000067</v>
      </c>
      <c r="S36" s="84">
        <f t="shared" si="19"/>
        <v>5.0545510593440959</v>
      </c>
      <c r="T36" s="84">
        <f t="shared" si="19"/>
        <v>1.3733974180337916</v>
      </c>
      <c r="U36" s="84">
        <f t="shared" si="19"/>
        <v>2.299251340084989</v>
      </c>
      <c r="V36" s="84">
        <f t="shared" si="19"/>
        <v>2.2659745482186207</v>
      </c>
      <c r="W36" s="84">
        <f t="shared" si="19"/>
        <v>8.7454516615534903</v>
      </c>
      <c r="X36" s="257">
        <f t="shared" si="19"/>
        <v>17.750802288525652</v>
      </c>
      <c r="Z36" s="3" t="s">
        <v>9</v>
      </c>
      <c r="AA36" s="84">
        <v>5.6405536049536433</v>
      </c>
      <c r="AB36" s="77">
        <v>32.205661626130691</v>
      </c>
      <c r="AC36" s="77">
        <v>9.1804841292211794</v>
      </c>
      <c r="AD36" s="77">
        <v>1.0934129665754255</v>
      </c>
      <c r="AE36" s="77">
        <v>8.1938992393150336</v>
      </c>
      <c r="AF36" s="77">
        <v>1.1508455277121694</v>
      </c>
      <c r="AG36" s="77">
        <v>3.2170391760877242</v>
      </c>
      <c r="AH36" s="77">
        <v>1.6158244440472849</v>
      </c>
      <c r="AI36" s="77">
        <v>15.281305360803914</v>
      </c>
      <c r="AJ36" s="78">
        <v>30.338502504701491</v>
      </c>
      <c r="AL36" s="3" t="s">
        <v>9</v>
      </c>
      <c r="AM36" s="84">
        <v>8.026424144160023</v>
      </c>
      <c r="AN36" s="77">
        <v>38.482686990687682</v>
      </c>
      <c r="AO36" s="77">
        <v>9.7200139899904556</v>
      </c>
      <c r="AP36" s="77">
        <v>1.1384999443690698</v>
      </c>
      <c r="AQ36" s="77">
        <v>10.097294998966692</v>
      </c>
      <c r="AR36" s="77">
        <v>1.7183189184202821</v>
      </c>
      <c r="AS36" s="77">
        <v>6.4657224986068513</v>
      </c>
      <c r="AT36" s="77">
        <v>1.4367557780812219</v>
      </c>
      <c r="AU36" s="77">
        <v>16.064124221556614</v>
      </c>
      <c r="AV36" s="78">
        <v>7.0879129090440518</v>
      </c>
      <c r="AX36" s="3" t="s">
        <v>9</v>
      </c>
      <c r="AY36" s="84">
        <v>6.7977392343010798</v>
      </c>
      <c r="AZ36" s="77">
        <v>33.090676673232721</v>
      </c>
      <c r="BA36" s="77">
        <v>8.924905984311474</v>
      </c>
      <c r="BB36" s="77">
        <v>1.6025088034247046</v>
      </c>
      <c r="BC36" s="77">
        <v>8.3452866495988065</v>
      </c>
      <c r="BD36" s="77">
        <v>2.1736918422259328</v>
      </c>
      <c r="BE36" s="77">
        <v>3.2529228534476715</v>
      </c>
      <c r="BF36" s="77">
        <v>1.619129009265859</v>
      </c>
      <c r="BG36" s="77">
        <v>20.057096269394957</v>
      </c>
      <c r="BH36" s="78">
        <v>13.369375374490403</v>
      </c>
      <c r="BJ36" s="3" t="s">
        <v>9</v>
      </c>
      <c r="BK36" s="84">
        <v>5.3540933185144208</v>
      </c>
      <c r="BL36" s="77">
        <v>24.69571680702407</v>
      </c>
      <c r="BM36" s="77">
        <v>5.9392175590094434</v>
      </c>
      <c r="BN36" s="77">
        <v>2.0287523054003476</v>
      </c>
      <c r="BO36" s="77">
        <v>6.3711239408252673</v>
      </c>
      <c r="BP36" s="77">
        <v>3.2113202442557283</v>
      </c>
      <c r="BQ36" s="77">
        <v>2.4167556359798534</v>
      </c>
      <c r="BR36" s="77">
        <v>0.94775397524101435</v>
      </c>
      <c r="BS36" s="77">
        <v>16.639217105264681</v>
      </c>
      <c r="BT36" s="78">
        <v>23.678924598269376</v>
      </c>
      <c r="BV36" s="3" t="s">
        <v>9</v>
      </c>
      <c r="BW36" s="84">
        <v>7.2805216738923466</v>
      </c>
      <c r="BX36" s="77">
        <v>26.445491065244493</v>
      </c>
      <c r="BY36" s="77">
        <v>6.7516784202691431</v>
      </c>
      <c r="BZ36" s="77">
        <v>5.1589261456733544</v>
      </c>
      <c r="CA36" s="77">
        <v>8.5902105899340455</v>
      </c>
      <c r="CB36" s="77">
        <v>5.6576087524115835</v>
      </c>
      <c r="CC36" s="77">
        <v>5.1025356515829996</v>
      </c>
      <c r="CD36" s="77">
        <v>0.86772667831783235</v>
      </c>
      <c r="CE36" s="77">
        <v>18.635531560998729</v>
      </c>
      <c r="CF36" s="78">
        <v>17.244100267919503</v>
      </c>
    </row>
    <row r="37" spans="1:84" ht="12.95" customHeight="1" x14ac:dyDescent="0.2">
      <c r="A37" s="3" t="s">
        <v>10</v>
      </c>
      <c r="B37" s="84">
        <f t="shared" ref="B37:K37" si="20">B16/B61*100</f>
        <v>6.796320949466593</v>
      </c>
      <c r="C37" s="84">
        <f t="shared" si="20"/>
        <v>23.07188425744117</v>
      </c>
      <c r="D37" s="84">
        <f t="shared" si="20"/>
        <v>14.333549584123547</v>
      </c>
      <c r="E37" s="84">
        <f t="shared" si="20"/>
        <v>2.0924463178469654</v>
      </c>
      <c r="F37" s="84">
        <f t="shared" si="20"/>
        <v>13.74574138136243</v>
      </c>
      <c r="G37" s="84">
        <f t="shared" si="20"/>
        <v>2.0661862414269252</v>
      </c>
      <c r="H37" s="84">
        <f t="shared" si="20"/>
        <v>3.5386944010271133</v>
      </c>
      <c r="I37" s="84">
        <f t="shared" si="20"/>
        <v>10.885599052764007</v>
      </c>
      <c r="J37" s="84">
        <f t="shared" si="20"/>
        <v>16.939080280766962</v>
      </c>
      <c r="K37" s="257">
        <f t="shared" si="20"/>
        <v>30.301898697371492</v>
      </c>
      <c r="N37" s="3" t="s">
        <v>10</v>
      </c>
      <c r="O37" s="84">
        <f t="shared" ref="O37:X37" si="21">O16/O61*100</f>
        <v>7.5344022985341237</v>
      </c>
      <c r="P37" s="84">
        <f t="shared" si="21"/>
        <v>28.907681502031284</v>
      </c>
      <c r="Q37" s="84">
        <f t="shared" si="21"/>
        <v>17.502224726736618</v>
      </c>
      <c r="R37" s="84">
        <f t="shared" si="21"/>
        <v>2.2058153399020166</v>
      </c>
      <c r="S37" s="84">
        <f t="shared" si="21"/>
        <v>16.448872353284933</v>
      </c>
      <c r="T37" s="84">
        <f t="shared" si="21"/>
        <v>1.5266443007886727</v>
      </c>
      <c r="U37" s="84">
        <f t="shared" si="21"/>
        <v>3.7742923742573273</v>
      </c>
      <c r="V37" s="84">
        <f t="shared" si="21"/>
        <v>8.8522719081144707</v>
      </c>
      <c r="W37" s="84">
        <f t="shared" si="21"/>
        <v>23.742829088215721</v>
      </c>
      <c r="X37" s="257">
        <f t="shared" si="21"/>
        <v>26.807266213909926</v>
      </c>
      <c r="Z37" s="3" t="s">
        <v>10</v>
      </c>
      <c r="AA37" s="84">
        <v>8.8001252897778528</v>
      </c>
      <c r="AB37" s="77">
        <v>23.907076418265707</v>
      </c>
      <c r="AC37" s="77">
        <v>22.356619188238451</v>
      </c>
      <c r="AD37" s="77">
        <v>2.4935095384069217</v>
      </c>
      <c r="AE37" s="77">
        <v>19.616423628560497</v>
      </c>
      <c r="AF37" s="77">
        <v>2.9287342547473871</v>
      </c>
      <c r="AG37" s="77">
        <v>5.0824308199691215</v>
      </c>
      <c r="AH37" s="77">
        <v>7.4760053801375905</v>
      </c>
      <c r="AI37" s="77">
        <v>27.830811010312708</v>
      </c>
      <c r="AJ37" s="78">
        <v>31.182603415990901</v>
      </c>
      <c r="AL37" s="3" t="s">
        <v>10</v>
      </c>
      <c r="AM37" s="84">
        <v>8.3020150488080375</v>
      </c>
      <c r="AN37" s="77">
        <v>30.827197022616105</v>
      </c>
      <c r="AO37" s="77">
        <v>20.744799432468078</v>
      </c>
      <c r="AP37" s="77">
        <v>2.0218074608156824</v>
      </c>
      <c r="AQ37" s="77">
        <v>18.898085550073727</v>
      </c>
      <c r="AR37" s="77">
        <v>2.4630883933544361</v>
      </c>
      <c r="AS37" s="77">
        <v>4.7514638341699529</v>
      </c>
      <c r="AT37" s="77">
        <v>19.749969864664948</v>
      </c>
      <c r="AU37" s="77">
        <v>25.829810185559893</v>
      </c>
      <c r="AV37" s="78">
        <v>12.329009725400439</v>
      </c>
      <c r="AX37" s="3" t="s">
        <v>10</v>
      </c>
      <c r="AY37" s="84">
        <v>7.0396248245643429</v>
      </c>
      <c r="AZ37" s="77">
        <v>21.595951559189341</v>
      </c>
      <c r="BA37" s="77">
        <v>14.31752772284606</v>
      </c>
      <c r="BB37" s="77">
        <v>3.6411595356559001</v>
      </c>
      <c r="BC37" s="77">
        <v>14.526988716749692</v>
      </c>
      <c r="BD37" s="77">
        <v>3.262488314333901</v>
      </c>
      <c r="BE37" s="77">
        <v>3.9160693063670498</v>
      </c>
      <c r="BF37" s="77">
        <v>140.38947346583686</v>
      </c>
      <c r="BG37" s="77">
        <v>51.964180113375654</v>
      </c>
      <c r="BH37" s="78">
        <v>3.0584122044009363</v>
      </c>
      <c r="BJ37" s="3" t="s">
        <v>10</v>
      </c>
      <c r="BK37" s="84">
        <v>7.4848896641191169</v>
      </c>
      <c r="BL37" s="77">
        <v>13.107569111719339</v>
      </c>
      <c r="BM37" s="77">
        <v>19.902060478868869</v>
      </c>
      <c r="BN37" s="77">
        <v>4.6204110055582168</v>
      </c>
      <c r="BO37" s="77">
        <v>21.625880844033833</v>
      </c>
      <c r="BP37" s="77">
        <v>1.8364038079796752</v>
      </c>
      <c r="BQ37" s="77">
        <v>4.3221249538819171</v>
      </c>
      <c r="BR37" s="77">
        <v>208.21495327102809</v>
      </c>
      <c r="BS37" s="77">
        <v>14.359460831838211</v>
      </c>
      <c r="BT37" s="78">
        <v>33.806645300012107</v>
      </c>
      <c r="BV37" s="3" t="s">
        <v>10</v>
      </c>
      <c r="BW37" s="84">
        <v>7.7965708100915494</v>
      </c>
      <c r="BX37" s="77">
        <v>17.600717256160696</v>
      </c>
      <c r="BY37" s="77">
        <v>20.416352151895893</v>
      </c>
      <c r="BZ37" s="77">
        <v>5.0156231400679649</v>
      </c>
      <c r="CA37" s="77">
        <v>20.449181281204989</v>
      </c>
      <c r="CB37" s="77">
        <v>0.75915830241243165</v>
      </c>
      <c r="CC37" s="77">
        <v>4.8711610412360482</v>
      </c>
      <c r="CD37" s="77">
        <v>359.73427812223207</v>
      </c>
      <c r="CE37" s="77">
        <v>12.654504059195352</v>
      </c>
      <c r="CF37" s="78">
        <v>35.399551327539413</v>
      </c>
    </row>
    <row r="38" spans="1:84" ht="12.95" customHeight="1" x14ac:dyDescent="0.2">
      <c r="A38" s="3" t="s">
        <v>11</v>
      </c>
      <c r="B38" s="84">
        <f t="shared" ref="B38:K38" si="22">B17/B62*100</f>
        <v>4.3325920919167871</v>
      </c>
      <c r="C38" s="84">
        <f t="shared" si="22"/>
        <v>16.579359225211096</v>
      </c>
      <c r="D38" s="84">
        <f t="shared" si="22"/>
        <v>5.1287991927459275</v>
      </c>
      <c r="E38" s="84">
        <f t="shared" si="22"/>
        <v>0.60826580260992524</v>
      </c>
      <c r="F38" s="84">
        <f t="shared" si="22"/>
        <v>13.790920558210226</v>
      </c>
      <c r="G38" s="84">
        <f t="shared" si="22"/>
        <v>0.63057351148335783</v>
      </c>
      <c r="H38" s="84">
        <f t="shared" si="22"/>
        <v>4.2094312551460957</v>
      </c>
      <c r="I38" s="84">
        <f t="shared" si="22"/>
        <v>1.7862831019436098</v>
      </c>
      <c r="J38" s="84">
        <f t="shared" si="22"/>
        <v>12.368341013880537</v>
      </c>
      <c r="K38" s="257">
        <f t="shared" si="22"/>
        <v>10.554193114296652</v>
      </c>
      <c r="N38" s="3" t="s">
        <v>11</v>
      </c>
      <c r="O38" s="84">
        <f t="shared" ref="O38:X38" si="23">O17/O62*100</f>
        <v>5.0663457845920812</v>
      </c>
      <c r="P38" s="84">
        <f t="shared" si="23"/>
        <v>18.193388693828634</v>
      </c>
      <c r="Q38" s="84">
        <f t="shared" si="23"/>
        <v>7.9897134890790698</v>
      </c>
      <c r="R38" s="84">
        <f t="shared" si="23"/>
        <v>0.61526454911757966</v>
      </c>
      <c r="S38" s="84">
        <f t="shared" si="23"/>
        <v>14.753650570486391</v>
      </c>
      <c r="T38" s="84">
        <f t="shared" si="23"/>
        <v>0.48298520543290213</v>
      </c>
      <c r="U38" s="84">
        <f t="shared" si="23"/>
        <v>5.1333697634560203</v>
      </c>
      <c r="V38" s="84">
        <f t="shared" si="23"/>
        <v>2.2801304121352883</v>
      </c>
      <c r="W38" s="84">
        <f t="shared" si="23"/>
        <v>15.292578186545875</v>
      </c>
      <c r="X38" s="257">
        <f t="shared" si="23"/>
        <v>7.1990205227331225</v>
      </c>
      <c r="Z38" s="3" t="s">
        <v>11</v>
      </c>
      <c r="AA38" s="84">
        <v>6.5364061001586693</v>
      </c>
      <c r="AB38" s="77">
        <v>23.816325541712207</v>
      </c>
      <c r="AC38" s="77">
        <v>12.458616857682985</v>
      </c>
      <c r="AD38" s="77">
        <v>0.6400964624788561</v>
      </c>
      <c r="AE38" s="77">
        <v>17.597542177165707</v>
      </c>
      <c r="AF38" s="77">
        <v>0.73628323832139941</v>
      </c>
      <c r="AG38" s="77">
        <v>7.5943253713639791</v>
      </c>
      <c r="AH38" s="77">
        <v>2.8794008741167318</v>
      </c>
      <c r="AI38" s="77">
        <v>23.037530451222775</v>
      </c>
      <c r="AJ38" s="78">
        <v>7.4034453615237306</v>
      </c>
      <c r="AL38" s="3" t="s">
        <v>11</v>
      </c>
      <c r="AM38" s="84">
        <v>6.1751380987349211</v>
      </c>
      <c r="AN38" s="77">
        <v>27.924647136576748</v>
      </c>
      <c r="AO38" s="77">
        <v>11.887003977667062</v>
      </c>
      <c r="AP38" s="77">
        <v>0.7315270130169601</v>
      </c>
      <c r="AQ38" s="77">
        <v>17.692925353989843</v>
      </c>
      <c r="AR38" s="77">
        <v>0.53098956091273342</v>
      </c>
      <c r="AS38" s="77">
        <v>6.2663373047051856</v>
      </c>
      <c r="AT38" s="77">
        <v>2.5062637521808004</v>
      </c>
      <c r="AU38" s="77">
        <v>22.039559536696029</v>
      </c>
      <c r="AV38" s="78">
        <v>7.2236283775107424</v>
      </c>
      <c r="AX38" s="3" t="s">
        <v>11</v>
      </c>
      <c r="AY38" s="84">
        <v>6.3953121296457081</v>
      </c>
      <c r="AZ38" s="77">
        <v>23.719523465216284</v>
      </c>
      <c r="BA38" s="77">
        <v>13.178659589270017</v>
      </c>
      <c r="BB38" s="77">
        <v>0.82368271454455899</v>
      </c>
      <c r="BC38" s="77">
        <v>17.709143770117578</v>
      </c>
      <c r="BD38" s="77">
        <v>0.42967602312481362</v>
      </c>
      <c r="BE38" s="77">
        <v>6.5501220056990395</v>
      </c>
      <c r="BF38" s="77">
        <v>2.1741969443410372</v>
      </c>
      <c r="BG38" s="77">
        <v>18.583067386141373</v>
      </c>
      <c r="BH38" s="78">
        <v>6.725829618981197</v>
      </c>
      <c r="BJ38" s="3" t="s">
        <v>11</v>
      </c>
      <c r="BK38" s="84">
        <v>6.4166214351228295</v>
      </c>
      <c r="BL38" s="77">
        <v>21.593665008740302</v>
      </c>
      <c r="BM38" s="77">
        <v>11.407812471103938</v>
      </c>
      <c r="BN38" s="77">
        <v>1.1697140340599979</v>
      </c>
      <c r="BO38" s="77">
        <v>17.78183052584761</v>
      </c>
      <c r="BP38" s="77">
        <v>0.66031261953024312</v>
      </c>
      <c r="BQ38" s="77">
        <v>6.3880845595880222</v>
      </c>
      <c r="BR38" s="77">
        <v>2.1005933947820963</v>
      </c>
      <c r="BS38" s="77">
        <v>22.778060916126698</v>
      </c>
      <c r="BT38" s="78">
        <v>7.6233136965927724</v>
      </c>
      <c r="BV38" s="3" t="s">
        <v>11</v>
      </c>
      <c r="BW38" s="84">
        <v>6.9930313929101411</v>
      </c>
      <c r="BX38" s="77">
        <v>23.088597947990088</v>
      </c>
      <c r="BY38" s="77">
        <v>10.175030493041296</v>
      </c>
      <c r="BZ38" s="77">
        <v>1.8575873089938804</v>
      </c>
      <c r="CA38" s="77">
        <v>19.272852965115163</v>
      </c>
      <c r="CB38" s="77">
        <v>1.1019574601217221</v>
      </c>
      <c r="CC38" s="77">
        <v>7.2782465562255121</v>
      </c>
      <c r="CD38" s="77">
        <v>2.1071600865594107</v>
      </c>
      <c r="CE38" s="77">
        <v>34.62814784821834</v>
      </c>
      <c r="CF38" s="78">
        <v>10.806195635901901</v>
      </c>
    </row>
    <row r="39" spans="1:84" ht="12.95" customHeight="1" x14ac:dyDescent="0.2">
      <c r="A39" s="3" t="s">
        <v>12</v>
      </c>
      <c r="B39" s="84">
        <f t="shared" ref="B39:K39" si="24">B18/B63*100</f>
        <v>4.9859056289104302</v>
      </c>
      <c r="C39" s="84">
        <f t="shared" si="24"/>
        <v>28.447162560650696</v>
      </c>
      <c r="D39" s="84">
        <f t="shared" si="24"/>
        <v>6.0572442295670337</v>
      </c>
      <c r="E39" s="84">
        <f t="shared" si="24"/>
        <v>0.94469004652182209</v>
      </c>
      <c r="F39" s="84">
        <f t="shared" si="24"/>
        <v>14.99407340253136</v>
      </c>
      <c r="G39" s="84">
        <f t="shared" si="24"/>
        <v>0.63082837003331083</v>
      </c>
      <c r="H39" s="84">
        <f t="shared" si="24"/>
        <v>2.3999113804594558</v>
      </c>
      <c r="I39" s="84">
        <f t="shared" si="24"/>
        <v>5.8001666136833263</v>
      </c>
      <c r="J39" s="84">
        <f t="shared" si="24"/>
        <v>37.410398497765165</v>
      </c>
      <c r="K39" s="257">
        <f t="shared" si="24"/>
        <v>24.628540696835408</v>
      </c>
      <c r="N39" s="3" t="s">
        <v>12</v>
      </c>
      <c r="O39" s="84">
        <f t="shared" ref="O39:X39" si="25">O18/O63*100</f>
        <v>4.1039407100660599</v>
      </c>
      <c r="P39" s="84">
        <f t="shared" si="25"/>
        <v>28.478015865563037</v>
      </c>
      <c r="Q39" s="84">
        <f t="shared" si="25"/>
        <v>4.0640622023225577</v>
      </c>
      <c r="R39" s="84">
        <f t="shared" si="25"/>
        <v>0.72493560614056396</v>
      </c>
      <c r="S39" s="84">
        <f t="shared" si="25"/>
        <v>11.536510378186053</v>
      </c>
      <c r="T39" s="84">
        <f t="shared" si="25"/>
        <v>0.18710756483876079</v>
      </c>
      <c r="U39" s="84">
        <f t="shared" si="25"/>
        <v>1.7245215132821821</v>
      </c>
      <c r="V39" s="84">
        <f t="shared" si="25"/>
        <v>5.4090665633570598</v>
      </c>
      <c r="W39" s="84">
        <f t="shared" si="25"/>
        <v>32.259942872349157</v>
      </c>
      <c r="X39" s="257">
        <f t="shared" si="25"/>
        <v>12.939963576245303</v>
      </c>
      <c r="Z39" s="3" t="s">
        <v>12</v>
      </c>
      <c r="AA39" s="84">
        <v>5.9185281023710399</v>
      </c>
      <c r="AB39" s="77">
        <v>37.617438898444682</v>
      </c>
      <c r="AC39" s="77">
        <v>8.1352736663564063</v>
      </c>
      <c r="AD39" s="77">
        <v>1.2331084794676752</v>
      </c>
      <c r="AE39" s="77">
        <v>18.003209178464598</v>
      </c>
      <c r="AF39" s="77">
        <v>0.14830618319811567</v>
      </c>
      <c r="AG39" s="77">
        <v>2.455482893071717</v>
      </c>
      <c r="AH39" s="77">
        <v>7.5264781514463195</v>
      </c>
      <c r="AI39" s="77">
        <v>51.575809891647495</v>
      </c>
      <c r="AJ39" s="78">
        <v>23.251961248112746</v>
      </c>
      <c r="AL39" s="3" t="s">
        <v>12</v>
      </c>
      <c r="AM39" s="84">
        <v>8.1821044666528522</v>
      </c>
      <c r="AN39" s="77">
        <v>33.531827488913834</v>
      </c>
      <c r="AO39" s="77">
        <v>10.865983844003164</v>
      </c>
      <c r="AP39" s="77">
        <v>1.8276003258102635</v>
      </c>
      <c r="AQ39" s="77">
        <v>17.787879675107636</v>
      </c>
      <c r="AR39" s="77">
        <v>0.19786709530482047</v>
      </c>
      <c r="AS39" s="77">
        <v>4.0307805830740753</v>
      </c>
      <c r="AT39" s="77">
        <v>9.287646652788272</v>
      </c>
      <c r="AU39" s="77">
        <v>46.606375813967624</v>
      </c>
      <c r="AV39" s="78">
        <v>20.376760650390477</v>
      </c>
      <c r="AX39" s="3" t="s">
        <v>12</v>
      </c>
      <c r="AY39" s="84">
        <v>9.197519680567467</v>
      </c>
      <c r="AZ39" s="77">
        <v>30.221091857228394</v>
      </c>
      <c r="BA39" s="77">
        <v>14.526833536990658</v>
      </c>
      <c r="BB39" s="77">
        <v>2.5790544591423323</v>
      </c>
      <c r="BC39" s="77">
        <v>19.276350434114985</v>
      </c>
      <c r="BD39" s="77">
        <v>0.50239068276848264</v>
      </c>
      <c r="BE39" s="77">
        <v>4.737114185261019</v>
      </c>
      <c r="BF39" s="77">
        <v>15.475344367305782</v>
      </c>
      <c r="BG39" s="77">
        <v>37.696203134472832</v>
      </c>
      <c r="BH39" s="78">
        <v>12.336222932338051</v>
      </c>
      <c r="BJ39" s="3" t="s">
        <v>12</v>
      </c>
      <c r="BK39" s="84">
        <v>9.9091903108998434</v>
      </c>
      <c r="BL39" s="77">
        <v>26.561220622500691</v>
      </c>
      <c r="BM39" s="77">
        <v>21.149666004693984</v>
      </c>
      <c r="BN39" s="77">
        <v>2.0624650321896514</v>
      </c>
      <c r="BO39" s="77">
        <v>23.689081662898623</v>
      </c>
      <c r="BP39" s="77">
        <v>1.0028086522882163</v>
      </c>
      <c r="BQ39" s="77">
        <v>4.1244269887868956</v>
      </c>
      <c r="BR39" s="77">
        <v>22.37575767385627</v>
      </c>
      <c r="BS39" s="77">
        <v>36.132481418494791</v>
      </c>
      <c r="BT39" s="78">
        <v>14.103542723721374</v>
      </c>
      <c r="BV39" s="3" t="s">
        <v>12</v>
      </c>
      <c r="BW39" s="84">
        <v>9.6112169883260155</v>
      </c>
      <c r="BX39" s="77">
        <v>37.951807753944429</v>
      </c>
      <c r="BY39" s="77">
        <v>18.920710139819473</v>
      </c>
      <c r="BZ39" s="77">
        <v>2.0068510948355831</v>
      </c>
      <c r="CA39" s="77">
        <v>25.069774776518212</v>
      </c>
      <c r="CB39" s="77">
        <v>0.77616250024786315</v>
      </c>
      <c r="CC39" s="77">
        <v>3.0894921299204148</v>
      </c>
      <c r="CD39" s="77">
        <v>21.829874706840428</v>
      </c>
      <c r="CE39" s="77">
        <v>52.351708553276389</v>
      </c>
      <c r="CF39" s="78">
        <v>3.6963267221272251</v>
      </c>
    </row>
    <row r="40" spans="1:84" ht="12.95" customHeight="1" x14ac:dyDescent="0.2">
      <c r="A40" s="3" t="s">
        <v>13</v>
      </c>
      <c r="B40" s="84">
        <f t="shared" ref="B40:K40" si="26">B19/B64*100</f>
        <v>2.5300807687305356</v>
      </c>
      <c r="C40" s="84">
        <f t="shared" si="26"/>
        <v>10.214572727784926</v>
      </c>
      <c r="D40" s="84">
        <f t="shared" si="26"/>
        <v>2.8726561589792112</v>
      </c>
      <c r="E40" s="84">
        <f t="shared" si="26"/>
        <v>0.93401288090484857</v>
      </c>
      <c r="F40" s="84">
        <f t="shared" si="26"/>
        <v>3.4742202254418784</v>
      </c>
      <c r="G40" s="84">
        <f t="shared" si="26"/>
        <v>0.70903899054743325</v>
      </c>
      <c r="H40" s="84">
        <f t="shared" si="26"/>
        <v>1.5396960162884314</v>
      </c>
      <c r="I40" s="84">
        <f t="shared" si="26"/>
        <v>3.8977150201074617</v>
      </c>
      <c r="J40" s="84">
        <f t="shared" si="26"/>
        <v>6.4629489692399265</v>
      </c>
      <c r="K40" s="257">
        <f t="shared" si="26"/>
        <v>0.34568440900742009</v>
      </c>
      <c r="N40" s="3" t="s">
        <v>13</v>
      </c>
      <c r="O40" s="84">
        <f t="shared" ref="O40:X40" si="27">O19/O64*100</f>
        <v>3.1963079499350351</v>
      </c>
      <c r="P40" s="84">
        <f t="shared" si="27"/>
        <v>10.236339075196694</v>
      </c>
      <c r="Q40" s="84">
        <f t="shared" si="27"/>
        <v>6.6952566569073069</v>
      </c>
      <c r="R40" s="84">
        <f t="shared" si="27"/>
        <v>1.0014810721639482</v>
      </c>
      <c r="S40" s="84">
        <f t="shared" si="27"/>
        <v>4.2045379003788002</v>
      </c>
      <c r="T40" s="84">
        <f t="shared" si="27"/>
        <v>1.0050157525008427</v>
      </c>
      <c r="U40" s="84">
        <f t="shared" si="27"/>
        <v>2.1654476362581248</v>
      </c>
      <c r="V40" s="84">
        <f t="shared" si="27"/>
        <v>1.716836082142803</v>
      </c>
      <c r="W40" s="84">
        <f t="shared" si="27"/>
        <v>7.6839136462888202</v>
      </c>
      <c r="X40" s="257">
        <f t="shared" si="27"/>
        <v>3.7983088651610384</v>
      </c>
      <c r="Z40" s="3" t="s">
        <v>13</v>
      </c>
      <c r="AA40" s="84">
        <v>4.2330081305717506</v>
      </c>
      <c r="AB40" s="77">
        <v>10.315816776568195</v>
      </c>
      <c r="AC40" s="77">
        <v>7.5521855237149067</v>
      </c>
      <c r="AD40" s="77">
        <v>1.6426928400332612</v>
      </c>
      <c r="AE40" s="77">
        <v>5.6320070377227189</v>
      </c>
      <c r="AF40" s="77">
        <v>1.1146076414723145</v>
      </c>
      <c r="AG40" s="77">
        <v>2.9969277610677474</v>
      </c>
      <c r="AH40" s="77">
        <v>2.1542377177703504</v>
      </c>
      <c r="AI40" s="77">
        <v>8.7060211096549232</v>
      </c>
      <c r="AJ40" s="78">
        <v>9.1038487550546829</v>
      </c>
      <c r="AL40" s="3" t="s">
        <v>13</v>
      </c>
      <c r="AM40" s="84">
        <v>4.3180386156164818</v>
      </c>
      <c r="AN40" s="77">
        <v>10.166048606747832</v>
      </c>
      <c r="AO40" s="77">
        <v>8.0647042367253832</v>
      </c>
      <c r="AP40" s="77">
        <v>1.6741649995461474</v>
      </c>
      <c r="AQ40" s="77">
        <v>5.8822436034170007</v>
      </c>
      <c r="AR40" s="77">
        <v>1.2065719235114281</v>
      </c>
      <c r="AS40" s="77">
        <v>2.8129590213838691</v>
      </c>
      <c r="AT40" s="77">
        <v>3.7468707539031754</v>
      </c>
      <c r="AU40" s="77">
        <v>9.1385416607735532</v>
      </c>
      <c r="AV40" s="78">
        <v>11.211491120294882</v>
      </c>
      <c r="AX40" s="3" t="s">
        <v>13</v>
      </c>
      <c r="AY40" s="84">
        <v>4.1414832165798474</v>
      </c>
      <c r="AZ40" s="77">
        <v>13.414161264835675</v>
      </c>
      <c r="BA40" s="77">
        <v>8.3348596623346154</v>
      </c>
      <c r="BB40" s="77">
        <v>1.390188040731587</v>
      </c>
      <c r="BC40" s="77">
        <v>6.0444570169431069</v>
      </c>
      <c r="BD40" s="77">
        <v>1.3759239174326718</v>
      </c>
      <c r="BE40" s="77">
        <v>3.1786721436618657</v>
      </c>
      <c r="BF40" s="77">
        <v>3.2487560401116604</v>
      </c>
      <c r="BG40" s="77">
        <v>5.6225496078274899</v>
      </c>
      <c r="BH40" s="78">
        <v>12.469708445536371</v>
      </c>
      <c r="BJ40" s="3" t="s">
        <v>13</v>
      </c>
      <c r="BK40" s="84">
        <v>4.1186872058660882</v>
      </c>
      <c r="BL40" s="77">
        <v>12.986900959011043</v>
      </c>
      <c r="BM40" s="77">
        <v>7.0659401514885163</v>
      </c>
      <c r="BN40" s="77">
        <v>1.7518805598060068</v>
      </c>
      <c r="BO40" s="77">
        <v>5.4150038576671893</v>
      </c>
      <c r="BP40" s="77">
        <v>2.5415112130941009</v>
      </c>
      <c r="BQ40" s="77">
        <v>3.5147612161546786</v>
      </c>
      <c r="BR40" s="77">
        <v>1.6217544434433611</v>
      </c>
      <c r="BS40" s="77">
        <v>5.1273014650533755</v>
      </c>
      <c r="BT40" s="78">
        <v>10.482255456822035</v>
      </c>
      <c r="BV40" s="3" t="s">
        <v>13</v>
      </c>
      <c r="BW40" s="84">
        <v>4.6865963987796331</v>
      </c>
      <c r="BX40" s="77">
        <v>13.340251120423179</v>
      </c>
      <c r="BY40" s="77">
        <v>7.1383686753686</v>
      </c>
      <c r="BZ40" s="77">
        <v>2.4277637618162857</v>
      </c>
      <c r="CA40" s="77">
        <v>6.2012508183265398</v>
      </c>
      <c r="CB40" s="77">
        <v>3.0755117549014828</v>
      </c>
      <c r="CC40" s="77">
        <v>4.1167120991765334</v>
      </c>
      <c r="CD40" s="77">
        <v>5.1895061355256002</v>
      </c>
      <c r="CE40" s="77">
        <v>5.3153402211967817</v>
      </c>
      <c r="CF40" s="78">
        <v>9.5959092042903773</v>
      </c>
    </row>
    <row r="41" spans="1:84" ht="12.95" customHeight="1" x14ac:dyDescent="0.2">
      <c r="A41" s="3" t="s">
        <v>14</v>
      </c>
      <c r="B41" s="84">
        <f t="shared" ref="B41:K41" si="28">B20/B65*100</f>
        <v>4.5026455096054772</v>
      </c>
      <c r="C41" s="84">
        <f t="shared" si="28"/>
        <v>12.859059174448126</v>
      </c>
      <c r="D41" s="84">
        <f t="shared" si="28"/>
        <v>6.3096752104384688</v>
      </c>
      <c r="E41" s="84">
        <f t="shared" si="28"/>
        <v>0.77307914219260598</v>
      </c>
      <c r="F41" s="84">
        <f t="shared" si="28"/>
        <v>8.7871482736226838</v>
      </c>
      <c r="G41" s="84">
        <f t="shared" si="28"/>
        <v>0.46503575522749818</v>
      </c>
      <c r="H41" s="84">
        <f t="shared" si="28"/>
        <v>2.0726308286993569</v>
      </c>
      <c r="I41" s="84">
        <f t="shared" si="28"/>
        <v>9.6618536882911723</v>
      </c>
      <c r="J41" s="84">
        <f t="shared" si="28"/>
        <v>6.36826750673616</v>
      </c>
      <c r="K41" s="257">
        <f t="shared" si="28"/>
        <v>13.121460911086318</v>
      </c>
      <c r="N41" s="3" t="s">
        <v>14</v>
      </c>
      <c r="O41" s="84">
        <f t="shared" ref="O41:X41" si="29">O20/O65*100</f>
        <v>4.8746600968892446</v>
      </c>
      <c r="P41" s="84">
        <f t="shared" si="29"/>
        <v>10.875355012229459</v>
      </c>
      <c r="Q41" s="84">
        <f t="shared" si="29"/>
        <v>7.8907834646690418</v>
      </c>
      <c r="R41" s="84">
        <f t="shared" si="29"/>
        <v>1.8017777744912522</v>
      </c>
      <c r="S41" s="84">
        <f t="shared" si="29"/>
        <v>9.6798329305732302</v>
      </c>
      <c r="T41" s="84">
        <f t="shared" si="29"/>
        <v>0.48717333408512931</v>
      </c>
      <c r="U41" s="84">
        <f t="shared" si="29"/>
        <v>3.1333710959727714</v>
      </c>
      <c r="V41" s="84">
        <f t="shared" si="29"/>
        <v>5.7321921994785656</v>
      </c>
      <c r="W41" s="84">
        <f t="shared" si="29"/>
        <v>6.8844011302572863</v>
      </c>
      <c r="X41" s="257">
        <f t="shared" si="29"/>
        <v>15.532368145636658</v>
      </c>
      <c r="Z41" s="3" t="s">
        <v>14</v>
      </c>
      <c r="AA41" s="84">
        <v>6.436236927612633</v>
      </c>
      <c r="AB41" s="77">
        <v>17.031430600734499</v>
      </c>
      <c r="AC41" s="77">
        <v>12.035467462776413</v>
      </c>
      <c r="AD41" s="77">
        <v>2.2223317180113917</v>
      </c>
      <c r="AE41" s="77">
        <v>14.514259412594232</v>
      </c>
      <c r="AF41" s="77">
        <v>0.50826579375256453</v>
      </c>
      <c r="AG41" s="77">
        <v>4.5246498851739387</v>
      </c>
      <c r="AH41" s="77">
        <v>9.5126575235554061</v>
      </c>
      <c r="AI41" s="77">
        <v>8.9740825246243432</v>
      </c>
      <c r="AJ41" s="78">
        <v>13.927493858972447</v>
      </c>
      <c r="AL41" s="3" t="s">
        <v>14</v>
      </c>
      <c r="AM41" s="84">
        <v>6.4515080542434182</v>
      </c>
      <c r="AN41" s="77">
        <v>15.96597508869583</v>
      </c>
      <c r="AO41" s="77">
        <v>10.55314189744025</v>
      </c>
      <c r="AP41" s="77">
        <v>3.6846158579245079</v>
      </c>
      <c r="AQ41" s="77">
        <v>15.949896848311099</v>
      </c>
      <c r="AR41" s="77">
        <v>0.14466207840013542</v>
      </c>
      <c r="AS41" s="77">
        <v>5.8378943786858795</v>
      </c>
      <c r="AT41" s="77">
        <v>8.0439589560168478</v>
      </c>
      <c r="AU41" s="77">
        <v>6.6827220767584485</v>
      </c>
      <c r="AV41" s="78">
        <v>15.616426328977584</v>
      </c>
      <c r="AX41" s="3" t="s">
        <v>14</v>
      </c>
      <c r="AY41" s="84">
        <v>5.7576479292215144</v>
      </c>
      <c r="AZ41" s="77">
        <v>13.923359754949175</v>
      </c>
      <c r="BA41" s="77">
        <v>14.205873199706623</v>
      </c>
      <c r="BB41" s="77">
        <v>1.9609537478334775</v>
      </c>
      <c r="BC41" s="77">
        <v>12.966716421401436</v>
      </c>
      <c r="BD41" s="77">
        <v>0.25426625871927716</v>
      </c>
      <c r="BE41" s="77">
        <v>3.8480419266002168</v>
      </c>
      <c r="BF41" s="77">
        <v>8.7454750803173997</v>
      </c>
      <c r="BG41" s="77">
        <v>8.6765067129375879</v>
      </c>
      <c r="BH41" s="78">
        <v>18.746497972887209</v>
      </c>
      <c r="BJ41" s="3" t="s">
        <v>14</v>
      </c>
      <c r="BK41" s="84">
        <v>4.1331406363657353</v>
      </c>
      <c r="BL41" s="77">
        <v>8.2205955945910354</v>
      </c>
      <c r="BM41" s="77">
        <v>11.070565436354743</v>
      </c>
      <c r="BN41" s="77">
        <v>1.3041136516259906</v>
      </c>
      <c r="BO41" s="77">
        <v>8.2169479706076345</v>
      </c>
      <c r="BP41" s="77">
        <v>0.47719069513318269</v>
      </c>
      <c r="BQ41" s="77">
        <v>2.5931732542075374</v>
      </c>
      <c r="BR41" s="77">
        <v>6.1363250840911414</v>
      </c>
      <c r="BS41" s="77">
        <v>6.6778529177471606</v>
      </c>
      <c r="BT41" s="78">
        <v>10.460178074469251</v>
      </c>
      <c r="BV41" s="3" t="s">
        <v>14</v>
      </c>
      <c r="BW41" s="84">
        <v>4.7178131668694379</v>
      </c>
      <c r="BX41" s="77">
        <v>11.341723990956901</v>
      </c>
      <c r="BY41" s="77">
        <v>11.279235611566458</v>
      </c>
      <c r="BZ41" s="77">
        <v>1.8563919393321229</v>
      </c>
      <c r="CA41" s="77">
        <v>8.8696659664239661</v>
      </c>
      <c r="CB41" s="77">
        <v>1.8103285473880897</v>
      </c>
      <c r="CC41" s="77">
        <v>3.3535342502352039</v>
      </c>
      <c r="CD41" s="77">
        <v>3.9643828130948711</v>
      </c>
      <c r="CE41" s="77">
        <v>7.0638929469066696</v>
      </c>
      <c r="CF41" s="78">
        <v>18.559300044585566</v>
      </c>
    </row>
    <row r="45" spans="1:84" s="107" customFormat="1" ht="20.100000000000001" customHeight="1" x14ac:dyDescent="0.25">
      <c r="A45" s="331" t="s">
        <v>270</v>
      </c>
      <c r="B45" s="331"/>
      <c r="C45" s="331"/>
      <c r="D45" s="331"/>
      <c r="E45" s="331"/>
      <c r="F45" s="331"/>
      <c r="G45" s="331"/>
      <c r="H45" s="331"/>
      <c r="I45" s="331"/>
      <c r="J45" s="331"/>
      <c r="K45" s="331"/>
      <c r="N45" s="331" t="s">
        <v>270</v>
      </c>
      <c r="O45" s="331"/>
      <c r="P45" s="331"/>
      <c r="Q45" s="331"/>
      <c r="R45" s="331"/>
      <c r="S45" s="331"/>
      <c r="T45" s="331"/>
      <c r="U45" s="331"/>
      <c r="V45" s="331"/>
      <c r="W45" s="331"/>
      <c r="X45" s="331"/>
      <c r="Z45" s="331"/>
      <c r="AA45" s="331"/>
      <c r="AB45" s="331"/>
      <c r="AC45" s="331"/>
      <c r="AD45" s="331"/>
      <c r="AE45" s="331"/>
      <c r="AF45" s="331"/>
      <c r="AG45" s="331"/>
      <c r="AH45" s="331"/>
      <c r="AI45" s="331"/>
      <c r="AJ45" s="331"/>
      <c r="AL45" s="331"/>
      <c r="AM45" s="331"/>
      <c r="AN45" s="331"/>
      <c r="AO45" s="331"/>
      <c r="AP45" s="331"/>
      <c r="AQ45" s="331"/>
      <c r="AR45" s="331"/>
      <c r="AS45" s="331"/>
      <c r="AT45" s="331"/>
      <c r="AU45" s="331"/>
      <c r="AV45" s="331"/>
      <c r="AX45" s="331"/>
      <c r="AY45" s="331"/>
      <c r="AZ45" s="331"/>
      <c r="BA45" s="331"/>
      <c r="BB45" s="331"/>
      <c r="BC45" s="331"/>
      <c r="BD45" s="331"/>
      <c r="BE45" s="331"/>
      <c r="BF45" s="331"/>
      <c r="BG45" s="331"/>
      <c r="BH45" s="331"/>
      <c r="BJ45" s="331"/>
      <c r="BK45" s="331"/>
      <c r="BL45" s="331"/>
      <c r="BM45" s="331"/>
      <c r="BN45" s="331"/>
      <c r="BO45" s="331"/>
      <c r="BP45" s="331"/>
      <c r="BQ45" s="331"/>
      <c r="BR45" s="331"/>
      <c r="BS45" s="331"/>
      <c r="BT45" s="331"/>
      <c r="BV45" s="331"/>
      <c r="BW45" s="331"/>
      <c r="BX45" s="331"/>
      <c r="BY45" s="331"/>
      <c r="BZ45" s="331"/>
      <c r="CA45" s="331"/>
      <c r="CB45" s="331"/>
      <c r="CC45" s="331"/>
      <c r="CD45" s="331"/>
      <c r="CE45" s="331"/>
      <c r="CF45" s="331"/>
    </row>
    <row r="46" spans="1:84" s="111" customFormat="1" ht="12.95" customHeight="1" x14ac:dyDescent="0.2">
      <c r="A46" s="108" t="s">
        <v>47</v>
      </c>
      <c r="N46" s="108" t="s">
        <v>47</v>
      </c>
      <c r="Z46" s="108"/>
    </row>
    <row r="47" spans="1:84" ht="15" customHeight="1" x14ac:dyDescent="0.2">
      <c r="J47" s="337" t="s">
        <v>291</v>
      </c>
      <c r="K47" s="337"/>
      <c r="X47" s="190" t="s">
        <v>289</v>
      </c>
      <c r="Z47" s="240" t="s">
        <v>203</v>
      </c>
      <c r="AJ47" s="190"/>
      <c r="AL47" s="240" t="s">
        <v>204</v>
      </c>
      <c r="AX47" s="240" t="s">
        <v>205</v>
      </c>
      <c r="BJ47" s="240" t="s">
        <v>206</v>
      </c>
      <c r="BV47" s="240" t="s">
        <v>207</v>
      </c>
    </row>
    <row r="48" spans="1:84" s="111" customFormat="1" ht="13.5" customHeight="1" thickBot="1" x14ac:dyDescent="0.25">
      <c r="A48" s="100" t="s">
        <v>60</v>
      </c>
      <c r="B48" s="116"/>
      <c r="C48" s="116"/>
      <c r="D48" s="116"/>
      <c r="E48" s="117"/>
      <c r="F48" s="117"/>
      <c r="G48" s="117"/>
      <c r="H48" s="117"/>
      <c r="I48" s="117"/>
      <c r="K48" s="118" t="s">
        <v>61</v>
      </c>
      <c r="N48" s="100" t="s">
        <v>60</v>
      </c>
      <c r="O48" s="116"/>
      <c r="P48" s="116"/>
      <c r="Q48" s="116"/>
      <c r="R48" s="117"/>
      <c r="S48" s="117"/>
      <c r="T48" s="117"/>
      <c r="U48" s="117"/>
      <c r="V48" s="117"/>
      <c r="X48" s="118" t="s">
        <v>61</v>
      </c>
      <c r="Z48" s="100" t="s">
        <v>60</v>
      </c>
      <c r="AA48" s="116"/>
      <c r="AB48" s="116"/>
      <c r="AC48" s="116"/>
      <c r="AD48" s="117"/>
      <c r="AE48" s="117"/>
      <c r="AF48" s="117"/>
      <c r="AG48" s="117"/>
      <c r="AH48" s="117"/>
      <c r="AJ48" s="118" t="s">
        <v>61</v>
      </c>
      <c r="AL48" s="100" t="s">
        <v>60</v>
      </c>
      <c r="AM48" s="116"/>
      <c r="AN48" s="116"/>
      <c r="AO48" s="116"/>
      <c r="AP48" s="117"/>
      <c r="AQ48" s="117"/>
      <c r="AR48" s="117"/>
      <c r="AS48" s="117"/>
      <c r="AT48" s="117"/>
      <c r="AV48" s="118" t="s">
        <v>61</v>
      </c>
      <c r="AX48" s="100" t="s">
        <v>60</v>
      </c>
      <c r="AY48" s="116"/>
      <c r="AZ48" s="116"/>
      <c r="BA48" s="116"/>
      <c r="BB48" s="117"/>
      <c r="BC48" s="117"/>
      <c r="BD48" s="117"/>
      <c r="BE48" s="117"/>
      <c r="BF48" s="117"/>
      <c r="BH48" s="118" t="s">
        <v>61</v>
      </c>
      <c r="BJ48" s="100" t="s">
        <v>60</v>
      </c>
      <c r="BK48" s="116"/>
      <c r="BL48" s="116"/>
      <c r="BM48" s="116"/>
      <c r="BN48" s="117"/>
      <c r="BO48" s="117"/>
      <c r="BP48" s="117"/>
      <c r="BQ48" s="117"/>
      <c r="BR48" s="117"/>
      <c r="BT48" s="118" t="s">
        <v>61</v>
      </c>
      <c r="BV48" s="100" t="s">
        <v>60</v>
      </c>
      <c r="BW48" s="116"/>
      <c r="BX48" s="116"/>
      <c r="BY48" s="116"/>
      <c r="BZ48" s="117"/>
      <c r="CA48" s="117"/>
      <c r="CB48" s="117"/>
      <c r="CC48" s="117"/>
      <c r="CD48" s="117"/>
      <c r="CF48" s="118" t="s">
        <v>61</v>
      </c>
    </row>
    <row r="49" spans="1:84" s="111" customFormat="1" ht="24" customHeight="1" x14ac:dyDescent="0.2">
      <c r="A49" s="324" t="s">
        <v>18</v>
      </c>
      <c r="B49" s="326" t="s">
        <v>15</v>
      </c>
      <c r="C49" s="328" t="s">
        <v>66</v>
      </c>
      <c r="D49" s="323"/>
      <c r="E49" s="323"/>
      <c r="F49" s="329" t="s">
        <v>35</v>
      </c>
      <c r="G49" s="330"/>
      <c r="H49" s="322" t="s">
        <v>67</v>
      </c>
      <c r="I49" s="323"/>
      <c r="J49" s="323"/>
      <c r="K49" s="323"/>
      <c r="N49" s="324" t="s">
        <v>18</v>
      </c>
      <c r="O49" s="326" t="s">
        <v>15</v>
      </c>
      <c r="P49" s="328" t="s">
        <v>66</v>
      </c>
      <c r="Q49" s="323"/>
      <c r="R49" s="323"/>
      <c r="S49" s="329" t="s">
        <v>35</v>
      </c>
      <c r="T49" s="330"/>
      <c r="U49" s="322" t="s">
        <v>67</v>
      </c>
      <c r="V49" s="323"/>
      <c r="W49" s="323"/>
      <c r="X49" s="323"/>
      <c r="Z49" s="324" t="s">
        <v>18</v>
      </c>
      <c r="AA49" s="326" t="s">
        <v>15</v>
      </c>
      <c r="AB49" s="328" t="s">
        <v>66</v>
      </c>
      <c r="AC49" s="323"/>
      <c r="AD49" s="323"/>
      <c r="AE49" s="329" t="s">
        <v>35</v>
      </c>
      <c r="AF49" s="330"/>
      <c r="AG49" s="322" t="s">
        <v>67</v>
      </c>
      <c r="AH49" s="323"/>
      <c r="AI49" s="323"/>
      <c r="AJ49" s="323"/>
      <c r="AL49" s="324" t="s">
        <v>18</v>
      </c>
      <c r="AM49" s="326" t="s">
        <v>15</v>
      </c>
      <c r="AN49" s="328" t="s">
        <v>66</v>
      </c>
      <c r="AO49" s="323"/>
      <c r="AP49" s="323"/>
      <c r="AQ49" s="329" t="s">
        <v>35</v>
      </c>
      <c r="AR49" s="330"/>
      <c r="AS49" s="322" t="s">
        <v>67</v>
      </c>
      <c r="AT49" s="323"/>
      <c r="AU49" s="323"/>
      <c r="AV49" s="323"/>
      <c r="AX49" s="324" t="s">
        <v>18</v>
      </c>
      <c r="AY49" s="326" t="s">
        <v>15</v>
      </c>
      <c r="AZ49" s="328" t="s">
        <v>66</v>
      </c>
      <c r="BA49" s="323"/>
      <c r="BB49" s="323"/>
      <c r="BC49" s="329" t="s">
        <v>35</v>
      </c>
      <c r="BD49" s="330"/>
      <c r="BE49" s="322" t="s">
        <v>67</v>
      </c>
      <c r="BF49" s="323"/>
      <c r="BG49" s="323"/>
      <c r="BH49" s="323"/>
      <c r="BJ49" s="324" t="s">
        <v>18</v>
      </c>
      <c r="BK49" s="326" t="s">
        <v>15</v>
      </c>
      <c r="BL49" s="328" t="s">
        <v>66</v>
      </c>
      <c r="BM49" s="323"/>
      <c r="BN49" s="323"/>
      <c r="BO49" s="329" t="s">
        <v>35</v>
      </c>
      <c r="BP49" s="330"/>
      <c r="BQ49" s="322" t="s">
        <v>67</v>
      </c>
      <c r="BR49" s="323"/>
      <c r="BS49" s="323"/>
      <c r="BT49" s="323"/>
      <c r="BV49" s="324" t="s">
        <v>18</v>
      </c>
      <c r="BW49" s="326" t="s">
        <v>15</v>
      </c>
      <c r="BX49" s="328" t="s">
        <v>66</v>
      </c>
      <c r="BY49" s="323"/>
      <c r="BZ49" s="323"/>
      <c r="CA49" s="329" t="s">
        <v>35</v>
      </c>
      <c r="CB49" s="330"/>
      <c r="CC49" s="322" t="s">
        <v>67</v>
      </c>
      <c r="CD49" s="323"/>
      <c r="CE49" s="323"/>
      <c r="CF49" s="323"/>
    </row>
    <row r="50" spans="1:84" s="111" customFormat="1" ht="75" customHeight="1" thickBot="1" x14ac:dyDescent="0.25">
      <c r="A50" s="325"/>
      <c r="B50" s="327"/>
      <c r="C50" s="205" t="s">
        <v>37</v>
      </c>
      <c r="D50" s="205" t="s">
        <v>38</v>
      </c>
      <c r="E50" s="205" t="s">
        <v>39</v>
      </c>
      <c r="F50" s="205" t="s">
        <v>40</v>
      </c>
      <c r="G50" s="205" t="s">
        <v>68</v>
      </c>
      <c r="H50" s="206" t="s">
        <v>42</v>
      </c>
      <c r="I50" s="207" t="s">
        <v>43</v>
      </c>
      <c r="J50" s="207" t="s">
        <v>46</v>
      </c>
      <c r="K50" s="207" t="s">
        <v>45</v>
      </c>
      <c r="N50" s="325"/>
      <c r="O50" s="327"/>
      <c r="P50" s="205" t="s">
        <v>37</v>
      </c>
      <c r="Q50" s="205" t="s">
        <v>38</v>
      </c>
      <c r="R50" s="205" t="s">
        <v>39</v>
      </c>
      <c r="S50" s="205" t="s">
        <v>40</v>
      </c>
      <c r="T50" s="205" t="s">
        <v>68</v>
      </c>
      <c r="U50" s="206" t="s">
        <v>42</v>
      </c>
      <c r="V50" s="207" t="s">
        <v>43</v>
      </c>
      <c r="W50" s="207" t="s">
        <v>46</v>
      </c>
      <c r="X50" s="207" t="s">
        <v>45</v>
      </c>
      <c r="Z50" s="325"/>
      <c r="AA50" s="327"/>
      <c r="AB50" s="205" t="s">
        <v>37</v>
      </c>
      <c r="AC50" s="205" t="s">
        <v>38</v>
      </c>
      <c r="AD50" s="205" t="s">
        <v>39</v>
      </c>
      <c r="AE50" s="205" t="s">
        <v>40</v>
      </c>
      <c r="AF50" s="205" t="s">
        <v>68</v>
      </c>
      <c r="AG50" s="206" t="s">
        <v>42</v>
      </c>
      <c r="AH50" s="207" t="s">
        <v>43</v>
      </c>
      <c r="AI50" s="207" t="s">
        <v>46</v>
      </c>
      <c r="AJ50" s="207" t="s">
        <v>45</v>
      </c>
      <c r="AL50" s="325"/>
      <c r="AM50" s="327"/>
      <c r="AN50" s="205" t="s">
        <v>37</v>
      </c>
      <c r="AO50" s="205" t="s">
        <v>38</v>
      </c>
      <c r="AP50" s="205" t="s">
        <v>39</v>
      </c>
      <c r="AQ50" s="205" t="s">
        <v>40</v>
      </c>
      <c r="AR50" s="205" t="s">
        <v>68</v>
      </c>
      <c r="AS50" s="206" t="s">
        <v>42</v>
      </c>
      <c r="AT50" s="207" t="s">
        <v>43</v>
      </c>
      <c r="AU50" s="207" t="s">
        <v>46</v>
      </c>
      <c r="AV50" s="207" t="s">
        <v>45</v>
      </c>
      <c r="AX50" s="325"/>
      <c r="AY50" s="327"/>
      <c r="AZ50" s="205" t="s">
        <v>37</v>
      </c>
      <c r="BA50" s="205" t="s">
        <v>38</v>
      </c>
      <c r="BB50" s="205" t="s">
        <v>39</v>
      </c>
      <c r="BC50" s="205" t="s">
        <v>40</v>
      </c>
      <c r="BD50" s="205" t="s">
        <v>68</v>
      </c>
      <c r="BE50" s="206" t="s">
        <v>42</v>
      </c>
      <c r="BF50" s="207" t="s">
        <v>43</v>
      </c>
      <c r="BG50" s="207" t="s">
        <v>46</v>
      </c>
      <c r="BH50" s="207" t="s">
        <v>45</v>
      </c>
      <c r="BJ50" s="325"/>
      <c r="BK50" s="327"/>
      <c r="BL50" s="205" t="s">
        <v>37</v>
      </c>
      <c r="BM50" s="205" t="s">
        <v>38</v>
      </c>
      <c r="BN50" s="205" t="s">
        <v>39</v>
      </c>
      <c r="BO50" s="205" t="s">
        <v>40</v>
      </c>
      <c r="BP50" s="205" t="s">
        <v>68</v>
      </c>
      <c r="BQ50" s="206" t="s">
        <v>42</v>
      </c>
      <c r="BR50" s="207" t="s">
        <v>43</v>
      </c>
      <c r="BS50" s="207" t="s">
        <v>46</v>
      </c>
      <c r="BT50" s="207" t="s">
        <v>45</v>
      </c>
      <c r="BV50" s="325"/>
      <c r="BW50" s="327"/>
      <c r="BX50" s="205" t="s">
        <v>37</v>
      </c>
      <c r="BY50" s="205" t="s">
        <v>38</v>
      </c>
      <c r="BZ50" s="205" t="s">
        <v>39</v>
      </c>
      <c r="CA50" s="205" t="s">
        <v>40</v>
      </c>
      <c r="CB50" s="205" t="s">
        <v>68</v>
      </c>
      <c r="CC50" s="206" t="s">
        <v>42</v>
      </c>
      <c r="CD50" s="207" t="s">
        <v>43</v>
      </c>
      <c r="CE50" s="207" t="s">
        <v>46</v>
      </c>
      <c r="CF50" s="207" t="s">
        <v>45</v>
      </c>
    </row>
    <row r="51" spans="1:84" s="111" customFormat="1" ht="12.95" customHeight="1" x14ac:dyDescent="0.2">
      <c r="A51" s="120" t="s">
        <v>0</v>
      </c>
      <c r="B51" s="27">
        <v>87720.852477218359</v>
      </c>
      <c r="C51" s="121">
        <v>9799.3024581971495</v>
      </c>
      <c r="D51" s="121">
        <v>15968.059545893841</v>
      </c>
      <c r="E51" s="121">
        <v>61953.490473127633</v>
      </c>
      <c r="F51" s="121">
        <v>28857.736765802409</v>
      </c>
      <c r="G51" s="121">
        <v>58863.115711416162</v>
      </c>
      <c r="H51" s="122">
        <v>44700.427425742651</v>
      </c>
      <c r="I51" s="123">
        <v>21982.63750283933</v>
      </c>
      <c r="J51" s="123">
        <v>15081.387095380152</v>
      </c>
      <c r="K51" s="123">
        <v>5956.4004532565586</v>
      </c>
      <c r="N51" s="120" t="s">
        <v>0</v>
      </c>
      <c r="O51" s="27">
        <v>82630.330797015369</v>
      </c>
      <c r="P51" s="121">
        <v>9169.5726303542797</v>
      </c>
      <c r="Q51" s="121">
        <v>14812.560138089437</v>
      </c>
      <c r="R51" s="121">
        <v>58648.198028571664</v>
      </c>
      <c r="S51" s="121">
        <v>28186.161134403046</v>
      </c>
      <c r="T51" s="121">
        <v>54444.169662612352</v>
      </c>
      <c r="U51" s="122">
        <v>42692.719100219183</v>
      </c>
      <c r="V51" s="123">
        <v>21129.246714455276</v>
      </c>
      <c r="W51" s="123">
        <v>13221.381352667922</v>
      </c>
      <c r="X51" s="123">
        <v>5586.9836296730091</v>
      </c>
      <c r="Z51" s="120" t="s">
        <v>0</v>
      </c>
      <c r="AA51" s="27">
        <v>73398.192452649469</v>
      </c>
      <c r="AB51" s="121">
        <v>7807.4031273509318</v>
      </c>
      <c r="AC51" s="121">
        <v>12759.948932128129</v>
      </c>
      <c r="AD51" s="121">
        <v>52830.840393170518</v>
      </c>
      <c r="AE51" s="121">
        <v>25253.983995325587</v>
      </c>
      <c r="AF51" s="121">
        <v>48144.208457323963</v>
      </c>
      <c r="AG51" s="122">
        <v>38335.357805934102</v>
      </c>
      <c r="AH51" s="123">
        <v>18390.77640064594</v>
      </c>
      <c r="AI51" s="123">
        <v>11615.230452081518</v>
      </c>
      <c r="AJ51" s="123">
        <v>5056.8277939879963</v>
      </c>
      <c r="AL51" s="120" t="s">
        <v>0</v>
      </c>
      <c r="AM51" s="27">
        <v>66319.401859480684</v>
      </c>
      <c r="AN51" s="121">
        <v>6814.3276403812142</v>
      </c>
      <c r="AO51" s="121">
        <v>11544.024168627546</v>
      </c>
      <c r="AP51" s="121">
        <v>47961.050050471997</v>
      </c>
      <c r="AQ51" s="121">
        <v>22609.258833257565</v>
      </c>
      <c r="AR51" s="121">
        <v>43710.143026223159</v>
      </c>
      <c r="AS51" s="122">
        <v>34841.235405904496</v>
      </c>
      <c r="AT51" s="123">
        <v>15044.465771369985</v>
      </c>
      <c r="AU51" s="123">
        <v>11785.459525125731</v>
      </c>
      <c r="AV51" s="123">
        <v>4648.2411570804843</v>
      </c>
      <c r="AX51" s="120" t="s">
        <v>0</v>
      </c>
      <c r="AY51" s="27">
        <v>66233.174931785325</v>
      </c>
      <c r="AZ51" s="121">
        <v>6046.7112423340395</v>
      </c>
      <c r="BA51" s="121">
        <v>12144.623686977398</v>
      </c>
      <c r="BB51" s="121">
        <v>48041.84000247388</v>
      </c>
      <c r="BC51" s="121">
        <v>21603.143334043598</v>
      </c>
      <c r="BD51" s="121">
        <v>44630.031597741669</v>
      </c>
      <c r="BE51" s="122">
        <v>36810.217309740176</v>
      </c>
      <c r="BF51" s="123">
        <v>13051.757778366367</v>
      </c>
      <c r="BG51" s="123">
        <v>11488.265706341524</v>
      </c>
      <c r="BH51" s="123">
        <v>4882.9341373372317</v>
      </c>
      <c r="BJ51" s="120" t="s">
        <v>0</v>
      </c>
      <c r="BK51" s="27">
        <v>61018.150597940388</v>
      </c>
      <c r="BL51" s="121">
        <v>5678.7324336865113</v>
      </c>
      <c r="BM51" s="121">
        <v>12349.693325870292</v>
      </c>
      <c r="BN51" s="121">
        <v>42989.724838383576</v>
      </c>
      <c r="BO51" s="121">
        <v>18996.64574020974</v>
      </c>
      <c r="BP51" s="121">
        <v>42021.504857730644</v>
      </c>
      <c r="BQ51" s="122">
        <v>34566.973158185465</v>
      </c>
      <c r="BR51" s="123">
        <v>12345.85735935822</v>
      </c>
      <c r="BS51" s="123">
        <v>10354.339569437612</v>
      </c>
      <c r="BT51" s="123">
        <v>3750.9805109591211</v>
      </c>
      <c r="BV51" s="120" t="s">
        <v>0</v>
      </c>
      <c r="BW51" s="27">
        <v>53839.745408767863</v>
      </c>
      <c r="BX51" s="121">
        <v>4697.4533840094227</v>
      </c>
      <c r="BY51" s="121">
        <v>11472.528918389373</v>
      </c>
      <c r="BZ51" s="121">
        <v>37669.76310636905</v>
      </c>
      <c r="CA51" s="121">
        <v>16972.283361116341</v>
      </c>
      <c r="CB51" s="121">
        <v>36867.462047651519</v>
      </c>
      <c r="CC51" s="122">
        <v>30333.349695703328</v>
      </c>
      <c r="CD51" s="123">
        <v>10085.688486085122</v>
      </c>
      <c r="CE51" s="123">
        <v>10115.937262102301</v>
      </c>
      <c r="CF51" s="123">
        <v>3304.7699648770813</v>
      </c>
    </row>
    <row r="52" spans="1:84" s="111" customFormat="1" ht="12.95" customHeight="1" x14ac:dyDescent="0.2">
      <c r="A52" s="124" t="s">
        <v>1</v>
      </c>
      <c r="B52" s="29">
        <v>32137.691646683284</v>
      </c>
      <c r="C52" s="125">
        <v>3686.8218248147959</v>
      </c>
      <c r="D52" s="125">
        <v>6109.4294218275563</v>
      </c>
      <c r="E52" s="125">
        <v>22341.440400040974</v>
      </c>
      <c r="F52" s="125">
        <v>9964.4346592051879</v>
      </c>
      <c r="G52" s="125">
        <v>22173.256987478144</v>
      </c>
      <c r="H52" s="126">
        <v>6919.582955524299</v>
      </c>
      <c r="I52" s="127">
        <v>13978.188714802081</v>
      </c>
      <c r="J52" s="127">
        <v>7489.9357587589984</v>
      </c>
      <c r="K52" s="127">
        <v>3749.9842175979575</v>
      </c>
      <c r="N52" s="124" t="s">
        <v>1</v>
      </c>
      <c r="O52" s="29">
        <v>28973.054044123179</v>
      </c>
      <c r="P52" s="125">
        <v>3033.2673168230372</v>
      </c>
      <c r="Q52" s="125">
        <v>5670.5937796508506</v>
      </c>
      <c r="R52" s="125">
        <v>20269.192947649306</v>
      </c>
      <c r="S52" s="125">
        <v>9142.3052692379752</v>
      </c>
      <c r="T52" s="125">
        <v>19830.748774885225</v>
      </c>
      <c r="U52" s="126">
        <v>5901.2822568003712</v>
      </c>
      <c r="V52" s="127">
        <v>13343.885164620571</v>
      </c>
      <c r="W52" s="127">
        <v>6536.0256235563547</v>
      </c>
      <c r="X52" s="127">
        <v>3191.8609991458998</v>
      </c>
      <c r="Z52" s="124" t="s">
        <v>1</v>
      </c>
      <c r="AA52" s="29">
        <v>25131.999349977628</v>
      </c>
      <c r="AB52" s="125">
        <v>2615.2225926727983</v>
      </c>
      <c r="AC52" s="125">
        <v>4813.4655197407174</v>
      </c>
      <c r="AD52" s="125">
        <v>17703.311237564125</v>
      </c>
      <c r="AE52" s="125">
        <v>8408.40011591863</v>
      </c>
      <c r="AF52" s="125">
        <v>16723.599234059006</v>
      </c>
      <c r="AG52" s="126">
        <v>5208.4211266655711</v>
      </c>
      <c r="AH52" s="127">
        <v>11308.621695912379</v>
      </c>
      <c r="AI52" s="127">
        <v>5736.7281172374633</v>
      </c>
      <c r="AJ52" s="127">
        <v>2878.2284101622236</v>
      </c>
      <c r="AL52" s="124" t="s">
        <v>1</v>
      </c>
      <c r="AM52" s="29">
        <v>22360.694145672172</v>
      </c>
      <c r="AN52" s="125">
        <v>2528.6741412258161</v>
      </c>
      <c r="AO52" s="125">
        <v>3846.3143745912839</v>
      </c>
      <c r="AP52" s="125">
        <v>15985.705629855089</v>
      </c>
      <c r="AQ52" s="125">
        <v>7428.942621179398</v>
      </c>
      <c r="AR52" s="125">
        <v>14931.751524492794</v>
      </c>
      <c r="AS52" s="126">
        <v>5166.8817397467146</v>
      </c>
      <c r="AT52" s="127">
        <v>8914.6435574254356</v>
      </c>
      <c r="AU52" s="127">
        <v>5816.5220260473352</v>
      </c>
      <c r="AV52" s="127">
        <v>2462.6468224527043</v>
      </c>
      <c r="AX52" s="124" t="s">
        <v>1</v>
      </c>
      <c r="AY52" s="29">
        <v>20045.654458165314</v>
      </c>
      <c r="AZ52" s="125">
        <v>2184.2698673748523</v>
      </c>
      <c r="BA52" s="125">
        <v>3895.7479400251473</v>
      </c>
      <c r="BB52" s="125">
        <v>13965.636650765318</v>
      </c>
      <c r="BC52" s="125">
        <v>6631.5472903587279</v>
      </c>
      <c r="BD52" s="125">
        <v>13414.107167806585</v>
      </c>
      <c r="BE52" s="126">
        <v>4681.3809618950891</v>
      </c>
      <c r="BF52" s="127">
        <v>7472.5374594590539</v>
      </c>
      <c r="BG52" s="127">
        <v>5254.5448502579411</v>
      </c>
      <c r="BH52" s="127">
        <v>2637.1911865532329</v>
      </c>
      <c r="BJ52" s="124" t="s">
        <v>1</v>
      </c>
      <c r="BK52" s="29">
        <v>18507.839432062243</v>
      </c>
      <c r="BL52" s="125">
        <v>1827.1085526517779</v>
      </c>
      <c r="BM52" s="125">
        <v>4573.1365336042791</v>
      </c>
      <c r="BN52" s="125">
        <v>12107.59434580619</v>
      </c>
      <c r="BO52" s="125">
        <v>5654.6715784719327</v>
      </c>
      <c r="BP52" s="125">
        <v>12853.167853590308</v>
      </c>
      <c r="BQ52" s="126">
        <v>4043.715738853371</v>
      </c>
      <c r="BR52" s="127">
        <v>7249.0784566616967</v>
      </c>
      <c r="BS52" s="127">
        <v>4979.9126068175765</v>
      </c>
      <c r="BT52" s="127">
        <v>2235.1326297295955</v>
      </c>
      <c r="BV52" s="124" t="s">
        <v>1</v>
      </c>
      <c r="BW52" s="29">
        <v>16792.034666695214</v>
      </c>
      <c r="BX52" s="125">
        <v>1463.4141429472315</v>
      </c>
      <c r="BY52" s="125">
        <v>4289.8305290847438</v>
      </c>
      <c r="BZ52" s="125">
        <v>11038.789994663237</v>
      </c>
      <c r="CA52" s="125">
        <v>5493.7504581290132</v>
      </c>
      <c r="CB52" s="125">
        <v>11298.284208566198</v>
      </c>
      <c r="CC52" s="126">
        <v>3719.3033363607456</v>
      </c>
      <c r="CD52" s="127">
        <v>5344.3828538541347</v>
      </c>
      <c r="CE52" s="127">
        <v>5618.000532141753</v>
      </c>
      <c r="CF52" s="127">
        <v>2110.347944338585</v>
      </c>
    </row>
    <row r="53" spans="1:84" s="111" customFormat="1" ht="12.95" customHeight="1" x14ac:dyDescent="0.2">
      <c r="A53" s="128" t="s">
        <v>2</v>
      </c>
      <c r="B53" s="29">
        <v>12580.046249528821</v>
      </c>
      <c r="C53" s="125">
        <v>687.22808810222909</v>
      </c>
      <c r="D53" s="125">
        <v>1279.9159999999993</v>
      </c>
      <c r="E53" s="125">
        <v>10612.902161426575</v>
      </c>
      <c r="F53" s="125">
        <v>1795.7992495288022</v>
      </c>
      <c r="G53" s="125">
        <v>10784.247000000005</v>
      </c>
      <c r="H53" s="126">
        <v>11429.494029453157</v>
      </c>
      <c r="I53" s="127">
        <v>236.79522007565711</v>
      </c>
      <c r="J53" s="127">
        <v>617.50799999999992</v>
      </c>
      <c r="K53" s="127">
        <v>296.24900000000002</v>
      </c>
      <c r="N53" s="128" t="s">
        <v>2</v>
      </c>
      <c r="O53" s="29">
        <v>12283.025458256217</v>
      </c>
      <c r="P53" s="125">
        <v>857.88529454727006</v>
      </c>
      <c r="Q53" s="125">
        <v>1161.5377400004611</v>
      </c>
      <c r="R53" s="125">
        <v>10263.602423708482</v>
      </c>
      <c r="S53" s="125">
        <v>1859.3710345477321</v>
      </c>
      <c r="T53" s="125">
        <v>10423.654423708482</v>
      </c>
      <c r="U53" s="126">
        <v>11053.181458256213</v>
      </c>
      <c r="V53" s="127">
        <v>370.601</v>
      </c>
      <c r="W53" s="127">
        <v>575.90199999999993</v>
      </c>
      <c r="X53" s="127">
        <v>283.34100000000001</v>
      </c>
      <c r="Z53" s="128" t="s">
        <v>2</v>
      </c>
      <c r="AA53" s="29">
        <v>10866.501176272697</v>
      </c>
      <c r="AB53" s="125">
        <v>645.19301954995819</v>
      </c>
      <c r="AC53" s="125">
        <v>868.88242650295388</v>
      </c>
      <c r="AD53" s="125">
        <v>9352.4257302197948</v>
      </c>
      <c r="AE53" s="125">
        <v>1130.589176272704</v>
      </c>
      <c r="AF53" s="125">
        <v>9735.9120000000039</v>
      </c>
      <c r="AG53" s="126">
        <v>10110.391269622953</v>
      </c>
      <c r="AH53" s="127">
        <v>151.53127439136011</v>
      </c>
      <c r="AI53" s="127">
        <v>349.09100000000007</v>
      </c>
      <c r="AJ53" s="127">
        <v>255.48763225839198</v>
      </c>
      <c r="AL53" s="128" t="s">
        <v>2</v>
      </c>
      <c r="AM53" s="29">
        <v>9895.9960721117313</v>
      </c>
      <c r="AN53" s="125">
        <v>545.19633080837286</v>
      </c>
      <c r="AO53" s="125">
        <v>891.80707621440706</v>
      </c>
      <c r="AP53" s="125">
        <v>8458.9926650889502</v>
      </c>
      <c r="AQ53" s="125">
        <v>1082.6728875413132</v>
      </c>
      <c r="AR53" s="125">
        <v>8813.3231845704177</v>
      </c>
      <c r="AS53" s="126">
        <v>9066.724049902994</v>
      </c>
      <c r="AT53" s="127">
        <v>114.8419703015982</v>
      </c>
      <c r="AU53" s="127">
        <v>414.12735427758952</v>
      </c>
      <c r="AV53" s="127">
        <v>300.30269762955288</v>
      </c>
      <c r="AX53" s="128" t="s">
        <v>2</v>
      </c>
      <c r="AY53" s="29">
        <v>12167.0461664949</v>
      </c>
      <c r="AZ53" s="125">
        <v>506.52540210506464</v>
      </c>
      <c r="BA53" s="125">
        <v>824.23347635107712</v>
      </c>
      <c r="BB53" s="125">
        <v>10836.287288038753</v>
      </c>
      <c r="BC53" s="125">
        <v>1083.2744366067891</v>
      </c>
      <c r="BD53" s="125">
        <v>11083.771729888113</v>
      </c>
      <c r="BE53" s="126">
        <v>11462.678260980063</v>
      </c>
      <c r="BF53" s="127">
        <v>126.11</v>
      </c>
      <c r="BG53" s="127">
        <v>302.23907075135583</v>
      </c>
      <c r="BH53" s="127">
        <v>276.0188347634803</v>
      </c>
      <c r="BJ53" s="128" t="s">
        <v>2</v>
      </c>
      <c r="BK53" s="29">
        <v>11760.187032004995</v>
      </c>
      <c r="BL53" s="125">
        <v>483.76605809877981</v>
      </c>
      <c r="BM53" s="125">
        <v>877.8180610915183</v>
      </c>
      <c r="BN53" s="125">
        <v>10398.6029128147</v>
      </c>
      <c r="BO53" s="125">
        <v>1030.7133684872888</v>
      </c>
      <c r="BP53" s="125">
        <v>10729.473663517707</v>
      </c>
      <c r="BQ53" s="126">
        <v>11005.634811790265</v>
      </c>
      <c r="BR53" s="127">
        <v>139.72499999999999</v>
      </c>
      <c r="BS53" s="127">
        <v>302.50299999999999</v>
      </c>
      <c r="BT53" s="127">
        <v>312.32422021473246</v>
      </c>
      <c r="BV53" s="128" t="s">
        <v>2</v>
      </c>
      <c r="BW53" s="29">
        <v>9877.6644735827213</v>
      </c>
      <c r="BX53" s="125">
        <v>453.82458356336809</v>
      </c>
      <c r="BY53" s="125">
        <v>836.20578942176257</v>
      </c>
      <c r="BZ53" s="125">
        <v>8587.6341005975919</v>
      </c>
      <c r="CA53" s="125">
        <v>957.11252725385623</v>
      </c>
      <c r="CB53" s="125">
        <v>8920.5519463288656</v>
      </c>
      <c r="CC53" s="126">
        <v>9197.2185558610145</v>
      </c>
      <c r="CD53" s="127">
        <v>152.8402839781244</v>
      </c>
      <c r="CE53" s="127">
        <v>298.1083000817157</v>
      </c>
      <c r="CF53" s="127">
        <v>229.49733366187164</v>
      </c>
    </row>
    <row r="54" spans="1:84" s="111" customFormat="1" ht="12.95" customHeight="1" x14ac:dyDescent="0.2">
      <c r="A54" s="128" t="s">
        <v>3</v>
      </c>
      <c r="B54" s="29">
        <v>2390.5420000000013</v>
      </c>
      <c r="C54" s="125">
        <v>150.92599999999999</v>
      </c>
      <c r="D54" s="125">
        <v>163.691</v>
      </c>
      <c r="E54" s="125">
        <v>2075.9250000000006</v>
      </c>
      <c r="F54" s="125">
        <v>395.47099999999995</v>
      </c>
      <c r="G54" s="125">
        <v>1995.0710000000004</v>
      </c>
      <c r="H54" s="126">
        <v>2238.1240000000012</v>
      </c>
      <c r="I54" s="91">
        <v>55.383999999999993</v>
      </c>
      <c r="J54" s="91">
        <v>20.209</v>
      </c>
      <c r="K54" s="91">
        <v>76.824999999999989</v>
      </c>
      <c r="N54" s="128" t="s">
        <v>3</v>
      </c>
      <c r="O54" s="29">
        <v>2279.1011400286552</v>
      </c>
      <c r="P54" s="125">
        <v>201.66000000000003</v>
      </c>
      <c r="Q54" s="125">
        <v>152.4571400286537</v>
      </c>
      <c r="R54" s="125">
        <v>1924.9840000000006</v>
      </c>
      <c r="S54" s="125">
        <v>455.26920985112821</v>
      </c>
      <c r="T54" s="125">
        <v>1823.8319301775252</v>
      </c>
      <c r="U54" s="126">
        <v>2109.3253119205469</v>
      </c>
      <c r="V54" s="91">
        <v>49.18</v>
      </c>
      <c r="W54" s="91">
        <v>32.274000000000001</v>
      </c>
      <c r="X54" s="91">
        <v>88.321828108108093</v>
      </c>
      <c r="Z54" s="128" t="s">
        <v>3</v>
      </c>
      <c r="AA54" s="29">
        <v>1981.3522719480638</v>
      </c>
      <c r="AB54" s="125">
        <v>172.2142221071328</v>
      </c>
      <c r="AC54" s="125">
        <v>145.3780498409308</v>
      </c>
      <c r="AD54" s="125">
        <v>1663.7599999999995</v>
      </c>
      <c r="AE54" s="125">
        <v>429.96227194806369</v>
      </c>
      <c r="AF54" s="125">
        <v>1551.3899999999999</v>
      </c>
      <c r="AG54" s="126">
        <v>1835.2304842784429</v>
      </c>
      <c r="AH54" s="91">
        <v>57.950565562487498</v>
      </c>
      <c r="AI54" s="91">
        <v>40.784999999999997</v>
      </c>
      <c r="AJ54" s="91">
        <v>47.386222107132809</v>
      </c>
      <c r="AL54" s="128" t="s">
        <v>3</v>
      </c>
      <c r="AM54" s="29">
        <v>1806.0944022356352</v>
      </c>
      <c r="AN54" s="125">
        <v>177.47549092471453</v>
      </c>
      <c r="AO54" s="125">
        <v>109.79440547912341</v>
      </c>
      <c r="AP54" s="125">
        <v>1518.8245058317978</v>
      </c>
      <c r="AQ54" s="125">
        <v>496.87027475474457</v>
      </c>
      <c r="AR54" s="125">
        <v>1309.224127480891</v>
      </c>
      <c r="AS54" s="126">
        <v>1643.4844889753113</v>
      </c>
      <c r="AT54" s="91">
        <v>48.501198408091703</v>
      </c>
      <c r="AU54" s="91">
        <v>59.227000000000011</v>
      </c>
      <c r="AV54" s="91">
        <v>54.881714852232996</v>
      </c>
      <c r="AX54" s="128" t="s">
        <v>3</v>
      </c>
      <c r="AY54" s="29">
        <v>2233.9368446812723</v>
      </c>
      <c r="AZ54" s="125">
        <v>172.18400000000003</v>
      </c>
      <c r="BA54" s="125">
        <v>126.8538446812714</v>
      </c>
      <c r="BB54" s="125">
        <v>1934.8990000000003</v>
      </c>
      <c r="BC54" s="125">
        <v>501.98984468127139</v>
      </c>
      <c r="BD54" s="125">
        <v>1731.9469999999999</v>
      </c>
      <c r="BE54" s="126">
        <v>2094.6395590328802</v>
      </c>
      <c r="BF54" s="91">
        <v>54.529999999999994</v>
      </c>
      <c r="BG54" s="91">
        <v>39.222999999999999</v>
      </c>
      <c r="BH54" s="91">
        <v>45.544285648391394</v>
      </c>
      <c r="BJ54" s="128" t="s">
        <v>3</v>
      </c>
      <c r="BK54" s="29">
        <v>1993.8928983937367</v>
      </c>
      <c r="BL54" s="125">
        <v>178.4176087327258</v>
      </c>
      <c r="BM54" s="125">
        <v>120.01428966101102</v>
      </c>
      <c r="BN54" s="125">
        <v>1695.4609999999996</v>
      </c>
      <c r="BO54" s="125">
        <v>551.38052414903734</v>
      </c>
      <c r="BP54" s="125">
        <v>1442.5123742446995</v>
      </c>
      <c r="BQ54" s="126">
        <v>1860.5390801953033</v>
      </c>
      <c r="BR54" s="91">
        <v>54.991</v>
      </c>
      <c r="BS54" s="91">
        <v>42.257234488026199</v>
      </c>
      <c r="BT54" s="91">
        <v>36.105583710407195</v>
      </c>
      <c r="BV54" s="128" t="s">
        <v>3</v>
      </c>
      <c r="BW54" s="29">
        <v>1640.3229171874364</v>
      </c>
      <c r="BX54" s="125">
        <v>130.57722558785088</v>
      </c>
      <c r="BY54" s="125">
        <v>82.087691599585597</v>
      </c>
      <c r="BZ54" s="125">
        <v>1427.6579999999999</v>
      </c>
      <c r="CA54" s="125">
        <v>541.98291718743633</v>
      </c>
      <c r="CB54" s="125">
        <v>1098.3400000000001</v>
      </c>
      <c r="CC54" s="126">
        <v>1536.8800142954374</v>
      </c>
      <c r="CD54" s="91">
        <v>53.436</v>
      </c>
      <c r="CE54" s="91">
        <v>29.294788915675401</v>
      </c>
      <c r="CF54" s="91">
        <v>20.712113976323799</v>
      </c>
    </row>
    <row r="55" spans="1:84" s="111" customFormat="1" ht="12.95" customHeight="1" x14ac:dyDescent="0.2">
      <c r="A55" s="128" t="s">
        <v>4</v>
      </c>
      <c r="B55" s="29">
        <v>5104.4602808951049</v>
      </c>
      <c r="C55" s="125">
        <v>386.99900000000014</v>
      </c>
      <c r="D55" s="89">
        <v>555.81100000000004</v>
      </c>
      <c r="E55" s="89">
        <v>4161.6502808951054</v>
      </c>
      <c r="F55" s="89">
        <v>2184.2399999999993</v>
      </c>
      <c r="G55" s="125">
        <v>2920.2202808951047</v>
      </c>
      <c r="H55" s="126">
        <v>2419.2652808951057</v>
      </c>
      <c r="I55" s="127">
        <v>312.66799999999995</v>
      </c>
      <c r="J55" s="127">
        <v>2282.7689999999998</v>
      </c>
      <c r="K55" s="127">
        <v>89.757999999999996</v>
      </c>
      <c r="N55" s="128" t="s">
        <v>4</v>
      </c>
      <c r="O55" s="29">
        <v>5007.594657696447</v>
      </c>
      <c r="P55" s="125">
        <v>388.24265769644785</v>
      </c>
      <c r="Q55" s="89">
        <v>503.13099999999986</v>
      </c>
      <c r="R55" s="89">
        <v>4116.2209999999995</v>
      </c>
      <c r="S55" s="89">
        <v>2582.9976576964459</v>
      </c>
      <c r="T55" s="125">
        <v>2424.5970000000002</v>
      </c>
      <c r="U55" s="126">
        <v>2862.5996576964476</v>
      </c>
      <c r="V55" s="127">
        <v>263.86899999999997</v>
      </c>
      <c r="W55" s="127">
        <v>1848.3540000000003</v>
      </c>
      <c r="X55" s="127">
        <v>32.771999999999998</v>
      </c>
      <c r="Z55" s="128" t="s">
        <v>4</v>
      </c>
      <c r="AA55" s="29">
        <v>4574.1386418622542</v>
      </c>
      <c r="AB55" s="125">
        <v>372.77565270079805</v>
      </c>
      <c r="AC55" s="89">
        <v>334.90498916145521</v>
      </c>
      <c r="AD55" s="89">
        <v>3866.4580000000005</v>
      </c>
      <c r="AE55" s="89">
        <v>2544.0286527008002</v>
      </c>
      <c r="AF55" s="125">
        <v>2030.1099891614549</v>
      </c>
      <c r="AG55" s="126">
        <v>2683.7659891614558</v>
      </c>
      <c r="AH55" s="127">
        <v>172.11199999999999</v>
      </c>
      <c r="AI55" s="127">
        <v>1690.504652700798</v>
      </c>
      <c r="AJ55" s="127">
        <v>27.755999999999997</v>
      </c>
      <c r="AL55" s="128" t="s">
        <v>4</v>
      </c>
      <c r="AM55" s="29">
        <v>3725.5483480026305</v>
      </c>
      <c r="AN55" s="125">
        <v>346.09956683701989</v>
      </c>
      <c r="AO55" s="89">
        <v>375.85278116561102</v>
      </c>
      <c r="AP55" s="89">
        <v>3003.5959999999995</v>
      </c>
      <c r="AQ55" s="89">
        <v>1702.6533480026308</v>
      </c>
      <c r="AR55" s="125">
        <v>2022.8950000000002</v>
      </c>
      <c r="AS55" s="126">
        <v>1798.10456683702</v>
      </c>
      <c r="AT55" s="127">
        <v>199.672</v>
      </c>
      <c r="AU55" s="127">
        <v>1709.5629999999999</v>
      </c>
      <c r="AV55" s="127">
        <v>18.208781165611001</v>
      </c>
      <c r="AX55" s="128" t="s">
        <v>4</v>
      </c>
      <c r="AY55" s="29">
        <v>3954.0851305582614</v>
      </c>
      <c r="AZ55" s="125">
        <v>266.17571789345089</v>
      </c>
      <c r="BA55" s="89">
        <v>634.53641266481247</v>
      </c>
      <c r="BB55" s="89">
        <v>3053.3729999999991</v>
      </c>
      <c r="BC55" s="89">
        <v>1730.1539056373369</v>
      </c>
      <c r="BD55" s="125">
        <v>2223.9312249209256</v>
      </c>
      <c r="BE55" s="126">
        <v>1984.4809810118184</v>
      </c>
      <c r="BF55" s="127">
        <v>220.65989012929299</v>
      </c>
      <c r="BG55" s="127">
        <v>1730.3150000000001</v>
      </c>
      <c r="BH55" s="127">
        <v>18.629259417151797</v>
      </c>
      <c r="BJ55" s="128" t="s">
        <v>4</v>
      </c>
      <c r="BK55" s="29">
        <v>3446.1180036328565</v>
      </c>
      <c r="BL55" s="125">
        <v>236.9900036328566</v>
      </c>
      <c r="BM55" s="89">
        <v>539.92499999999995</v>
      </c>
      <c r="BN55" s="89">
        <v>2669.2030000000004</v>
      </c>
      <c r="BO55" s="89">
        <v>1557.1780036328566</v>
      </c>
      <c r="BP55" s="125">
        <v>1888.9399999999996</v>
      </c>
      <c r="BQ55" s="126">
        <v>1941.9876672929761</v>
      </c>
      <c r="BR55" s="127">
        <v>228.4873363398803</v>
      </c>
      <c r="BS55" s="127">
        <v>1258.6320000000001</v>
      </c>
      <c r="BT55" s="127">
        <v>17.010999999999999</v>
      </c>
      <c r="BV55" s="128" t="s">
        <v>4</v>
      </c>
      <c r="BW55" s="29">
        <v>2862.4274067845508</v>
      </c>
      <c r="BX55" s="125">
        <v>226.41674566814908</v>
      </c>
      <c r="BY55" s="89">
        <v>487.65874632512555</v>
      </c>
      <c r="BZ55" s="89">
        <v>2148.3519147912757</v>
      </c>
      <c r="CA55" s="89">
        <v>1162.3868330341779</v>
      </c>
      <c r="CB55" s="125">
        <v>1700.0405737503725</v>
      </c>
      <c r="CC55" s="126">
        <v>1532.1730698018043</v>
      </c>
      <c r="CD55" s="127">
        <v>235.40111384346181</v>
      </c>
      <c r="CE55" s="127">
        <v>1074.511</v>
      </c>
      <c r="CF55" s="127">
        <v>20.342223139284901</v>
      </c>
    </row>
    <row r="56" spans="1:84" s="111" customFormat="1" ht="12.95" customHeight="1" x14ac:dyDescent="0.2">
      <c r="A56" s="128" t="s">
        <v>5</v>
      </c>
      <c r="B56" s="29">
        <v>348.58000000000004</v>
      </c>
      <c r="C56" s="125">
        <v>9.2750000000000004</v>
      </c>
      <c r="D56" s="89">
        <v>56.853999999999999</v>
      </c>
      <c r="E56" s="89">
        <v>282.45100000000002</v>
      </c>
      <c r="F56" s="89">
        <v>123.71599999999999</v>
      </c>
      <c r="G56" s="125">
        <v>224.86400000000003</v>
      </c>
      <c r="H56" s="126">
        <v>251.16300000000004</v>
      </c>
      <c r="I56" s="91" t="s">
        <v>65</v>
      </c>
      <c r="J56" s="91" t="s">
        <v>65</v>
      </c>
      <c r="K56" s="91">
        <v>97.417000000000002</v>
      </c>
      <c r="N56" s="128" t="s">
        <v>5</v>
      </c>
      <c r="O56" s="29">
        <v>264.30500000000001</v>
      </c>
      <c r="P56" s="125">
        <v>11.348000000000001</v>
      </c>
      <c r="Q56" s="89">
        <v>85.846000000000004</v>
      </c>
      <c r="R56" s="89">
        <v>167.11099999999999</v>
      </c>
      <c r="S56" s="89">
        <v>39.063999999999986</v>
      </c>
      <c r="T56" s="125">
        <v>225.24099999999999</v>
      </c>
      <c r="U56" s="126">
        <v>245.77199999999999</v>
      </c>
      <c r="V56" s="91" t="s">
        <v>65</v>
      </c>
      <c r="W56" s="91" t="s">
        <v>65</v>
      </c>
      <c r="X56" s="91">
        <v>18.533000000000001</v>
      </c>
      <c r="Z56" s="128" t="s">
        <v>5</v>
      </c>
      <c r="AA56" s="29">
        <v>187.39994645551448</v>
      </c>
      <c r="AB56" s="125">
        <v>39.5113846642681</v>
      </c>
      <c r="AC56" s="89">
        <v>46.650561791246403</v>
      </c>
      <c r="AD56" s="89">
        <v>101.238</v>
      </c>
      <c r="AE56" s="89">
        <v>56.220384664268096</v>
      </c>
      <c r="AF56" s="125">
        <v>131.17956179124639</v>
      </c>
      <c r="AG56" s="126">
        <v>142.94956179124637</v>
      </c>
      <c r="AH56" s="91">
        <v>35.280384664268098</v>
      </c>
      <c r="AI56" s="91" t="s">
        <v>65</v>
      </c>
      <c r="AJ56" s="91">
        <v>9.1699999999999982</v>
      </c>
      <c r="AL56" s="128" t="s">
        <v>5</v>
      </c>
      <c r="AM56" s="29">
        <v>220.64499999999998</v>
      </c>
      <c r="AN56" s="125">
        <v>38.260999999999996</v>
      </c>
      <c r="AO56" s="89">
        <v>57.935000000000002</v>
      </c>
      <c r="AP56" s="89">
        <v>124.449</v>
      </c>
      <c r="AQ56" s="89">
        <v>75.522999999999996</v>
      </c>
      <c r="AR56" s="125">
        <v>145.12199999999999</v>
      </c>
      <c r="AS56" s="126">
        <v>160.73199999999997</v>
      </c>
      <c r="AT56" s="91">
        <v>31.120999999999999</v>
      </c>
      <c r="AU56" s="91" t="s">
        <v>65</v>
      </c>
      <c r="AV56" s="91">
        <v>28.792000000000005</v>
      </c>
      <c r="AX56" s="128" t="s">
        <v>5</v>
      </c>
      <c r="AY56" s="29">
        <v>317.76471779796901</v>
      </c>
      <c r="AZ56" s="125">
        <v>27.443000000000001</v>
      </c>
      <c r="BA56" s="89">
        <v>109.26771779796898</v>
      </c>
      <c r="BB56" s="89">
        <v>181.054</v>
      </c>
      <c r="BC56" s="89">
        <v>67.554717797969005</v>
      </c>
      <c r="BD56" s="125">
        <v>250.21</v>
      </c>
      <c r="BE56" s="126">
        <v>263.84071779796898</v>
      </c>
      <c r="BF56" s="91">
        <v>22.981000000000002</v>
      </c>
      <c r="BG56" s="91" t="s">
        <v>65</v>
      </c>
      <c r="BH56" s="91">
        <v>30.943000000000001</v>
      </c>
      <c r="BJ56" s="128" t="s">
        <v>5</v>
      </c>
      <c r="BK56" s="29">
        <v>239.06699999999998</v>
      </c>
      <c r="BL56" s="125">
        <v>36.095999999999997</v>
      </c>
      <c r="BM56" s="89">
        <v>51.433000000000007</v>
      </c>
      <c r="BN56" s="89">
        <v>151.53800000000001</v>
      </c>
      <c r="BO56" s="89">
        <v>85.62700000000001</v>
      </c>
      <c r="BP56" s="125">
        <v>153.43999999999997</v>
      </c>
      <c r="BQ56" s="126">
        <v>200.71099999999998</v>
      </c>
      <c r="BR56" s="91">
        <v>22.391999999999999</v>
      </c>
      <c r="BS56" s="91" t="s">
        <v>65</v>
      </c>
      <c r="BT56" s="91">
        <v>15.964</v>
      </c>
      <c r="BV56" s="128" t="s">
        <v>5</v>
      </c>
      <c r="BW56" s="29">
        <v>207.40169342562419</v>
      </c>
      <c r="BX56" s="125">
        <v>47.388999999999996</v>
      </c>
      <c r="BY56" s="89">
        <v>27.989693425624196</v>
      </c>
      <c r="BZ56" s="89">
        <v>132.023</v>
      </c>
      <c r="CA56" s="89">
        <v>58.752693425624194</v>
      </c>
      <c r="CB56" s="125">
        <v>148.649</v>
      </c>
      <c r="CC56" s="126">
        <v>167.61569342562422</v>
      </c>
      <c r="CD56" s="91">
        <v>33.263999999999996</v>
      </c>
      <c r="CE56" s="91" t="s">
        <v>65</v>
      </c>
      <c r="CF56" s="91">
        <v>6.5219999999999994</v>
      </c>
    </row>
    <row r="57" spans="1:84" s="111" customFormat="1" ht="12.95" customHeight="1" x14ac:dyDescent="0.2">
      <c r="A57" s="128" t="s">
        <v>6</v>
      </c>
      <c r="B57" s="29">
        <v>1691.9187241734023</v>
      </c>
      <c r="C57" s="125">
        <v>139.76772417340192</v>
      </c>
      <c r="D57" s="89">
        <v>392.32400000000007</v>
      </c>
      <c r="E57" s="89">
        <v>1159.827</v>
      </c>
      <c r="F57" s="89">
        <v>406.75572417340175</v>
      </c>
      <c r="G57" s="125">
        <v>1285.1630000000002</v>
      </c>
      <c r="H57" s="126">
        <v>1413.7277241734023</v>
      </c>
      <c r="I57" s="127">
        <v>46.074999999999996</v>
      </c>
      <c r="J57" s="127">
        <v>129.67100000000002</v>
      </c>
      <c r="K57" s="127">
        <v>102.44500000000001</v>
      </c>
      <c r="N57" s="128" t="s">
        <v>6</v>
      </c>
      <c r="O57" s="29">
        <v>1210.6206966773102</v>
      </c>
      <c r="P57" s="125">
        <v>194.33769667731022</v>
      </c>
      <c r="Q57" s="89">
        <v>364.23199999999991</v>
      </c>
      <c r="R57" s="89">
        <v>652.05099999999993</v>
      </c>
      <c r="S57" s="89">
        <v>287.14769667731014</v>
      </c>
      <c r="T57" s="125">
        <v>923.47299999999996</v>
      </c>
      <c r="U57" s="126">
        <v>958.15234964498143</v>
      </c>
      <c r="V57" s="127">
        <v>23.655347032328901</v>
      </c>
      <c r="W57" s="127">
        <v>138.369</v>
      </c>
      <c r="X57" s="127">
        <v>90.444000000000003</v>
      </c>
      <c r="Z57" s="128" t="s">
        <v>6</v>
      </c>
      <c r="AA57" s="29">
        <v>1151.8119694362497</v>
      </c>
      <c r="AB57" s="125">
        <v>118.0057054818255</v>
      </c>
      <c r="AC57" s="89">
        <v>373.19726395442365</v>
      </c>
      <c r="AD57" s="89">
        <v>660.60899999999992</v>
      </c>
      <c r="AE57" s="89">
        <v>332.47096943624922</v>
      </c>
      <c r="AF57" s="125">
        <v>819.34100000000001</v>
      </c>
      <c r="AG57" s="126">
        <v>892.99326395442358</v>
      </c>
      <c r="AH57" s="127">
        <v>26.374000000000002</v>
      </c>
      <c r="AI57" s="127">
        <v>144.85399999999998</v>
      </c>
      <c r="AJ57" s="127">
        <v>87.590705481825509</v>
      </c>
      <c r="AL57" s="128" t="s">
        <v>6</v>
      </c>
      <c r="AM57" s="29">
        <v>1118.559</v>
      </c>
      <c r="AN57" s="125">
        <v>93.393000000000001</v>
      </c>
      <c r="AO57" s="89">
        <v>341.44200000000001</v>
      </c>
      <c r="AP57" s="89">
        <v>683.72400000000005</v>
      </c>
      <c r="AQ57" s="89">
        <v>372.21000000000009</v>
      </c>
      <c r="AR57" s="125">
        <v>746.34899999999993</v>
      </c>
      <c r="AS57" s="126">
        <v>771.47100000000012</v>
      </c>
      <c r="AT57" s="127">
        <v>30.978000000000002</v>
      </c>
      <c r="AU57" s="127">
        <v>142.976</v>
      </c>
      <c r="AV57" s="127">
        <v>173.13399999999999</v>
      </c>
      <c r="AX57" s="128" t="s">
        <v>6</v>
      </c>
      <c r="AY57" s="29">
        <v>947.89906217137548</v>
      </c>
      <c r="AZ57" s="125">
        <v>65.522339657037207</v>
      </c>
      <c r="BA57" s="89">
        <v>352.14518189158122</v>
      </c>
      <c r="BB57" s="89">
        <v>530.23154062275728</v>
      </c>
      <c r="BC57" s="89">
        <v>404.00306217137569</v>
      </c>
      <c r="BD57" s="125">
        <v>543.89600000000007</v>
      </c>
      <c r="BE57" s="126">
        <v>625.16006217137567</v>
      </c>
      <c r="BF57" s="127">
        <v>15.908000000000001</v>
      </c>
      <c r="BG57" s="127">
        <v>137.57700000000003</v>
      </c>
      <c r="BH57" s="127">
        <v>169.25399999999993</v>
      </c>
      <c r="BJ57" s="128" t="s">
        <v>6</v>
      </c>
      <c r="BK57" s="29">
        <v>641.03730772842266</v>
      </c>
      <c r="BL57" s="125">
        <v>55.706223006689719</v>
      </c>
      <c r="BM57" s="89">
        <v>311.77908472173294</v>
      </c>
      <c r="BN57" s="89">
        <v>273.55199999999996</v>
      </c>
      <c r="BO57" s="89">
        <v>264.76476093758902</v>
      </c>
      <c r="BP57" s="125">
        <v>376.27254679083364</v>
      </c>
      <c r="BQ57" s="126">
        <v>421.26330772842266</v>
      </c>
      <c r="BR57" s="127">
        <v>14.474</v>
      </c>
      <c r="BS57" s="127">
        <v>134.84700000000001</v>
      </c>
      <c r="BT57" s="127">
        <v>70.453000000000003</v>
      </c>
      <c r="BV57" s="128" t="s">
        <v>6</v>
      </c>
      <c r="BW57" s="29">
        <v>571.23859102933943</v>
      </c>
      <c r="BX57" s="125">
        <v>57.960765882524989</v>
      </c>
      <c r="BY57" s="89">
        <v>277.74767021001043</v>
      </c>
      <c r="BZ57" s="89">
        <v>235.530154936804</v>
      </c>
      <c r="CA57" s="89">
        <v>215.39443609253541</v>
      </c>
      <c r="CB57" s="125">
        <v>355.84415493680399</v>
      </c>
      <c r="CC57" s="126">
        <v>371.93782514681436</v>
      </c>
      <c r="CD57" s="127">
        <v>15.24</v>
      </c>
      <c r="CE57" s="127">
        <v>116.6873709166036</v>
      </c>
      <c r="CF57" s="127">
        <v>67.373394965921392</v>
      </c>
    </row>
    <row r="58" spans="1:84" s="111" customFormat="1" ht="12.95" customHeight="1" x14ac:dyDescent="0.2">
      <c r="A58" s="128" t="s">
        <v>7</v>
      </c>
      <c r="B58" s="29">
        <v>2780.0371578556415</v>
      </c>
      <c r="C58" s="125">
        <v>287.41715785564065</v>
      </c>
      <c r="D58" s="89">
        <v>790.22500000000014</v>
      </c>
      <c r="E58" s="89">
        <v>1702.395</v>
      </c>
      <c r="F58" s="89">
        <v>1058.652157855641</v>
      </c>
      <c r="G58" s="125">
        <v>1721.385</v>
      </c>
      <c r="H58" s="126">
        <v>2104.902109303272</v>
      </c>
      <c r="I58" s="127">
        <v>70.955000000000013</v>
      </c>
      <c r="J58" s="127">
        <v>546.39299999999992</v>
      </c>
      <c r="K58" s="127">
        <v>57.7870485523692</v>
      </c>
      <c r="N58" s="128" t="s">
        <v>7</v>
      </c>
      <c r="O58" s="29">
        <v>2785.7330148698193</v>
      </c>
      <c r="P58" s="125">
        <v>240.65005855694369</v>
      </c>
      <c r="Q58" s="89">
        <v>679.58995631287632</v>
      </c>
      <c r="R58" s="89">
        <v>1865.4930000000002</v>
      </c>
      <c r="S58" s="89">
        <v>1037.3354464928764</v>
      </c>
      <c r="T58" s="125">
        <v>1748.397568376944</v>
      </c>
      <c r="U58" s="126">
        <v>2266.583387935932</v>
      </c>
      <c r="V58" s="127">
        <v>46.125058556943706</v>
      </c>
      <c r="W58" s="127">
        <v>411.01256837694399</v>
      </c>
      <c r="X58" s="127">
        <v>62.012</v>
      </c>
      <c r="Z58" s="128" t="s">
        <v>7</v>
      </c>
      <c r="AA58" s="29">
        <v>2619.4771089037026</v>
      </c>
      <c r="AB58" s="125">
        <v>286.93268351712368</v>
      </c>
      <c r="AC58" s="89">
        <v>641.66200000000003</v>
      </c>
      <c r="AD58" s="89">
        <v>1690.8824253865791</v>
      </c>
      <c r="AE58" s="89">
        <v>1008.3036835171239</v>
      </c>
      <c r="AF58" s="125">
        <v>1611.1734253865789</v>
      </c>
      <c r="AG58" s="126">
        <v>2016.6001089037027</v>
      </c>
      <c r="AH58" s="127">
        <v>58.699999999999989</v>
      </c>
      <c r="AI58" s="127">
        <v>491.43100000000004</v>
      </c>
      <c r="AJ58" s="127">
        <v>52.746000000000002</v>
      </c>
      <c r="AL58" s="128" t="s">
        <v>7</v>
      </c>
      <c r="AM58" s="29">
        <v>2847.5969489795916</v>
      </c>
      <c r="AN58" s="125">
        <v>199.80094897959177</v>
      </c>
      <c r="AO58" s="89">
        <v>800.95600000000036</v>
      </c>
      <c r="AP58" s="89">
        <v>1846.8400000000001</v>
      </c>
      <c r="AQ58" s="89">
        <v>937.71494897959224</v>
      </c>
      <c r="AR58" s="125">
        <v>1909.8820000000001</v>
      </c>
      <c r="AS58" s="126">
        <v>2140.7969489795919</v>
      </c>
      <c r="AT58" s="127">
        <v>161.11799999999999</v>
      </c>
      <c r="AU58" s="127">
        <v>474.05600000000004</v>
      </c>
      <c r="AV58" s="127">
        <v>71.626000000000005</v>
      </c>
      <c r="AX58" s="128" t="s">
        <v>7</v>
      </c>
      <c r="AY58" s="29">
        <v>2853.3963576861843</v>
      </c>
      <c r="AZ58" s="125">
        <v>171.62789214974163</v>
      </c>
      <c r="BA58" s="89">
        <v>828.41046553644264</v>
      </c>
      <c r="BB58" s="89">
        <v>1853.3579999999999</v>
      </c>
      <c r="BC58" s="89">
        <v>977.56948359962132</v>
      </c>
      <c r="BD58" s="125">
        <v>1875.8268740865624</v>
      </c>
      <c r="BE58" s="126">
        <v>2207.9745268917359</v>
      </c>
      <c r="BF58" s="127">
        <v>133.58924873254819</v>
      </c>
      <c r="BG58" s="127">
        <v>458.59858206190012</v>
      </c>
      <c r="BH58" s="127">
        <v>53.233999999999995</v>
      </c>
      <c r="BJ58" s="128" t="s">
        <v>7</v>
      </c>
      <c r="BK58" s="29">
        <v>2665.9706443543528</v>
      </c>
      <c r="BL58" s="125">
        <v>227.51664435435367</v>
      </c>
      <c r="BM58" s="89">
        <v>733.15800000000002</v>
      </c>
      <c r="BN58" s="89">
        <v>1705.296</v>
      </c>
      <c r="BO58" s="89">
        <v>860.61264435435362</v>
      </c>
      <c r="BP58" s="125">
        <v>1805.3579999999997</v>
      </c>
      <c r="BQ58" s="126">
        <v>2112.0849999999991</v>
      </c>
      <c r="BR58" s="127">
        <v>124.21264435435371</v>
      </c>
      <c r="BS58" s="127">
        <v>395.80700000000007</v>
      </c>
      <c r="BT58" s="127">
        <v>33.865999999999993</v>
      </c>
      <c r="BV58" s="128" t="s">
        <v>7</v>
      </c>
      <c r="BW58" s="29">
        <v>2226.5952973132657</v>
      </c>
      <c r="BX58" s="125">
        <v>173.57271596263283</v>
      </c>
      <c r="BY58" s="89">
        <v>592.96999436477677</v>
      </c>
      <c r="BZ58" s="89">
        <v>1460.0525869858561</v>
      </c>
      <c r="CA58" s="89">
        <v>835.14754584406694</v>
      </c>
      <c r="CB58" s="125">
        <v>1391.4477514691991</v>
      </c>
      <c r="CC58" s="126">
        <v>1782.6353382170269</v>
      </c>
      <c r="CD58" s="127">
        <v>53.724138950779796</v>
      </c>
      <c r="CE58" s="127">
        <v>355.31165566211587</v>
      </c>
      <c r="CF58" s="127">
        <v>34.9241644833427</v>
      </c>
    </row>
    <row r="59" spans="1:84" s="111" customFormat="1" ht="12.95" customHeight="1" x14ac:dyDescent="0.2">
      <c r="A59" s="128" t="s">
        <v>8</v>
      </c>
      <c r="B59" s="29">
        <v>2903.5960269882394</v>
      </c>
      <c r="C59" s="125">
        <v>226.22499999999997</v>
      </c>
      <c r="D59" s="89">
        <v>577.52099999999996</v>
      </c>
      <c r="E59" s="89">
        <v>2099.8500269882406</v>
      </c>
      <c r="F59" s="89">
        <v>794.00099999999998</v>
      </c>
      <c r="G59" s="125">
        <v>2109.5950269882405</v>
      </c>
      <c r="H59" s="126">
        <v>1860.2510269882407</v>
      </c>
      <c r="I59" s="91">
        <v>702.06899999999996</v>
      </c>
      <c r="J59" s="127">
        <v>260.41899999999998</v>
      </c>
      <c r="K59" s="127">
        <v>80.856999999999999</v>
      </c>
      <c r="N59" s="128" t="s">
        <v>8</v>
      </c>
      <c r="O59" s="29">
        <v>2908.7240000000002</v>
      </c>
      <c r="P59" s="125">
        <v>312.89699999999993</v>
      </c>
      <c r="Q59" s="89">
        <v>406.08600000000001</v>
      </c>
      <c r="R59" s="89">
        <v>2189.741</v>
      </c>
      <c r="S59" s="89">
        <v>779.1310000000002</v>
      </c>
      <c r="T59" s="125">
        <v>2129.5929999999994</v>
      </c>
      <c r="U59" s="126">
        <v>1943.537</v>
      </c>
      <c r="V59" s="91">
        <v>713.8610000000001</v>
      </c>
      <c r="W59" s="127">
        <v>128.101</v>
      </c>
      <c r="X59" s="127">
        <v>123.22499999999999</v>
      </c>
      <c r="Z59" s="128" t="s">
        <v>8</v>
      </c>
      <c r="AA59" s="29">
        <v>2446.4123925693157</v>
      </c>
      <c r="AB59" s="125">
        <v>293.93339256931631</v>
      </c>
      <c r="AC59" s="89">
        <v>391.18599999999998</v>
      </c>
      <c r="AD59" s="89">
        <v>1761.2930000000003</v>
      </c>
      <c r="AE59" s="89">
        <v>648.80139256931636</v>
      </c>
      <c r="AF59" s="125">
        <v>1797.6109999999999</v>
      </c>
      <c r="AG59" s="126">
        <v>1523.5213925693158</v>
      </c>
      <c r="AH59" s="91">
        <v>677.77199999999993</v>
      </c>
      <c r="AI59" s="127">
        <v>137.15400000000002</v>
      </c>
      <c r="AJ59" s="127">
        <v>107.965</v>
      </c>
      <c r="AL59" s="128" t="s">
        <v>8</v>
      </c>
      <c r="AM59" s="29">
        <v>2256.4324588556947</v>
      </c>
      <c r="AN59" s="125">
        <v>193.46745885569402</v>
      </c>
      <c r="AO59" s="89">
        <v>391.85999999999996</v>
      </c>
      <c r="AP59" s="89">
        <v>1671.1049999999998</v>
      </c>
      <c r="AQ59" s="89">
        <v>548.3324588556942</v>
      </c>
      <c r="AR59" s="125">
        <v>1708.1000000000004</v>
      </c>
      <c r="AS59" s="126">
        <v>1438.5831623644119</v>
      </c>
      <c r="AT59" s="91">
        <v>632.19429649128233</v>
      </c>
      <c r="AU59" s="127">
        <v>143.08600000000001</v>
      </c>
      <c r="AV59" s="127">
        <v>42.568999999999996</v>
      </c>
      <c r="AX59" s="128" t="s">
        <v>8</v>
      </c>
      <c r="AY59" s="29">
        <v>2434.7066940218492</v>
      </c>
      <c r="AZ59" s="125">
        <v>159.2060711795406</v>
      </c>
      <c r="BA59" s="89">
        <v>444.34160970286274</v>
      </c>
      <c r="BB59" s="89">
        <v>1831.159013139446</v>
      </c>
      <c r="BC59" s="89">
        <v>566.25874816254066</v>
      </c>
      <c r="BD59" s="125">
        <v>1868.4479458593084</v>
      </c>
      <c r="BE59" s="126">
        <v>1546.7905090618342</v>
      </c>
      <c r="BF59" s="91">
        <v>623.36299999999994</v>
      </c>
      <c r="BG59" s="127">
        <v>206.214</v>
      </c>
      <c r="BH59" s="127">
        <v>58.339184960015011</v>
      </c>
      <c r="BJ59" s="128" t="s">
        <v>8</v>
      </c>
      <c r="BK59" s="29">
        <v>2349.6790206483561</v>
      </c>
      <c r="BL59" s="125">
        <v>189.40170275703389</v>
      </c>
      <c r="BM59" s="89">
        <v>420.68631789132246</v>
      </c>
      <c r="BN59" s="89">
        <v>1739.5910000000001</v>
      </c>
      <c r="BO59" s="89">
        <v>539.89402064835645</v>
      </c>
      <c r="BP59" s="125">
        <v>1809.7850000000005</v>
      </c>
      <c r="BQ59" s="126">
        <v>1525.8380206483571</v>
      </c>
      <c r="BR59" s="91">
        <v>575.80100000000004</v>
      </c>
      <c r="BS59" s="127">
        <v>194.66300000000001</v>
      </c>
      <c r="BT59" s="127">
        <v>53.376999999999988</v>
      </c>
      <c r="BV59" s="128" t="s">
        <v>8</v>
      </c>
      <c r="BW59" s="29">
        <v>2173.1527353589586</v>
      </c>
      <c r="BX59" s="125">
        <v>161.35946415828857</v>
      </c>
      <c r="BY59" s="89">
        <v>439.88369202674852</v>
      </c>
      <c r="BZ59" s="89">
        <v>1571.9095791739223</v>
      </c>
      <c r="CA59" s="89">
        <v>651.09896039888349</v>
      </c>
      <c r="CB59" s="125">
        <v>1522.0537749600755</v>
      </c>
      <c r="CC59" s="126">
        <v>1512.248604197149</v>
      </c>
      <c r="CD59" s="91">
        <v>457.91200000000003</v>
      </c>
      <c r="CE59" s="127">
        <v>165.16153368494429</v>
      </c>
      <c r="CF59" s="127">
        <v>37.830597476866203</v>
      </c>
    </row>
    <row r="60" spans="1:84" s="111" customFormat="1" ht="12.95" customHeight="1" x14ac:dyDescent="0.2">
      <c r="A60" s="128" t="s">
        <v>9</v>
      </c>
      <c r="B60" s="29">
        <v>3450.7332324232625</v>
      </c>
      <c r="C60" s="125">
        <v>251.71623242326194</v>
      </c>
      <c r="D60" s="89">
        <v>1222.6760000000004</v>
      </c>
      <c r="E60" s="89">
        <v>1976.3410000000001</v>
      </c>
      <c r="F60" s="89">
        <v>2566.6512324232622</v>
      </c>
      <c r="G60" s="125">
        <v>884.08199999999999</v>
      </c>
      <c r="H60" s="126">
        <v>2409.5860000000007</v>
      </c>
      <c r="I60" s="91">
        <v>299.2973301975448</v>
      </c>
      <c r="J60" s="127">
        <v>622.94590222571708</v>
      </c>
      <c r="K60" s="127">
        <v>118.90400000000001</v>
      </c>
      <c r="N60" s="128" t="s">
        <v>9</v>
      </c>
      <c r="O60" s="29">
        <v>2979.3339870925283</v>
      </c>
      <c r="P60" s="125">
        <v>223.73199999999989</v>
      </c>
      <c r="Q60" s="89">
        <v>1186.6269870925303</v>
      </c>
      <c r="R60" s="89">
        <v>1568.9749999999997</v>
      </c>
      <c r="S60" s="89">
        <v>2097.7121170489336</v>
      </c>
      <c r="T60" s="125">
        <v>881.6218700435976</v>
      </c>
      <c r="U60" s="126">
        <v>2154.2899870925312</v>
      </c>
      <c r="V60" s="91">
        <v>203.91499999999999</v>
      </c>
      <c r="W60" s="127">
        <v>513.81100000000004</v>
      </c>
      <c r="X60" s="127">
        <v>107.31800000000001</v>
      </c>
      <c r="Z60" s="128" t="s">
        <v>9</v>
      </c>
      <c r="AA60" s="29">
        <v>2836.7306850781183</v>
      </c>
      <c r="AB60" s="125">
        <v>174.78299999999999</v>
      </c>
      <c r="AC60" s="89">
        <v>922.59868507811905</v>
      </c>
      <c r="AD60" s="89">
        <v>1739.3489999999999</v>
      </c>
      <c r="AE60" s="89">
        <v>1808.3196850781189</v>
      </c>
      <c r="AF60" s="125">
        <v>1028.4110000000001</v>
      </c>
      <c r="AG60" s="126">
        <v>2164.4096850781184</v>
      </c>
      <c r="AH60" s="91">
        <v>156.66800000000001</v>
      </c>
      <c r="AI60" s="127">
        <v>455.56600000000009</v>
      </c>
      <c r="AJ60" s="127">
        <v>60.086999999999996</v>
      </c>
      <c r="AL60" s="128" t="s">
        <v>9</v>
      </c>
      <c r="AM60" s="29">
        <v>2527.4685506175883</v>
      </c>
      <c r="AN60" s="125">
        <v>259.3163725728661</v>
      </c>
      <c r="AO60" s="89">
        <v>900.19693860631878</v>
      </c>
      <c r="AP60" s="89">
        <v>1367.9552394384039</v>
      </c>
      <c r="AQ60" s="89">
        <v>1902.8026120112695</v>
      </c>
      <c r="AR60" s="125">
        <v>624.66593860631872</v>
      </c>
      <c r="AS60" s="126">
        <v>1730.2621780447209</v>
      </c>
      <c r="AT60" s="91">
        <v>158.184</v>
      </c>
      <c r="AU60" s="127">
        <v>483.78237257286617</v>
      </c>
      <c r="AV60" s="127">
        <v>155.24</v>
      </c>
      <c r="AX60" s="128" t="s">
        <v>9</v>
      </c>
      <c r="AY60" s="29">
        <v>2326.0262090631272</v>
      </c>
      <c r="AZ60" s="125">
        <v>171.98481163017706</v>
      </c>
      <c r="BA60" s="89">
        <v>910.73392496101087</v>
      </c>
      <c r="BB60" s="89">
        <v>1243.3074724719386</v>
      </c>
      <c r="BC60" s="89">
        <v>1742.7675927569949</v>
      </c>
      <c r="BD60" s="125">
        <v>583.25861630613133</v>
      </c>
      <c r="BE60" s="126">
        <v>1679.7886509743073</v>
      </c>
      <c r="BF60" s="91">
        <v>112.24</v>
      </c>
      <c r="BG60" s="127">
        <v>452.55355808881922</v>
      </c>
      <c r="BH60" s="127">
        <v>81.444000000000003</v>
      </c>
      <c r="BJ60" s="128" t="s">
        <v>9</v>
      </c>
      <c r="BK60" s="29">
        <v>2373.2309551013996</v>
      </c>
      <c r="BL60" s="125">
        <v>170.58828593312086</v>
      </c>
      <c r="BM60" s="89">
        <v>1029.3106691682788</v>
      </c>
      <c r="BN60" s="89">
        <v>1173.3319999999997</v>
      </c>
      <c r="BO60" s="89">
        <v>1609.3706691682787</v>
      </c>
      <c r="BP60" s="125">
        <v>763.86028593312074</v>
      </c>
      <c r="BQ60" s="126">
        <v>1800.8026691682787</v>
      </c>
      <c r="BR60" s="91">
        <v>92.006999999999991</v>
      </c>
      <c r="BS60" s="127">
        <v>441.58928593312089</v>
      </c>
      <c r="BT60" s="127">
        <v>38.832000000000001</v>
      </c>
      <c r="BV60" s="128" t="s">
        <v>9</v>
      </c>
      <c r="BW60" s="29">
        <v>2150.7387384273225</v>
      </c>
      <c r="BX60" s="125">
        <v>144.38000000000002</v>
      </c>
      <c r="BY60" s="89">
        <v>935.26373842732278</v>
      </c>
      <c r="BZ60" s="89">
        <v>1071.0949999999998</v>
      </c>
      <c r="CA60" s="89">
        <v>1190.2269325016048</v>
      </c>
      <c r="CB60" s="125">
        <v>960.51180592571825</v>
      </c>
      <c r="CC60" s="126">
        <v>1691.5707384273235</v>
      </c>
      <c r="CD60" s="91">
        <v>81.822999999999993</v>
      </c>
      <c r="CE60" s="127">
        <v>322.851</v>
      </c>
      <c r="CF60" s="127">
        <v>54.494</v>
      </c>
    </row>
    <row r="61" spans="1:84" s="111" customFormat="1" ht="12.95" customHeight="1" x14ac:dyDescent="0.2">
      <c r="A61" s="128" t="s">
        <v>10</v>
      </c>
      <c r="B61" s="29">
        <v>1396.0383618646874</v>
      </c>
      <c r="C61" s="125">
        <v>160.42500000000001</v>
      </c>
      <c r="D61" s="89">
        <v>261.50936186468704</v>
      </c>
      <c r="E61" s="89">
        <v>974.10399999999993</v>
      </c>
      <c r="F61" s="89">
        <v>565.38536186468684</v>
      </c>
      <c r="G61" s="125">
        <v>830.65300000000002</v>
      </c>
      <c r="H61" s="126">
        <v>1066.5403618646869</v>
      </c>
      <c r="I61" s="91">
        <v>54.052</v>
      </c>
      <c r="J61" s="91">
        <v>241.054</v>
      </c>
      <c r="K61" s="91">
        <v>34.391999999999996</v>
      </c>
      <c r="N61" s="128" t="s">
        <v>10</v>
      </c>
      <c r="O61" s="29">
        <v>1439.4587453274687</v>
      </c>
      <c r="P61" s="125">
        <v>138.04774532746896</v>
      </c>
      <c r="Q61" s="89">
        <v>260.46300000000002</v>
      </c>
      <c r="R61" s="89">
        <v>1040.9479999999999</v>
      </c>
      <c r="S61" s="89">
        <v>579.53274532746912</v>
      </c>
      <c r="T61" s="125">
        <v>859.92600000000004</v>
      </c>
      <c r="U61" s="126">
        <v>1141.6883434443057</v>
      </c>
      <c r="V61" s="91">
        <v>41.617000000000004</v>
      </c>
      <c r="W61" s="91">
        <v>228.02940188316319</v>
      </c>
      <c r="X61" s="91">
        <v>28.123999999999999</v>
      </c>
      <c r="Z61" s="128" t="s">
        <v>10</v>
      </c>
      <c r="AA61" s="29">
        <v>1451.3816240589481</v>
      </c>
      <c r="AB61" s="125">
        <v>156.62597067448678</v>
      </c>
      <c r="AC61" s="89">
        <v>291.96765338446124</v>
      </c>
      <c r="AD61" s="89">
        <v>1002.788</v>
      </c>
      <c r="AE61" s="89">
        <v>510.65362405894814</v>
      </c>
      <c r="AF61" s="125">
        <v>940.72799999999995</v>
      </c>
      <c r="AG61" s="126">
        <v>1197.7636533844616</v>
      </c>
      <c r="AH61" s="91">
        <v>22.676000000000002</v>
      </c>
      <c r="AI61" s="91">
        <v>204.69899999999998</v>
      </c>
      <c r="AJ61" s="91">
        <v>26.242970674486806</v>
      </c>
      <c r="AL61" s="128" t="s">
        <v>10</v>
      </c>
      <c r="AM61" s="29">
        <v>1450.8813879163179</v>
      </c>
      <c r="AN61" s="125">
        <v>108.34138791631752</v>
      </c>
      <c r="AO61" s="89">
        <v>319.98199999999997</v>
      </c>
      <c r="AP61" s="89">
        <v>1022.558</v>
      </c>
      <c r="AQ61" s="89">
        <v>515.4603879163177</v>
      </c>
      <c r="AR61" s="125">
        <v>935.42099999999994</v>
      </c>
      <c r="AS61" s="126">
        <v>1166.5150000000001</v>
      </c>
      <c r="AT61" s="91">
        <v>18.250999999999998</v>
      </c>
      <c r="AU61" s="91">
        <v>211.92738791631749</v>
      </c>
      <c r="AV61" s="91">
        <v>54.188000000000002</v>
      </c>
      <c r="AX61" s="128" t="s">
        <v>10</v>
      </c>
      <c r="AY61" s="29">
        <v>1630.6809774423357</v>
      </c>
      <c r="AZ61" s="125">
        <v>80.8805250471476</v>
      </c>
      <c r="BA61" s="89">
        <v>383.05345239518829</v>
      </c>
      <c r="BB61" s="89">
        <v>1166.7469999999998</v>
      </c>
      <c r="BC61" s="89">
        <v>546.78897744233586</v>
      </c>
      <c r="BD61" s="125">
        <v>1083.8919999999998</v>
      </c>
      <c r="BE61" s="126">
        <v>1324.2229774423356</v>
      </c>
      <c r="BF61" s="91">
        <v>14.943</v>
      </c>
      <c r="BG61" s="91">
        <v>67.563000000000002</v>
      </c>
      <c r="BH61" s="91">
        <v>223.95199999999997</v>
      </c>
      <c r="BJ61" s="128" t="s">
        <v>10</v>
      </c>
      <c r="BK61" s="29">
        <v>1546.7429073134504</v>
      </c>
      <c r="BL61" s="125">
        <v>165.35484051441327</v>
      </c>
      <c r="BM61" s="89">
        <v>198.09506679903689</v>
      </c>
      <c r="BN61" s="89">
        <v>1183.2929999999999</v>
      </c>
      <c r="BO61" s="89">
        <v>441.48490731345032</v>
      </c>
      <c r="BP61" s="125">
        <v>1105.258</v>
      </c>
      <c r="BQ61" s="126">
        <v>1313.7750667990367</v>
      </c>
      <c r="BR61" s="91">
        <v>10.7</v>
      </c>
      <c r="BS61" s="91">
        <v>197.61884051441325</v>
      </c>
      <c r="BT61" s="91">
        <v>24.649000000000001</v>
      </c>
      <c r="BV61" s="128" t="s">
        <v>10</v>
      </c>
      <c r="BW61" s="29">
        <v>1349.6574656103769</v>
      </c>
      <c r="BX61" s="125">
        <v>72.968617205100685</v>
      </c>
      <c r="BY61" s="89">
        <v>184.08283576020699</v>
      </c>
      <c r="BZ61" s="89">
        <v>1092.6060126450691</v>
      </c>
      <c r="CA61" s="89">
        <v>482.38117039269264</v>
      </c>
      <c r="CB61" s="125">
        <v>867.27629521768404</v>
      </c>
      <c r="CC61" s="126">
        <v>1155.9461804554087</v>
      </c>
      <c r="CD61" s="91">
        <v>5.6449999999999996</v>
      </c>
      <c r="CE61" s="91">
        <v>166.905</v>
      </c>
      <c r="CF61" s="91">
        <v>21.1612851549684</v>
      </c>
    </row>
    <row r="62" spans="1:84" s="111" customFormat="1" ht="12.95" customHeight="1" x14ac:dyDescent="0.2">
      <c r="A62" s="128" t="s">
        <v>11</v>
      </c>
      <c r="B62" s="29">
        <v>11552.265879905803</v>
      </c>
      <c r="C62" s="125">
        <v>1880.1178279315027</v>
      </c>
      <c r="D62" s="89">
        <v>2875.0744481975435</v>
      </c>
      <c r="E62" s="89">
        <v>6797.0736037767456</v>
      </c>
      <c r="F62" s="89">
        <v>3249.663765071833</v>
      </c>
      <c r="G62" s="125">
        <v>8302.6021148339551</v>
      </c>
      <c r="H62" s="126">
        <v>4429.3895922889651</v>
      </c>
      <c r="I62" s="91">
        <v>5236.3261371182571</v>
      </c>
      <c r="J62" s="127">
        <v>1180.427076162845</v>
      </c>
      <c r="K62" s="127">
        <v>706.12307433571755</v>
      </c>
      <c r="N62" s="128" t="s">
        <v>11</v>
      </c>
      <c r="O62" s="29">
        <v>11455.781062252394</v>
      </c>
      <c r="P62" s="125">
        <v>1895.3505800232658</v>
      </c>
      <c r="Q62" s="89">
        <v>2396.6406811393604</v>
      </c>
      <c r="R62" s="89">
        <v>7163.7898010897688</v>
      </c>
      <c r="S62" s="89">
        <v>3679.2941310770539</v>
      </c>
      <c r="T62" s="125">
        <v>7776.4869311753409</v>
      </c>
      <c r="U62" s="126">
        <v>4149.7556237254857</v>
      </c>
      <c r="V62" s="91">
        <v>5140.2700164084235</v>
      </c>
      <c r="W62" s="127">
        <v>1164.4958519881297</v>
      </c>
      <c r="X62" s="127">
        <v>1001.2595701303576</v>
      </c>
      <c r="Z62" s="128" t="s">
        <v>11</v>
      </c>
      <c r="AA62" s="29">
        <v>10279.761687293096</v>
      </c>
      <c r="AB62" s="125">
        <v>1526.7174403674178</v>
      </c>
      <c r="AC62" s="89">
        <v>2134.7092469256781</v>
      </c>
      <c r="AD62" s="89">
        <v>6618.3349999999991</v>
      </c>
      <c r="AE62" s="89">
        <v>3536.1464403674177</v>
      </c>
      <c r="AF62" s="125">
        <v>6743.6152469256749</v>
      </c>
      <c r="AG62" s="126">
        <v>3472.6939397993315</v>
      </c>
      <c r="AH62" s="91">
        <v>4959.459131365491</v>
      </c>
      <c r="AI62" s="127">
        <v>822.6249784509389</v>
      </c>
      <c r="AJ62" s="127">
        <v>1024.9836376773344</v>
      </c>
      <c r="AL62" s="128" t="s">
        <v>11</v>
      </c>
      <c r="AM62" s="29">
        <v>9148.9014938819109</v>
      </c>
      <c r="AN62" s="125">
        <v>1155.0860658951492</v>
      </c>
      <c r="AO62" s="89">
        <v>1648.7567057494425</v>
      </c>
      <c r="AP62" s="89">
        <v>6345.0587222373224</v>
      </c>
      <c r="AQ62" s="89">
        <v>3008.8539901310437</v>
      </c>
      <c r="AR62" s="125">
        <v>6140.0475037508713</v>
      </c>
      <c r="AS62" s="126">
        <v>3262.720509328557</v>
      </c>
      <c r="AT62" s="91">
        <v>4067.5295866724023</v>
      </c>
      <c r="AU62" s="127">
        <v>858.45830321593678</v>
      </c>
      <c r="AV62" s="127">
        <v>960.19309466501932</v>
      </c>
      <c r="AX62" s="128" t="s">
        <v>11</v>
      </c>
      <c r="AY62" s="29">
        <v>8491.3239369940093</v>
      </c>
      <c r="AZ62" s="125">
        <v>1165.3112603363581</v>
      </c>
      <c r="BA62" s="89">
        <v>1669.7505295282808</v>
      </c>
      <c r="BB62" s="89">
        <v>5656.2621471293687</v>
      </c>
      <c r="BC62" s="89">
        <v>2931.5803827066702</v>
      </c>
      <c r="BD62" s="125">
        <v>5559.7435542873391</v>
      </c>
      <c r="BE62" s="126">
        <v>2907.6276664455045</v>
      </c>
      <c r="BF62" s="91">
        <v>3491.5064354028755</v>
      </c>
      <c r="BG62" s="127">
        <v>1146.67651023643</v>
      </c>
      <c r="BH62" s="127">
        <v>945.51332490920038</v>
      </c>
      <c r="BJ62" s="128" t="s">
        <v>11</v>
      </c>
      <c r="BK62" s="29">
        <v>7192.5701814628801</v>
      </c>
      <c r="BL62" s="125">
        <v>1021.1374489265694</v>
      </c>
      <c r="BM62" s="89">
        <v>1649.0453404323496</v>
      </c>
      <c r="BN62" s="89">
        <v>4522.3873921039631</v>
      </c>
      <c r="BO62" s="89">
        <v>2418.164987991323</v>
      </c>
      <c r="BP62" s="125">
        <v>4774.4051934715553</v>
      </c>
      <c r="BQ62" s="126">
        <v>2760.9214993136279</v>
      </c>
      <c r="BR62" s="91">
        <v>3068.942336014883</v>
      </c>
      <c r="BS62" s="127">
        <v>770.71968788927211</v>
      </c>
      <c r="BT62" s="127">
        <v>591.98665824509521</v>
      </c>
      <c r="BV62" s="128" t="s">
        <v>11</v>
      </c>
      <c r="BW62" s="29">
        <v>6303.4895059517166</v>
      </c>
      <c r="BX62" s="125">
        <v>885.06456936155837</v>
      </c>
      <c r="BY62" s="89">
        <v>1632.7616916098584</v>
      </c>
      <c r="BZ62" s="89">
        <v>3785.6632449803019</v>
      </c>
      <c r="CA62" s="89">
        <v>2043.6154455851029</v>
      </c>
      <c r="CB62" s="125">
        <v>4259.8740603666129</v>
      </c>
      <c r="CC62" s="126">
        <v>2472.1201543536322</v>
      </c>
      <c r="CD62" s="91">
        <v>2935.942095458618</v>
      </c>
      <c r="CE62" s="127">
        <v>429.23173555656257</v>
      </c>
      <c r="CF62" s="127">
        <v>466.19552058290355</v>
      </c>
    </row>
    <row r="63" spans="1:84" s="111" customFormat="1" ht="12.95" customHeight="1" x14ac:dyDescent="0.2">
      <c r="A63" s="128" t="s">
        <v>12</v>
      </c>
      <c r="B63" s="29">
        <v>3064.3878864066783</v>
      </c>
      <c r="C63" s="125">
        <v>365.94257240261931</v>
      </c>
      <c r="D63" s="125">
        <v>453.69231400405897</v>
      </c>
      <c r="E63" s="125">
        <v>2244.7530000000002</v>
      </c>
      <c r="F63" s="125">
        <v>929.15256728354962</v>
      </c>
      <c r="G63" s="125">
        <v>2135.2353191231291</v>
      </c>
      <c r="H63" s="126">
        <v>2487.0548915257482</v>
      </c>
      <c r="I63" s="127">
        <v>352.31200000000001</v>
      </c>
      <c r="J63" s="127">
        <v>134.9279948809297</v>
      </c>
      <c r="K63" s="127">
        <v>90.093000000000004</v>
      </c>
      <c r="N63" s="128" t="s">
        <v>12</v>
      </c>
      <c r="O63" s="29">
        <v>3363.0700245040362</v>
      </c>
      <c r="P63" s="125">
        <v>338.52416837992365</v>
      </c>
      <c r="Q63" s="125">
        <v>589.59799999999996</v>
      </c>
      <c r="R63" s="125">
        <v>2434.9478561241121</v>
      </c>
      <c r="S63" s="125">
        <v>1160.6411683799236</v>
      </c>
      <c r="T63" s="125">
        <v>2202.4288561241119</v>
      </c>
      <c r="U63" s="126">
        <v>2717.7035530742683</v>
      </c>
      <c r="V63" s="127">
        <v>325.57500000000005</v>
      </c>
      <c r="W63" s="127">
        <v>166.45747142976779</v>
      </c>
      <c r="X63" s="127">
        <v>153.33400000000003</v>
      </c>
      <c r="Z63" s="128" t="s">
        <v>12</v>
      </c>
      <c r="AA63" s="29">
        <v>2822.730029668558</v>
      </c>
      <c r="AB63" s="125">
        <v>286.66302966855756</v>
      </c>
      <c r="AC63" s="125">
        <v>405.03700000000003</v>
      </c>
      <c r="AD63" s="125">
        <v>2131.0299999999997</v>
      </c>
      <c r="AE63" s="125">
        <v>912.23002966855711</v>
      </c>
      <c r="AF63" s="125">
        <v>1910.5</v>
      </c>
      <c r="AG63" s="126">
        <v>2342.2343259762315</v>
      </c>
      <c r="AH63" s="127">
        <v>248.73499999999999</v>
      </c>
      <c r="AI63" s="127">
        <v>130.4237036923266</v>
      </c>
      <c r="AJ63" s="127">
        <v>101.337</v>
      </c>
      <c r="AL63" s="128" t="s">
        <v>12</v>
      </c>
      <c r="AM63" s="29">
        <v>2134.2405789263826</v>
      </c>
      <c r="AN63" s="125">
        <v>294.62137836854316</v>
      </c>
      <c r="AO63" s="125">
        <v>467.04120055783903</v>
      </c>
      <c r="AP63" s="125">
        <v>1372.578</v>
      </c>
      <c r="AQ63" s="125">
        <v>968.74765224883674</v>
      </c>
      <c r="AR63" s="125">
        <v>1165.4929266775455</v>
      </c>
      <c r="AS63" s="126">
        <v>1675.8112107031211</v>
      </c>
      <c r="AT63" s="127">
        <v>228.70712357555331</v>
      </c>
      <c r="AU63" s="127">
        <v>148.78624464770783</v>
      </c>
      <c r="AV63" s="127">
        <v>80.935999999999979</v>
      </c>
      <c r="AX63" s="128" t="s">
        <v>12</v>
      </c>
      <c r="AY63" s="29">
        <v>2330.4595674651591</v>
      </c>
      <c r="AZ63" s="125">
        <v>272.25410309706814</v>
      </c>
      <c r="BA63" s="125">
        <v>661.07746436808998</v>
      </c>
      <c r="BB63" s="125">
        <v>1397.1279999999999</v>
      </c>
      <c r="BC63" s="125">
        <v>1079.3485674651583</v>
      </c>
      <c r="BD63" s="125">
        <v>1251.1110000000001</v>
      </c>
      <c r="BE63" s="126">
        <v>1688.7495674651582</v>
      </c>
      <c r="BF63" s="127">
        <v>365.98500000000007</v>
      </c>
      <c r="BG63" s="127">
        <v>172.29899999999998</v>
      </c>
      <c r="BH63" s="127">
        <v>103.426</v>
      </c>
      <c r="BJ63" s="128" t="s">
        <v>12</v>
      </c>
      <c r="BK63" s="29">
        <v>2089.0896592458466</v>
      </c>
      <c r="BL63" s="125">
        <v>237.5676592458467</v>
      </c>
      <c r="BM63" s="125">
        <v>553.90000000000009</v>
      </c>
      <c r="BN63" s="125">
        <v>1297.6220000000001</v>
      </c>
      <c r="BO63" s="125">
        <v>820.15365924584694</v>
      </c>
      <c r="BP63" s="125">
        <v>1268.9359999999999</v>
      </c>
      <c r="BQ63" s="126">
        <v>1515.4589999999998</v>
      </c>
      <c r="BR63" s="127">
        <v>384.88082171457467</v>
      </c>
      <c r="BS63" s="127">
        <v>144.20783753127199</v>
      </c>
      <c r="BT63" s="127">
        <v>44.542000000000002</v>
      </c>
      <c r="BV63" s="128" t="s">
        <v>12</v>
      </c>
      <c r="BW63" s="29">
        <v>1939.0988698556082</v>
      </c>
      <c r="BX63" s="125">
        <v>160.27168032246948</v>
      </c>
      <c r="BY63" s="125">
        <v>531.20099223167392</v>
      </c>
      <c r="BZ63" s="125">
        <v>1247.626197301465</v>
      </c>
      <c r="CA63" s="125">
        <v>705.20777141402721</v>
      </c>
      <c r="CB63" s="125">
        <v>1233.8910984415813</v>
      </c>
      <c r="CC63" s="126">
        <v>1397.770189533139</v>
      </c>
      <c r="CD63" s="127">
        <v>393.55700000000007</v>
      </c>
      <c r="CE63" s="127">
        <v>106.48745101273499</v>
      </c>
      <c r="CF63" s="127">
        <v>41.284229309734499</v>
      </c>
    </row>
    <row r="64" spans="1:84" s="111" customFormat="1" ht="12.95" customHeight="1" x14ac:dyDescent="0.2">
      <c r="A64" s="128" t="s">
        <v>13</v>
      </c>
      <c r="B64" s="29">
        <v>4538.5385569178943</v>
      </c>
      <c r="C64" s="125">
        <v>627.99055691789533</v>
      </c>
      <c r="D64" s="125">
        <v>730.25900000000013</v>
      </c>
      <c r="E64" s="125">
        <v>3180.2890000000002</v>
      </c>
      <c r="F64" s="125">
        <v>2988.9065569178952</v>
      </c>
      <c r="G64" s="125">
        <v>1549.6319999999998</v>
      </c>
      <c r="H64" s="126">
        <v>3286.9984441473839</v>
      </c>
      <c r="I64" s="127">
        <v>331.46899999999999</v>
      </c>
      <c r="J64" s="127">
        <v>786.60399999999981</v>
      </c>
      <c r="K64" s="127">
        <v>133.4671127705119</v>
      </c>
      <c r="N64" s="128" t="s">
        <v>13</v>
      </c>
      <c r="O64" s="29">
        <v>3952.7300247326893</v>
      </c>
      <c r="P64" s="125">
        <v>469.69353454204662</v>
      </c>
      <c r="Q64" s="125">
        <v>761.88549019064442</v>
      </c>
      <c r="R64" s="125">
        <v>2721.1510000000003</v>
      </c>
      <c r="S64" s="125">
        <v>2707.1500247326903</v>
      </c>
      <c r="T64" s="125">
        <v>1245.5800000000002</v>
      </c>
      <c r="U64" s="126">
        <v>2745.8895345420474</v>
      </c>
      <c r="V64" s="127">
        <v>319.38349019064424</v>
      </c>
      <c r="W64" s="127">
        <v>712.60400000000016</v>
      </c>
      <c r="X64" s="127">
        <v>174.85300000000001</v>
      </c>
      <c r="Z64" s="128" t="s">
        <v>13</v>
      </c>
      <c r="AA64" s="29">
        <v>3537.0425357481404</v>
      </c>
      <c r="AB64" s="125">
        <v>493.92700000000002</v>
      </c>
      <c r="AC64" s="125">
        <v>825.47953574813948</v>
      </c>
      <c r="AD64" s="125">
        <v>2217.636</v>
      </c>
      <c r="AE64" s="125">
        <v>2441.6515357481394</v>
      </c>
      <c r="AF64" s="125">
        <v>1095.3909999999998</v>
      </c>
      <c r="AG64" s="126">
        <v>2465.1615357481396</v>
      </c>
      <c r="AH64" s="127">
        <v>276.15100000000001</v>
      </c>
      <c r="AI64" s="127">
        <v>640.18100000000004</v>
      </c>
      <c r="AJ64" s="127">
        <v>155.54899999999998</v>
      </c>
      <c r="AL64" s="128" t="s">
        <v>13</v>
      </c>
      <c r="AM64" s="29">
        <v>3169.8513743017661</v>
      </c>
      <c r="AN64" s="125">
        <v>373.50031628608212</v>
      </c>
      <c r="AO64" s="125">
        <v>815.10573817015222</v>
      </c>
      <c r="AP64" s="125">
        <v>1981.2453198455307</v>
      </c>
      <c r="AQ64" s="125">
        <v>2109.4053743017653</v>
      </c>
      <c r="AR64" s="125">
        <v>1060.4459999999999</v>
      </c>
      <c r="AS64" s="126">
        <v>2278.24568053864</v>
      </c>
      <c r="AT64" s="127">
        <v>212.81596093736138</v>
      </c>
      <c r="AU64" s="127">
        <v>544.49473282576287</v>
      </c>
      <c r="AV64" s="127">
        <v>134.29500000000002</v>
      </c>
      <c r="AX64" s="128" t="s">
        <v>13</v>
      </c>
      <c r="AY64" s="29">
        <v>3300.2354966169123</v>
      </c>
      <c r="AZ64" s="125">
        <v>278.85992587594126</v>
      </c>
      <c r="BA64" s="125">
        <v>824.64917436591418</v>
      </c>
      <c r="BB64" s="125">
        <v>2196.726396375057</v>
      </c>
      <c r="BC64" s="125">
        <v>1955.0031610575065</v>
      </c>
      <c r="BD64" s="125">
        <v>1345.2323355594062</v>
      </c>
      <c r="BE64" s="126">
        <v>2168.4009295339306</v>
      </c>
      <c r="BF64" s="127">
        <v>189.4188706083481</v>
      </c>
      <c r="BG64" s="127">
        <v>816.65848756720823</v>
      </c>
      <c r="BH64" s="127">
        <v>125.75720890742531</v>
      </c>
      <c r="BJ64" s="128" t="s">
        <v>13</v>
      </c>
      <c r="BK64" s="29">
        <v>2979.8087076193069</v>
      </c>
      <c r="BL64" s="125">
        <v>263.81967574971839</v>
      </c>
      <c r="BM64" s="125">
        <v>769.39513828952295</v>
      </c>
      <c r="BN64" s="125">
        <v>1946.5938935800655</v>
      </c>
      <c r="BO64" s="125">
        <v>1635.529767436838</v>
      </c>
      <c r="BP64" s="125">
        <v>1344.2789401824696</v>
      </c>
      <c r="BQ64" s="126">
        <v>1932.9904884500143</v>
      </c>
      <c r="BR64" s="127">
        <v>146.50800000000001</v>
      </c>
      <c r="BS64" s="127">
        <v>783.57007626392328</v>
      </c>
      <c r="BT64" s="127">
        <v>116.74014290537048</v>
      </c>
      <c r="BV64" s="128" t="s">
        <v>13</v>
      </c>
      <c r="BW64" s="29">
        <v>2594.4841341930414</v>
      </c>
      <c r="BX64" s="125">
        <v>245.22027137793691</v>
      </c>
      <c r="BY64" s="125">
        <v>676.0368116950491</v>
      </c>
      <c r="BZ64" s="125">
        <v>1673.2270511200568</v>
      </c>
      <c r="CA64" s="125">
        <v>1337.26247219232</v>
      </c>
      <c r="CB64" s="125">
        <v>1257.2216620007218</v>
      </c>
      <c r="CC64" s="126">
        <v>1636.8645262679172</v>
      </c>
      <c r="CD64" s="127">
        <v>99.257999999999981</v>
      </c>
      <c r="CE64" s="127">
        <v>778.18160792512458</v>
      </c>
      <c r="CF64" s="127">
        <v>80.179999999999993</v>
      </c>
    </row>
    <row r="65" spans="1:84" s="111" customFormat="1" ht="12.95" customHeight="1" x14ac:dyDescent="0.2">
      <c r="A65" s="128" t="s">
        <v>14</v>
      </c>
      <c r="B65" s="29">
        <v>3782.016473575794</v>
      </c>
      <c r="C65" s="125">
        <v>938.45047357579392</v>
      </c>
      <c r="D65" s="125">
        <v>499.07699999999994</v>
      </c>
      <c r="E65" s="125">
        <v>2344.4889999999996</v>
      </c>
      <c r="F65" s="125">
        <v>1834.9074914781997</v>
      </c>
      <c r="G65" s="125">
        <v>1947.1089820975942</v>
      </c>
      <c r="H65" s="126">
        <v>2384.3480095783316</v>
      </c>
      <c r="I65" s="127">
        <v>307.04610064579538</v>
      </c>
      <c r="J65" s="127">
        <v>768.52336335166558</v>
      </c>
      <c r="K65" s="127">
        <v>322.09899999999999</v>
      </c>
      <c r="N65" s="128" t="s">
        <v>14</v>
      </c>
      <c r="O65" s="29">
        <v>3727.7989414546232</v>
      </c>
      <c r="P65" s="125">
        <v>863.93657778056422</v>
      </c>
      <c r="Q65" s="125">
        <v>593.87236367406047</v>
      </c>
      <c r="R65" s="125">
        <v>2269.9900000000002</v>
      </c>
      <c r="S65" s="125">
        <v>1779.2096333335082</v>
      </c>
      <c r="T65" s="125">
        <v>1948.5893081211173</v>
      </c>
      <c r="U65" s="126">
        <v>2442.9586360860608</v>
      </c>
      <c r="V65" s="127">
        <v>287.30963764635851</v>
      </c>
      <c r="W65" s="127">
        <v>765.9454354335619</v>
      </c>
      <c r="X65" s="127">
        <v>231.58523228864377</v>
      </c>
      <c r="Z65" s="128" t="s">
        <v>14</v>
      </c>
      <c r="AA65" s="29">
        <v>3511.4530333772432</v>
      </c>
      <c r="AB65" s="125">
        <v>624.89803337724402</v>
      </c>
      <c r="AC65" s="125">
        <v>564.82999999999981</v>
      </c>
      <c r="AD65" s="125">
        <v>2321.7250000000004</v>
      </c>
      <c r="AE65" s="125">
        <v>1486.2060333772447</v>
      </c>
      <c r="AF65" s="125">
        <v>2025.2470000000001</v>
      </c>
      <c r="AG65" s="126">
        <v>2279.2214690007017</v>
      </c>
      <c r="AH65" s="127">
        <v>238.74534874994248</v>
      </c>
      <c r="AI65" s="127">
        <v>771.18800000000022</v>
      </c>
      <c r="AJ65" s="127">
        <v>222.29821562660035</v>
      </c>
      <c r="AL65" s="128" t="s">
        <v>14</v>
      </c>
      <c r="AM65" s="29">
        <v>3656.4920979792705</v>
      </c>
      <c r="AN65" s="125">
        <v>501.09418171105148</v>
      </c>
      <c r="AO65" s="125">
        <v>576.97994809337331</v>
      </c>
      <c r="AP65" s="125">
        <v>2578.4179681748478</v>
      </c>
      <c r="AQ65" s="125">
        <v>1459.0692773349572</v>
      </c>
      <c r="AR65" s="125">
        <v>2197.422820644314</v>
      </c>
      <c r="AS65" s="126">
        <v>2540.9028704834295</v>
      </c>
      <c r="AT65" s="127">
        <v>225.90807755826324</v>
      </c>
      <c r="AU65" s="127">
        <v>778.45310362221528</v>
      </c>
      <c r="AV65" s="127">
        <v>111.22804631536471</v>
      </c>
      <c r="AX65" s="128" t="s">
        <v>14</v>
      </c>
      <c r="AY65" s="29">
        <v>3199.9593126266527</v>
      </c>
      <c r="AZ65" s="125">
        <v>524.46632598766007</v>
      </c>
      <c r="BA65" s="125">
        <v>479.8224927077502</v>
      </c>
      <c r="BB65" s="125">
        <v>2195.6704939312426</v>
      </c>
      <c r="BC65" s="125">
        <v>1385.3031635993339</v>
      </c>
      <c r="BD65" s="125">
        <v>1814.6561490273182</v>
      </c>
      <c r="BE65" s="126">
        <v>2174.4819390361877</v>
      </c>
      <c r="BF65" s="127">
        <v>207.98587403425569</v>
      </c>
      <c r="BG65" s="127">
        <v>703.80364737787386</v>
      </c>
      <c r="BH65" s="127">
        <v>113.68785217833531</v>
      </c>
      <c r="BJ65" s="128" t="s">
        <v>14</v>
      </c>
      <c r="BK65" s="29">
        <v>3232.9168483725439</v>
      </c>
      <c r="BL65" s="125">
        <v>585.26173008263061</v>
      </c>
      <c r="BM65" s="125">
        <v>521.99682421124942</v>
      </c>
      <c r="BN65" s="125">
        <v>2125.6582940786639</v>
      </c>
      <c r="BO65" s="125">
        <v>1527.0998483725441</v>
      </c>
      <c r="BP65" s="125">
        <v>1705.8169999999996</v>
      </c>
      <c r="BQ65" s="126">
        <v>2131.2498079458001</v>
      </c>
      <c r="BR65" s="127">
        <v>233.65776427282645</v>
      </c>
      <c r="BS65" s="127">
        <v>708.01199999999983</v>
      </c>
      <c r="BT65" s="127">
        <v>159.9972761539166</v>
      </c>
      <c r="BV65" s="128" t="s">
        <v>14</v>
      </c>
      <c r="BW65" s="29">
        <v>3151.4389133526838</v>
      </c>
      <c r="BX65" s="125">
        <v>475.0336019723083</v>
      </c>
      <c r="BY65" s="125">
        <v>478.80904220689166</v>
      </c>
      <c r="BZ65" s="125">
        <v>2197.5962691734831</v>
      </c>
      <c r="CA65" s="125">
        <v>1297.9631976649919</v>
      </c>
      <c r="CB65" s="125">
        <v>1853.4757156876919</v>
      </c>
      <c r="CC65" s="126">
        <v>2159.0654693603265</v>
      </c>
      <c r="CD65" s="127">
        <v>223.26299999999995</v>
      </c>
      <c r="CE65" s="127">
        <v>655.20528620507582</v>
      </c>
      <c r="CF65" s="127">
        <v>113.90515778728071</v>
      </c>
    </row>
  </sheetData>
  <mergeCells count="121">
    <mergeCell ref="A45:K45"/>
    <mergeCell ref="A49:A50"/>
    <mergeCell ref="B49:B50"/>
    <mergeCell ref="C49:E49"/>
    <mergeCell ref="F49:G49"/>
    <mergeCell ref="H49:K49"/>
    <mergeCell ref="J47:K47"/>
    <mergeCell ref="A22:K22"/>
    <mergeCell ref="A25:A26"/>
    <mergeCell ref="B25:B26"/>
    <mergeCell ref="C25:E25"/>
    <mergeCell ref="F25:G25"/>
    <mergeCell ref="H25:K25"/>
    <mergeCell ref="J23:K23"/>
    <mergeCell ref="A1:K1"/>
    <mergeCell ref="A4:A5"/>
    <mergeCell ref="B4:B5"/>
    <mergeCell ref="C4:E4"/>
    <mergeCell ref="F4:G4"/>
    <mergeCell ref="H4:K4"/>
    <mergeCell ref="J2:K2"/>
    <mergeCell ref="N45:X45"/>
    <mergeCell ref="N49:N50"/>
    <mergeCell ref="O49:O50"/>
    <mergeCell ref="P49:R49"/>
    <mergeCell ref="S49:T49"/>
    <mergeCell ref="U49:X49"/>
    <mergeCell ref="N22:X22"/>
    <mergeCell ref="N25:N26"/>
    <mergeCell ref="O25:O26"/>
    <mergeCell ref="P25:R25"/>
    <mergeCell ref="S25:T25"/>
    <mergeCell ref="U25:X25"/>
    <mergeCell ref="N1:X1"/>
    <mergeCell ref="N4:N5"/>
    <mergeCell ref="O4:O5"/>
    <mergeCell ref="P4:R4"/>
    <mergeCell ref="S4:T4"/>
    <mergeCell ref="AQ25:AR25"/>
    <mergeCell ref="AS25:AV25"/>
    <mergeCell ref="U4:X4"/>
    <mergeCell ref="Z25:Z26"/>
    <mergeCell ref="AA25:AA26"/>
    <mergeCell ref="AB25:AD25"/>
    <mergeCell ref="AE25:AF25"/>
    <mergeCell ref="AG25:AJ25"/>
    <mergeCell ref="Z1:AJ1"/>
    <mergeCell ref="Z4:Z5"/>
    <mergeCell ref="AA4:AA5"/>
    <mergeCell ref="AB4:AD4"/>
    <mergeCell ref="AE4:AF4"/>
    <mergeCell ref="AG4:AJ4"/>
    <mergeCell ref="Z22:AJ22"/>
    <mergeCell ref="AX4:AX5"/>
    <mergeCell ref="AY4:AY5"/>
    <mergeCell ref="AZ4:BB4"/>
    <mergeCell ref="BC4:BD4"/>
    <mergeCell ref="BE4:BH4"/>
    <mergeCell ref="BJ4:BJ5"/>
    <mergeCell ref="AL4:AL5"/>
    <mergeCell ref="AM4:AM5"/>
    <mergeCell ref="AN4:AP4"/>
    <mergeCell ref="AQ4:AR4"/>
    <mergeCell ref="AS4:AV4"/>
    <mergeCell ref="BK4:BK5"/>
    <mergeCell ref="BL4:BN4"/>
    <mergeCell ref="BO4:BP4"/>
    <mergeCell ref="BQ4:BT4"/>
    <mergeCell ref="BV4:BV5"/>
    <mergeCell ref="BW4:BW5"/>
    <mergeCell ref="BX4:BZ4"/>
    <mergeCell ref="CA4:CB4"/>
    <mergeCell ref="CC4:CF4"/>
    <mergeCell ref="AN49:AP49"/>
    <mergeCell ref="AQ49:AR49"/>
    <mergeCell ref="AL45:AV45"/>
    <mergeCell ref="AX45:BH45"/>
    <mergeCell ref="BJ45:BT45"/>
    <mergeCell ref="BV45:CF45"/>
    <mergeCell ref="BV25:BV26"/>
    <mergeCell ref="BW25:BW26"/>
    <mergeCell ref="BX25:BZ25"/>
    <mergeCell ref="CA25:CB25"/>
    <mergeCell ref="CC25:CF25"/>
    <mergeCell ref="BJ25:BJ26"/>
    <mergeCell ref="BK25:BK26"/>
    <mergeCell ref="BL25:BN25"/>
    <mergeCell ref="BO25:BP25"/>
    <mergeCell ref="BQ25:BT25"/>
    <mergeCell ref="AX25:AX26"/>
    <mergeCell ref="AY25:AY26"/>
    <mergeCell ref="AZ25:BB25"/>
    <mergeCell ref="BC25:BD25"/>
    <mergeCell ref="BE25:BH25"/>
    <mergeCell ref="AL25:AL26"/>
    <mergeCell ref="AM25:AM26"/>
    <mergeCell ref="AN25:AP25"/>
    <mergeCell ref="AS49:AV49"/>
    <mergeCell ref="Z49:Z50"/>
    <mergeCell ref="AA49:AA50"/>
    <mergeCell ref="AB49:AD49"/>
    <mergeCell ref="AE49:AF49"/>
    <mergeCell ref="AG49:AJ49"/>
    <mergeCell ref="Z45:AJ45"/>
    <mergeCell ref="CC49:CF49"/>
    <mergeCell ref="BJ49:BJ50"/>
    <mergeCell ref="BK49:BK50"/>
    <mergeCell ref="BL49:BN49"/>
    <mergeCell ref="BO49:BP49"/>
    <mergeCell ref="BQ49:BT49"/>
    <mergeCell ref="BV49:BV50"/>
    <mergeCell ref="BW49:BW50"/>
    <mergeCell ref="BX49:BZ49"/>
    <mergeCell ref="CA49:CB49"/>
    <mergeCell ref="AX49:AX50"/>
    <mergeCell ref="AY49:AY50"/>
    <mergeCell ref="AZ49:BB49"/>
    <mergeCell ref="BC49:BD49"/>
    <mergeCell ref="BE49:BH49"/>
    <mergeCell ref="AL49:AL50"/>
    <mergeCell ref="AM49:AM50"/>
  </mergeCells>
  <hyperlinks>
    <hyperlink ref="N46" location="obsah!A1" display="OBSAH"/>
    <hyperlink ref="L1" location="obsah!A1" display="OBSAH"/>
    <hyperlink ref="A46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B1:E69"/>
  <sheetViews>
    <sheetView topLeftCell="A61" workbookViewId="0"/>
  </sheetViews>
  <sheetFormatPr defaultColWidth="9.140625" defaultRowHeight="12" x14ac:dyDescent="0.2"/>
  <cols>
    <col min="1" max="1" width="1.7109375" style="143" customWidth="1"/>
    <col min="2" max="2" width="18.140625" style="143" customWidth="1"/>
    <col min="3" max="3" width="95.140625" style="143" customWidth="1"/>
    <col min="4" max="16384" width="9.140625" style="143"/>
  </cols>
  <sheetData>
    <row r="1" spans="2:5" ht="15" customHeight="1" x14ac:dyDescent="0.25">
      <c r="B1" s="142" t="s">
        <v>76</v>
      </c>
      <c r="C1" s="142" t="s">
        <v>102</v>
      </c>
      <c r="E1" s="85" t="s">
        <v>47</v>
      </c>
    </row>
    <row r="2" spans="2:5" ht="15" customHeight="1" x14ac:dyDescent="0.2">
      <c r="B2" s="144"/>
      <c r="C2" s="144" t="s">
        <v>103</v>
      </c>
    </row>
    <row r="3" spans="2:5" ht="9.75" customHeight="1" x14ac:dyDescent="0.2">
      <c r="B3" s="144"/>
      <c r="C3" s="144"/>
    </row>
    <row r="4" spans="2:5" ht="24" customHeight="1" x14ac:dyDescent="0.2">
      <c r="B4" s="142" t="s">
        <v>110</v>
      </c>
      <c r="C4" s="148" t="s">
        <v>111</v>
      </c>
    </row>
    <row r="5" spans="2:5" ht="7.5" customHeight="1" x14ac:dyDescent="0.2">
      <c r="B5" s="144"/>
      <c r="C5" s="144"/>
    </row>
    <row r="6" spans="2:5" ht="89.25" customHeight="1" x14ac:dyDescent="0.2">
      <c r="B6" s="142" t="s">
        <v>77</v>
      </c>
      <c r="C6" s="145" t="s">
        <v>104</v>
      </c>
    </row>
    <row r="7" spans="2:5" ht="111" customHeight="1" x14ac:dyDescent="0.2">
      <c r="C7" s="146" t="s">
        <v>112</v>
      </c>
    </row>
    <row r="8" spans="2:5" ht="7.5" customHeight="1" x14ac:dyDescent="0.2">
      <c r="B8" s="144"/>
      <c r="C8" s="144"/>
    </row>
    <row r="9" spans="2:5" ht="62.25" customHeight="1" x14ac:dyDescent="0.2">
      <c r="B9" s="147" t="s">
        <v>105</v>
      </c>
      <c r="C9" s="234" t="s">
        <v>284</v>
      </c>
    </row>
    <row r="10" spans="2:5" ht="7.5" customHeight="1" x14ac:dyDescent="0.2">
      <c r="B10" s="144"/>
      <c r="C10" s="144"/>
    </row>
    <row r="11" spans="2:5" ht="64.5" customHeight="1" x14ac:dyDescent="0.2">
      <c r="B11" s="142" t="s">
        <v>78</v>
      </c>
      <c r="C11" s="149" t="s">
        <v>262</v>
      </c>
    </row>
    <row r="12" spans="2:5" ht="61.5" customHeight="1" x14ac:dyDescent="0.2">
      <c r="C12" s="146" t="s">
        <v>106</v>
      </c>
    </row>
    <row r="13" spans="2:5" ht="7.5" customHeight="1" x14ac:dyDescent="0.2">
      <c r="B13" s="144"/>
      <c r="C13" s="144"/>
    </row>
    <row r="14" spans="2:5" ht="15.75" customHeight="1" x14ac:dyDescent="0.2">
      <c r="B14" s="150" t="s">
        <v>79</v>
      </c>
      <c r="C14" s="151" t="s">
        <v>80</v>
      </c>
    </row>
    <row r="15" spans="2:5" ht="7.5" customHeight="1" x14ac:dyDescent="0.2">
      <c r="B15" s="144"/>
      <c r="C15" s="144"/>
    </row>
    <row r="16" spans="2:5" ht="15" customHeight="1" x14ac:dyDescent="0.2">
      <c r="B16" s="150" t="s">
        <v>81</v>
      </c>
      <c r="C16" s="151" t="s">
        <v>82</v>
      </c>
    </row>
    <row r="17" spans="2:3" ht="7.5" customHeight="1" x14ac:dyDescent="0.2">
      <c r="B17" s="144"/>
      <c r="C17" s="144"/>
    </row>
    <row r="18" spans="2:3" ht="15.75" customHeight="1" x14ac:dyDescent="0.2">
      <c r="B18" s="150" t="s">
        <v>83</v>
      </c>
      <c r="C18" s="150" t="s">
        <v>303</v>
      </c>
    </row>
    <row r="19" spans="2:3" ht="7.5" customHeight="1" x14ac:dyDescent="0.2">
      <c r="B19" s="144"/>
      <c r="C19" s="144"/>
    </row>
    <row r="20" spans="2:3" ht="91.5" customHeight="1" x14ac:dyDescent="0.2">
      <c r="B20" s="142" t="s">
        <v>84</v>
      </c>
      <c r="C20" s="149" t="s">
        <v>109</v>
      </c>
    </row>
    <row r="21" spans="2:3" ht="7.5" customHeight="1" x14ac:dyDescent="0.2">
      <c r="B21" s="144"/>
      <c r="C21" s="144"/>
    </row>
    <row r="22" spans="2:3" x14ac:dyDescent="0.2">
      <c r="B22" s="150" t="s">
        <v>69</v>
      </c>
      <c r="C22" s="150" t="s">
        <v>107</v>
      </c>
    </row>
    <row r="23" spans="2:3" ht="12.75" x14ac:dyDescent="0.2">
      <c r="C23" s="269" t="s">
        <v>317</v>
      </c>
    </row>
    <row r="24" spans="2:3" ht="7.5" customHeight="1" x14ac:dyDescent="0.2">
      <c r="C24" s="152"/>
    </row>
    <row r="25" spans="2:3" ht="15" customHeight="1" x14ac:dyDescent="0.2">
      <c r="C25" s="150" t="s">
        <v>85</v>
      </c>
    </row>
    <row r="26" spans="2:3" ht="15" customHeight="1" x14ac:dyDescent="0.2">
      <c r="C26" s="152" t="s">
        <v>86</v>
      </c>
    </row>
    <row r="27" spans="2:3" ht="7.5" customHeight="1" x14ac:dyDescent="0.2">
      <c r="B27" s="144"/>
      <c r="C27" s="144"/>
    </row>
    <row r="28" spans="2:3" ht="15.75" customHeight="1" x14ac:dyDescent="0.2">
      <c r="B28" s="150" t="s">
        <v>87</v>
      </c>
      <c r="C28" s="150" t="s">
        <v>316</v>
      </c>
    </row>
    <row r="29" spans="2:3" ht="7.5" customHeight="1" x14ac:dyDescent="0.2">
      <c r="B29" s="144"/>
      <c r="C29" s="144"/>
    </row>
    <row r="30" spans="2:3" ht="15.75" customHeight="1" x14ac:dyDescent="0.2">
      <c r="B30" s="150" t="s">
        <v>88</v>
      </c>
      <c r="C30" s="150" t="s">
        <v>318</v>
      </c>
    </row>
    <row r="31" spans="2:3" ht="12" customHeight="1" x14ac:dyDescent="0.2">
      <c r="B31" s="144"/>
      <c r="C31" s="269" t="s">
        <v>319</v>
      </c>
    </row>
    <row r="32" spans="2:3" ht="7.5" customHeight="1" x14ac:dyDescent="0.2">
      <c r="B32" s="144"/>
      <c r="C32" s="144"/>
    </row>
    <row r="33" spans="2:3" ht="22.5" customHeight="1" x14ac:dyDescent="0.2">
      <c r="B33" s="150"/>
      <c r="C33" s="151" t="s">
        <v>89</v>
      </c>
    </row>
    <row r="34" spans="2:3" ht="12" customHeight="1" x14ac:dyDescent="0.2">
      <c r="B34" s="144"/>
      <c r="C34" s="152" t="s">
        <v>90</v>
      </c>
    </row>
    <row r="35" spans="2:3" ht="7.5" customHeight="1" x14ac:dyDescent="0.2">
      <c r="B35" s="144"/>
      <c r="C35" s="144"/>
    </row>
    <row r="36" spans="2:3" ht="25.5" customHeight="1" x14ac:dyDescent="0.2">
      <c r="B36" s="150"/>
      <c r="C36" s="151" t="s">
        <v>91</v>
      </c>
    </row>
    <row r="37" spans="2:3" ht="12" customHeight="1" x14ac:dyDescent="0.2">
      <c r="B37" s="144"/>
      <c r="C37" s="152" t="s">
        <v>92</v>
      </c>
    </row>
    <row r="38" spans="2:3" ht="7.5" customHeight="1" x14ac:dyDescent="0.2"/>
    <row r="39" spans="2:3" x14ac:dyDescent="0.2">
      <c r="B39" s="151" t="s">
        <v>93</v>
      </c>
      <c r="C39" s="150" t="s">
        <v>318</v>
      </c>
    </row>
    <row r="40" spans="2:3" x14ac:dyDescent="0.2">
      <c r="C40" s="152" t="s">
        <v>319</v>
      </c>
    </row>
    <row r="41" spans="2:3" ht="7.5" customHeight="1" x14ac:dyDescent="0.2">
      <c r="C41" s="152"/>
    </row>
    <row r="42" spans="2:3" ht="15" customHeight="1" x14ac:dyDescent="0.2">
      <c r="C42" s="150" t="s">
        <v>108</v>
      </c>
    </row>
    <row r="43" spans="2:3" ht="15" customHeight="1" x14ac:dyDescent="0.2">
      <c r="C43" s="152" t="s">
        <v>320</v>
      </c>
    </row>
    <row r="44" spans="2:3" ht="7.5" customHeight="1" x14ac:dyDescent="0.2">
      <c r="C44" s="152"/>
    </row>
    <row r="45" spans="2:3" ht="15.75" customHeight="1" x14ac:dyDescent="0.2">
      <c r="C45" s="150" t="s">
        <v>94</v>
      </c>
    </row>
    <row r="46" spans="2:3" ht="15.75" customHeight="1" x14ac:dyDescent="0.2">
      <c r="C46" s="150" t="s">
        <v>322</v>
      </c>
    </row>
    <row r="47" spans="2:3" ht="15.75" customHeight="1" x14ac:dyDescent="0.2">
      <c r="C47" s="152" t="s">
        <v>321</v>
      </c>
    </row>
    <row r="48" spans="2:3" ht="7.5" customHeight="1" x14ac:dyDescent="0.2">
      <c r="C48" s="152"/>
    </row>
    <row r="49" spans="2:3" ht="15.75" customHeight="1" x14ac:dyDescent="0.2">
      <c r="C49" s="150" t="s">
        <v>95</v>
      </c>
    </row>
    <row r="50" spans="2:3" ht="15.75" customHeight="1" x14ac:dyDescent="0.2">
      <c r="C50" s="152" t="s">
        <v>323</v>
      </c>
    </row>
    <row r="51" spans="2:3" ht="7.5" customHeight="1" x14ac:dyDescent="0.2">
      <c r="C51" s="150"/>
    </row>
    <row r="52" spans="2:3" ht="15" customHeight="1" x14ac:dyDescent="0.2">
      <c r="B52" s="150" t="s">
        <v>96</v>
      </c>
      <c r="C52" s="153" t="s">
        <v>97</v>
      </c>
    </row>
    <row r="53" spans="2:3" ht="15" customHeight="1" x14ac:dyDescent="0.2">
      <c r="C53" s="152" t="s">
        <v>290</v>
      </c>
    </row>
    <row r="54" spans="2:3" ht="7.5" customHeight="1" x14ac:dyDescent="0.2"/>
    <row r="55" spans="2:3" ht="15" customHeight="1" x14ac:dyDescent="0.2">
      <c r="C55" s="150" t="s">
        <v>98</v>
      </c>
    </row>
    <row r="56" spans="2:3" ht="15" customHeight="1" x14ac:dyDescent="0.2">
      <c r="C56" s="152" t="s">
        <v>99</v>
      </c>
    </row>
    <row r="57" spans="2:3" ht="15" customHeight="1" x14ac:dyDescent="0.2">
      <c r="C57" s="152" t="s">
        <v>324</v>
      </c>
    </row>
    <row r="58" spans="2:3" ht="7.5" customHeight="1" x14ac:dyDescent="0.2"/>
    <row r="59" spans="2:3" ht="15" customHeight="1" x14ac:dyDescent="0.2">
      <c r="C59" s="150" t="s">
        <v>318</v>
      </c>
    </row>
    <row r="60" spans="2:3" ht="15" customHeight="1" x14ac:dyDescent="0.2">
      <c r="C60" s="269" t="s">
        <v>319</v>
      </c>
    </row>
    <row r="62" spans="2:3" ht="50.25" customHeight="1" x14ac:dyDescent="0.2">
      <c r="B62" s="142" t="s">
        <v>77</v>
      </c>
      <c r="C62" s="148" t="s">
        <v>100</v>
      </c>
    </row>
    <row r="63" spans="2:3" ht="207" customHeight="1" x14ac:dyDescent="0.2">
      <c r="B63" s="142"/>
      <c r="C63" s="154" t="s">
        <v>101</v>
      </c>
    </row>
    <row r="65" spans="2:3" x14ac:dyDescent="0.2">
      <c r="B65" s="143" t="s">
        <v>113</v>
      </c>
    </row>
    <row r="66" spans="2:3" x14ac:dyDescent="0.2">
      <c r="B66" s="143" t="s">
        <v>114</v>
      </c>
    </row>
    <row r="67" spans="2:3" x14ac:dyDescent="0.2">
      <c r="B67" s="143" t="s">
        <v>115</v>
      </c>
    </row>
    <row r="69" spans="2:3" ht="56.25" customHeight="1" x14ac:dyDescent="0.2">
      <c r="B69" s="272" t="s">
        <v>164</v>
      </c>
      <c r="C69" s="272"/>
    </row>
  </sheetData>
  <mergeCells count="1">
    <mergeCell ref="B69:C69"/>
  </mergeCells>
  <hyperlinks>
    <hyperlink ref="C53" r:id="rId1"/>
    <hyperlink ref="C34" r:id="rId2"/>
    <hyperlink ref="C37" r:id="rId3"/>
    <hyperlink ref="C26" r:id="rId4"/>
    <hyperlink ref="C56" r:id="rId5"/>
    <hyperlink ref="C31" r:id="rId6"/>
    <hyperlink ref="C47" r:id="rId7"/>
    <hyperlink ref="C50" r:id="rId8"/>
    <hyperlink ref="E1" location="obsah!A1" display="OBSAH"/>
    <hyperlink ref="C23" r:id="rId9"/>
    <hyperlink ref="C43" r:id="rId10"/>
    <hyperlink ref="C40" r:id="rId11"/>
    <hyperlink ref="C57" r:id="rId12" display="https://www.oecd.org/sti/msti.htm"/>
    <hyperlink ref="C60" r:id="rId13"/>
  </hyperlinks>
  <pageMargins left="0.7" right="0.7" top="0.78740157499999996" bottom="0.78740157499999996" header="0.3" footer="0.3"/>
  <pageSetup paperSize="9" orientation="portrait"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C16"/>
  <sheetViews>
    <sheetView workbookViewId="0"/>
  </sheetViews>
  <sheetFormatPr defaultColWidth="9.140625" defaultRowHeight="12.75" x14ac:dyDescent="0.2"/>
  <cols>
    <col min="1" max="1" width="4.42578125" style="102" customWidth="1"/>
    <col min="2" max="2" width="96.85546875" style="102" customWidth="1"/>
    <col min="3" max="16384" width="9.140625" style="102"/>
  </cols>
  <sheetData>
    <row r="1" spans="1:3" x14ac:dyDescent="0.2">
      <c r="A1" s="102" t="s">
        <v>75</v>
      </c>
    </row>
    <row r="2" spans="1:3" ht="15" x14ac:dyDescent="0.25">
      <c r="A2" s="268" t="s">
        <v>325</v>
      </c>
    </row>
    <row r="4" spans="1:3" x14ac:dyDescent="0.2">
      <c r="A4" s="102" t="s">
        <v>74</v>
      </c>
    </row>
    <row r="5" spans="1:3" x14ac:dyDescent="0.2">
      <c r="A5" s="140" t="s">
        <v>320</v>
      </c>
    </row>
    <row r="8" spans="1:3" x14ac:dyDescent="0.2">
      <c r="A8" s="102" t="s">
        <v>71</v>
      </c>
    </row>
    <row r="9" spans="1:3" x14ac:dyDescent="0.2">
      <c r="A9" s="141" t="s">
        <v>264</v>
      </c>
      <c r="B9" s="141" t="s">
        <v>266</v>
      </c>
      <c r="C9" s="141"/>
    </row>
    <row r="10" spans="1:3" x14ac:dyDescent="0.2">
      <c r="A10" s="141" t="s">
        <v>65</v>
      </c>
      <c r="B10" s="141" t="s">
        <v>72</v>
      </c>
      <c r="C10" s="141"/>
    </row>
    <row r="11" spans="1:3" x14ac:dyDescent="0.2">
      <c r="A11" s="141" t="s">
        <v>265</v>
      </c>
      <c r="B11" s="141" t="s">
        <v>267</v>
      </c>
      <c r="C11" s="141"/>
    </row>
    <row r="12" spans="1:3" x14ac:dyDescent="0.2">
      <c r="B12" s="141"/>
      <c r="C12" s="141"/>
    </row>
    <row r="13" spans="1:3" x14ac:dyDescent="0.2">
      <c r="A13" s="141" t="s">
        <v>73</v>
      </c>
      <c r="B13" s="141"/>
    </row>
    <row r="15" spans="1:3" ht="39.75" customHeight="1" x14ac:dyDescent="0.2">
      <c r="A15" s="273" t="s">
        <v>285</v>
      </c>
      <c r="B15" s="273"/>
    </row>
    <row r="16" spans="1:3" x14ac:dyDescent="0.2">
      <c r="A16" s="95"/>
      <c r="B16" s="95"/>
    </row>
  </sheetData>
  <mergeCells count="1">
    <mergeCell ref="A15:B15"/>
  </mergeCells>
  <hyperlinks>
    <hyperlink ref="A2" r:id="rId1"/>
  </hyperlink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/>
  </sheetViews>
  <sheetFormatPr defaultRowHeight="15" x14ac:dyDescent="0.25"/>
  <cols>
    <col min="2" max="2" width="41.5703125" customWidth="1"/>
    <col min="3" max="3" width="44.7109375" customWidth="1"/>
  </cols>
  <sheetData>
    <row r="1" spans="1:3" x14ac:dyDescent="0.25">
      <c r="A1" s="210" t="s">
        <v>116</v>
      </c>
      <c r="B1" s="210" t="s">
        <v>117</v>
      </c>
      <c r="C1" s="214" t="s">
        <v>261</v>
      </c>
    </row>
    <row r="2" spans="1:3" ht="15" customHeight="1" x14ac:dyDescent="0.25">
      <c r="A2" s="211" t="s">
        <v>118</v>
      </c>
      <c r="B2" s="211" t="s">
        <v>119</v>
      </c>
      <c r="C2" s="223" t="s">
        <v>119</v>
      </c>
    </row>
    <row r="3" spans="1:3" x14ac:dyDescent="0.25">
      <c r="A3" s="211" t="s">
        <v>120</v>
      </c>
      <c r="B3" s="211" t="s">
        <v>121</v>
      </c>
      <c r="C3" s="223" t="s">
        <v>121</v>
      </c>
    </row>
    <row r="4" spans="1:3" x14ac:dyDescent="0.25">
      <c r="A4" s="211" t="s">
        <v>122</v>
      </c>
      <c r="B4" s="211" t="s">
        <v>123</v>
      </c>
      <c r="C4" s="223" t="s">
        <v>123</v>
      </c>
    </row>
    <row r="5" spans="1:3" x14ac:dyDescent="0.25">
      <c r="A5" s="211" t="s">
        <v>124</v>
      </c>
      <c r="B5" s="211" t="s">
        <v>125</v>
      </c>
      <c r="C5" s="223" t="s">
        <v>125</v>
      </c>
    </row>
    <row r="6" spans="1:3" ht="15" customHeight="1" x14ac:dyDescent="0.25">
      <c r="A6" s="211" t="s">
        <v>126</v>
      </c>
      <c r="B6" s="211" t="s">
        <v>127</v>
      </c>
      <c r="C6" s="223" t="s">
        <v>127</v>
      </c>
    </row>
    <row r="7" spans="1:3" x14ac:dyDescent="0.25">
      <c r="A7" s="211" t="s">
        <v>128</v>
      </c>
      <c r="B7" s="211" t="s">
        <v>129</v>
      </c>
      <c r="C7" s="223" t="s">
        <v>129</v>
      </c>
    </row>
    <row r="8" spans="1:3" x14ac:dyDescent="0.25">
      <c r="A8" s="211" t="s">
        <v>130</v>
      </c>
      <c r="B8" s="211" t="s">
        <v>131</v>
      </c>
      <c r="C8" s="223" t="s">
        <v>131</v>
      </c>
    </row>
    <row r="9" spans="1:3" ht="15.75" thickBot="1" x14ac:dyDescent="0.3">
      <c r="A9" s="215" t="s">
        <v>132</v>
      </c>
      <c r="B9" s="215" t="s">
        <v>133</v>
      </c>
      <c r="C9" s="224" t="s">
        <v>133</v>
      </c>
    </row>
    <row r="10" spans="1:3" ht="15" customHeight="1" x14ac:dyDescent="0.25">
      <c r="A10" s="218" t="s">
        <v>134</v>
      </c>
      <c r="B10" s="219" t="s">
        <v>135</v>
      </c>
      <c r="C10" s="274" t="s">
        <v>260</v>
      </c>
    </row>
    <row r="11" spans="1:3" x14ac:dyDescent="0.25">
      <c r="A11" s="220" t="s">
        <v>136</v>
      </c>
      <c r="B11" s="211" t="s">
        <v>137</v>
      </c>
      <c r="C11" s="275"/>
    </row>
    <row r="12" spans="1:3" ht="15.75" thickBot="1" x14ac:dyDescent="0.3">
      <c r="A12" s="221" t="s">
        <v>138</v>
      </c>
      <c r="B12" s="222" t="s">
        <v>139</v>
      </c>
      <c r="C12" s="276"/>
    </row>
    <row r="13" spans="1:3" ht="46.5" customHeight="1" x14ac:dyDescent="0.25">
      <c r="A13" s="216" t="s">
        <v>140</v>
      </c>
      <c r="B13" s="217" t="s">
        <v>141</v>
      </c>
      <c r="C13" s="225" t="s">
        <v>141</v>
      </c>
    </row>
    <row r="14" spans="1:3" ht="15" customHeight="1" x14ac:dyDescent="0.25">
      <c r="A14" s="213" t="s">
        <v>142</v>
      </c>
      <c r="B14" s="213" t="s">
        <v>143</v>
      </c>
      <c r="C14" s="226" t="s">
        <v>226</v>
      </c>
    </row>
    <row r="15" spans="1:3" x14ac:dyDescent="0.25">
      <c r="A15" s="213" t="s">
        <v>144</v>
      </c>
      <c r="B15" s="213" t="s">
        <v>145</v>
      </c>
      <c r="C15" s="226" t="s">
        <v>228</v>
      </c>
    </row>
    <row r="16" spans="1:3" x14ac:dyDescent="0.25">
      <c r="A16" s="213" t="s">
        <v>146</v>
      </c>
      <c r="B16" s="213" t="s">
        <v>147</v>
      </c>
      <c r="C16" s="226" t="s">
        <v>229</v>
      </c>
    </row>
    <row r="17" spans="1:3" x14ac:dyDescent="0.25">
      <c r="A17" s="213" t="s">
        <v>148</v>
      </c>
      <c r="B17" s="213" t="s">
        <v>149</v>
      </c>
      <c r="C17" s="226" t="s">
        <v>230</v>
      </c>
    </row>
    <row r="18" spans="1:3" ht="15" customHeight="1" x14ac:dyDescent="0.25">
      <c r="A18" s="213" t="s">
        <v>150</v>
      </c>
      <c r="B18" s="213" t="s">
        <v>151</v>
      </c>
      <c r="C18" s="226" t="s">
        <v>231</v>
      </c>
    </row>
    <row r="19" spans="1:3" x14ac:dyDescent="0.25">
      <c r="A19" s="213" t="s">
        <v>152</v>
      </c>
      <c r="B19" s="213" t="s">
        <v>153</v>
      </c>
      <c r="C19" s="226" t="s">
        <v>232</v>
      </c>
    </row>
    <row r="20" spans="1:3" ht="35.25" customHeight="1" x14ac:dyDescent="0.25">
      <c r="A20" s="211" t="s">
        <v>154</v>
      </c>
      <c r="B20" s="212" t="s">
        <v>155</v>
      </c>
      <c r="C20" s="225" t="s">
        <v>155</v>
      </c>
    </row>
    <row r="21" spans="1:3" x14ac:dyDescent="0.25">
      <c r="A21" s="213" t="s">
        <v>156</v>
      </c>
      <c r="B21" s="213" t="s">
        <v>143</v>
      </c>
      <c r="C21" s="226" t="s">
        <v>226</v>
      </c>
    </row>
    <row r="22" spans="1:3" ht="15" customHeight="1" x14ac:dyDescent="0.25">
      <c r="A22" s="213" t="s">
        <v>157</v>
      </c>
      <c r="B22" s="213" t="s">
        <v>145</v>
      </c>
      <c r="C22" s="226" t="s">
        <v>228</v>
      </c>
    </row>
    <row r="23" spans="1:3" x14ac:dyDescent="0.25">
      <c r="A23" s="213" t="s">
        <v>158</v>
      </c>
      <c r="B23" s="213" t="s">
        <v>147</v>
      </c>
      <c r="C23" s="226" t="s">
        <v>229</v>
      </c>
    </row>
    <row r="24" spans="1:3" x14ac:dyDescent="0.25">
      <c r="A24" s="213" t="s">
        <v>159</v>
      </c>
      <c r="B24" s="213" t="s">
        <v>149</v>
      </c>
      <c r="C24" s="226" t="s">
        <v>230</v>
      </c>
    </row>
    <row r="25" spans="1:3" x14ac:dyDescent="0.25">
      <c r="A25" s="213" t="s">
        <v>160</v>
      </c>
      <c r="B25" s="213" t="s">
        <v>151</v>
      </c>
      <c r="C25" s="226" t="s">
        <v>231</v>
      </c>
    </row>
    <row r="26" spans="1:3" x14ac:dyDescent="0.25">
      <c r="A26" s="213" t="s">
        <v>161</v>
      </c>
      <c r="B26" s="213" t="s">
        <v>153</v>
      </c>
      <c r="C26" s="226" t="s">
        <v>232</v>
      </c>
    </row>
    <row r="27" spans="1:3" x14ac:dyDescent="0.25">
      <c r="A27" s="211" t="s">
        <v>162</v>
      </c>
      <c r="B27" s="211" t="s">
        <v>163</v>
      </c>
      <c r="C27" s="223" t="s">
        <v>163</v>
      </c>
    </row>
    <row r="29" spans="1:3" x14ac:dyDescent="0.25">
      <c r="A29" s="270" t="s">
        <v>327</v>
      </c>
    </row>
    <row r="30" spans="1:3" x14ac:dyDescent="0.25">
      <c r="A30" s="269" t="s">
        <v>326</v>
      </c>
    </row>
  </sheetData>
  <mergeCells count="1">
    <mergeCell ref="C10:C12"/>
  </mergeCells>
  <hyperlinks>
    <hyperlink ref="A30" r:id="rId1"/>
  </hyperlinks>
  <pageMargins left="0.7" right="0.7" top="0.78740157499999996" bottom="0.78740157499999996" header="0.3" footer="0.3"/>
  <pageSetup paperSize="9" orientation="portrait" horizontalDpi="1200" verticalDpi="12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rgb="FFD9F0F4"/>
  </sheetPr>
  <dimension ref="A1:AJ105"/>
  <sheetViews>
    <sheetView workbookViewId="0"/>
  </sheetViews>
  <sheetFormatPr defaultColWidth="9.140625" defaultRowHeight="11.25" x14ac:dyDescent="0.2"/>
  <cols>
    <col min="1" max="1" width="15.7109375" style="159" customWidth="1"/>
    <col min="2" max="15" width="8.5703125" style="159" customWidth="1"/>
    <col min="16" max="16" width="6.7109375" style="159" customWidth="1"/>
    <col min="17" max="17" width="15" style="159" customWidth="1"/>
    <col min="18" max="16384" width="9.140625" style="159"/>
  </cols>
  <sheetData>
    <row r="1" spans="1:17" s="158" customFormat="1" ht="20.100000000000001" customHeight="1" x14ac:dyDescent="0.25">
      <c r="A1" s="105" t="s">
        <v>189</v>
      </c>
      <c r="B1" s="105"/>
      <c r="C1" s="105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Q1" s="108" t="s">
        <v>47</v>
      </c>
    </row>
    <row r="2" spans="1:17" ht="12" customHeight="1" x14ac:dyDescent="0.2">
      <c r="B2" s="109"/>
      <c r="C2" s="109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7" ht="13.5" customHeight="1" thickBot="1" x14ac:dyDescent="0.25">
      <c r="A3" s="100" t="s">
        <v>21</v>
      </c>
      <c r="B3" s="100"/>
      <c r="C3" s="100"/>
      <c r="D3" s="112"/>
      <c r="E3" s="112"/>
      <c r="F3" s="112"/>
      <c r="G3" s="112"/>
      <c r="H3" s="112"/>
      <c r="I3" s="113"/>
      <c r="J3" s="113"/>
      <c r="K3" s="113"/>
      <c r="L3" s="113"/>
      <c r="M3" s="113"/>
      <c r="N3" s="277" t="s">
        <v>19</v>
      </c>
      <c r="O3" s="277"/>
    </row>
    <row r="4" spans="1:17" ht="18" customHeight="1" thickBot="1" x14ac:dyDescent="0.25">
      <c r="A4" s="8" t="s">
        <v>51</v>
      </c>
      <c r="B4" s="9">
        <v>2010</v>
      </c>
      <c r="C4" s="9">
        <v>2011</v>
      </c>
      <c r="D4" s="9">
        <v>2012</v>
      </c>
      <c r="E4" s="9">
        <v>2013</v>
      </c>
      <c r="F4" s="9">
        <v>2014</v>
      </c>
      <c r="G4" s="9">
        <v>2015</v>
      </c>
      <c r="H4" s="9">
        <v>2016</v>
      </c>
      <c r="I4" s="9">
        <v>2017</v>
      </c>
      <c r="J4" s="9">
        <v>2018</v>
      </c>
      <c r="K4" s="9">
        <v>2019</v>
      </c>
      <c r="L4" s="9">
        <v>2020</v>
      </c>
      <c r="M4" s="10">
        <v>2021</v>
      </c>
      <c r="N4" s="10">
        <v>2022</v>
      </c>
      <c r="O4" s="10">
        <v>2023</v>
      </c>
      <c r="P4" s="160"/>
    </row>
    <row r="5" spans="1:17" ht="12.95" customHeight="1" x14ac:dyDescent="0.2">
      <c r="A5" s="1" t="s">
        <v>49</v>
      </c>
      <c r="B5" s="38">
        <v>22602.125</v>
      </c>
      <c r="C5" s="38">
        <v>25834.540260000005</v>
      </c>
      <c r="D5" s="38">
        <v>26150.902553100001</v>
      </c>
      <c r="E5" s="38">
        <v>26705.138395030026</v>
      </c>
      <c r="F5" s="38">
        <v>27284.102109999985</v>
      </c>
      <c r="G5" s="38">
        <v>27829.778362659959</v>
      </c>
      <c r="H5" s="38">
        <v>27984.351239982851</v>
      </c>
      <c r="I5" s="38">
        <v>30653.309931643416</v>
      </c>
      <c r="J5" s="38">
        <v>33382.637238120027</v>
      </c>
      <c r="K5" s="38">
        <v>35813.010560590054</v>
      </c>
      <c r="L5" s="38">
        <v>38090.057024676091</v>
      </c>
      <c r="M5" s="39">
        <v>38294.895701229543</v>
      </c>
      <c r="N5" s="39">
        <v>38485.190311961647</v>
      </c>
      <c r="O5" s="39">
        <v>39039.073484999979</v>
      </c>
      <c r="P5" s="160"/>
    </row>
    <row r="6" spans="1:17" ht="12.95" customHeight="1" x14ac:dyDescent="0.2">
      <c r="A6" s="2" t="s">
        <v>1</v>
      </c>
      <c r="B6" s="103">
        <v>13070.857000000005</v>
      </c>
      <c r="C6" s="103">
        <v>14107.536081437225</v>
      </c>
      <c r="D6" s="103">
        <v>13960.187680342337</v>
      </c>
      <c r="E6" s="103">
        <v>14466.422048537119</v>
      </c>
      <c r="F6" s="103">
        <v>14766.769307955004</v>
      </c>
      <c r="G6" s="103">
        <v>14856.827600860473</v>
      </c>
      <c r="H6" s="103">
        <v>14842.18598443152</v>
      </c>
      <c r="I6" s="103">
        <v>16030.380560799982</v>
      </c>
      <c r="J6" s="103">
        <v>17631.618283758315</v>
      </c>
      <c r="K6" s="103">
        <v>18900.003448596199</v>
      </c>
      <c r="L6" s="103">
        <v>19895.084135227182</v>
      </c>
      <c r="M6" s="104">
        <v>20654.205633680042</v>
      </c>
      <c r="N6" s="104">
        <v>20647.301644921827</v>
      </c>
      <c r="O6" s="104">
        <v>20130.537364079988</v>
      </c>
      <c r="P6" s="160"/>
    </row>
    <row r="7" spans="1:17" ht="12.95" customHeight="1" x14ac:dyDescent="0.2">
      <c r="A7" s="3" t="s">
        <v>2</v>
      </c>
      <c r="B7" s="103">
        <v>1448.8480000000004</v>
      </c>
      <c r="C7" s="103">
        <v>1490.7877839441189</v>
      </c>
      <c r="D7" s="103">
        <v>1413.9610883955793</v>
      </c>
      <c r="E7" s="103">
        <v>1474.1880255473852</v>
      </c>
      <c r="F7" s="103">
        <v>1520.6189895490525</v>
      </c>
      <c r="G7" s="103">
        <v>1448.7950812357058</v>
      </c>
      <c r="H7" s="103">
        <v>1617.0378234290117</v>
      </c>
      <c r="I7" s="103">
        <v>2003.9280646700013</v>
      </c>
      <c r="J7" s="103">
        <v>2001.876172532438</v>
      </c>
      <c r="K7" s="103">
        <v>2151.7662459586782</v>
      </c>
      <c r="L7" s="103">
        <v>2129.7501574823777</v>
      </c>
      <c r="M7" s="104">
        <v>2010.4537851999999</v>
      </c>
      <c r="N7" s="104">
        <v>2042.4300731743101</v>
      </c>
      <c r="O7" s="104">
        <v>2180.5337567099996</v>
      </c>
      <c r="P7" s="160"/>
    </row>
    <row r="8" spans="1:17" ht="12.95" customHeight="1" x14ac:dyDescent="0.2">
      <c r="A8" s="3" t="s">
        <v>3</v>
      </c>
      <c r="B8" s="103">
        <v>692.57599999999979</v>
      </c>
      <c r="C8" s="103">
        <v>805.56692744229269</v>
      </c>
      <c r="D8" s="103">
        <v>710.09567196416049</v>
      </c>
      <c r="E8" s="103">
        <v>760.20011814450027</v>
      </c>
      <c r="F8" s="103">
        <v>828.57156264356468</v>
      </c>
      <c r="G8" s="103">
        <v>879.78837734749254</v>
      </c>
      <c r="H8" s="103">
        <v>784.00487813138295</v>
      </c>
      <c r="I8" s="103">
        <v>840.77436648000037</v>
      </c>
      <c r="J8" s="103">
        <v>907.93868013000031</v>
      </c>
      <c r="K8" s="103">
        <v>1014.0998509854113</v>
      </c>
      <c r="L8" s="103">
        <v>1096.5733210325188</v>
      </c>
      <c r="M8" s="104">
        <v>1197.7769181699998</v>
      </c>
      <c r="N8" s="104">
        <v>1248.4838387044995</v>
      </c>
      <c r="O8" s="104">
        <v>1351.49702901</v>
      </c>
      <c r="P8" s="160"/>
    </row>
    <row r="9" spans="1:17" ht="12.95" customHeight="1" x14ac:dyDescent="0.2">
      <c r="A9" s="3" t="s">
        <v>4</v>
      </c>
      <c r="B9" s="103">
        <v>454.37899999999979</v>
      </c>
      <c r="C9" s="103">
        <v>604.82230891997153</v>
      </c>
      <c r="D9" s="103">
        <v>693.41835358492369</v>
      </c>
      <c r="E9" s="103">
        <v>679.84360974788376</v>
      </c>
      <c r="F9" s="103">
        <v>641.96010233794868</v>
      </c>
      <c r="G9" s="103">
        <v>764.64222190517796</v>
      </c>
      <c r="H9" s="103">
        <v>764.87916361234579</v>
      </c>
      <c r="I9" s="103">
        <v>831.88202767000018</v>
      </c>
      <c r="J9" s="103">
        <v>921.62221306000083</v>
      </c>
      <c r="K9" s="103">
        <v>1009.017149312268</v>
      </c>
      <c r="L9" s="103">
        <v>959.49277778936414</v>
      </c>
      <c r="M9" s="104">
        <v>914.20900129999973</v>
      </c>
      <c r="N9" s="104">
        <v>876.59036618386938</v>
      </c>
      <c r="O9" s="104">
        <v>926.86328131999937</v>
      </c>
      <c r="P9" s="160"/>
    </row>
    <row r="10" spans="1:17" ht="12.95" customHeight="1" x14ac:dyDescent="0.2">
      <c r="A10" s="3" t="s">
        <v>5</v>
      </c>
      <c r="B10" s="103">
        <v>7.120000000000001</v>
      </c>
      <c r="C10" s="103">
        <v>6.0503463921653111</v>
      </c>
      <c r="D10" s="103">
        <v>7.1059618378974605</v>
      </c>
      <c r="E10" s="103">
        <v>27.137042715038</v>
      </c>
      <c r="F10" s="103">
        <v>10.698172999999999</v>
      </c>
      <c r="G10" s="103">
        <v>8.0243649886077328</v>
      </c>
      <c r="H10" s="103">
        <v>2.831</v>
      </c>
      <c r="I10" s="103">
        <v>2.9089999999999998</v>
      </c>
      <c r="J10" s="103">
        <v>5.17</v>
      </c>
      <c r="K10" s="103">
        <v>5.9180007947872113</v>
      </c>
      <c r="L10" s="103">
        <v>5.332035499999999</v>
      </c>
      <c r="M10" s="104">
        <v>7.5086729999999982</v>
      </c>
      <c r="N10" s="104">
        <v>5.7910738900000007</v>
      </c>
      <c r="O10" s="104">
        <v>6.8357756899999993</v>
      </c>
      <c r="P10" s="160"/>
    </row>
    <row r="11" spans="1:17" ht="12.95" customHeight="1" x14ac:dyDescent="0.2">
      <c r="A11" s="3" t="s">
        <v>6</v>
      </c>
      <c r="B11" s="103">
        <v>156.11199999999988</v>
      </c>
      <c r="C11" s="103">
        <v>173.34004559911028</v>
      </c>
      <c r="D11" s="103">
        <v>243.06517412841657</v>
      </c>
      <c r="E11" s="103">
        <v>239.67203212835426</v>
      </c>
      <c r="F11" s="103">
        <v>212.17683020623269</v>
      </c>
      <c r="G11" s="103">
        <v>185.77981354204766</v>
      </c>
      <c r="H11" s="103">
        <v>199.22165025467837</v>
      </c>
      <c r="I11" s="103">
        <v>214.72511433</v>
      </c>
      <c r="J11" s="103">
        <v>267.92741120000005</v>
      </c>
      <c r="K11" s="103">
        <v>292.5997890592248</v>
      </c>
      <c r="L11" s="103">
        <v>303.28635164643572</v>
      </c>
      <c r="M11" s="104">
        <v>349.56895983000027</v>
      </c>
      <c r="N11" s="104">
        <v>319.2215223412046</v>
      </c>
      <c r="O11" s="104">
        <v>268.04514933000002</v>
      </c>
      <c r="P11" s="160"/>
    </row>
    <row r="12" spans="1:17" ht="12.95" customHeight="1" x14ac:dyDescent="0.2">
      <c r="A12" s="3" t="s">
        <v>7</v>
      </c>
      <c r="B12" s="103">
        <v>379.44499999999977</v>
      </c>
      <c r="C12" s="103">
        <v>549.97717398660131</v>
      </c>
      <c r="D12" s="103">
        <v>487.99798824604602</v>
      </c>
      <c r="E12" s="103">
        <v>533.1165797559662</v>
      </c>
      <c r="F12" s="103">
        <v>480.64033524913208</v>
      </c>
      <c r="G12" s="103">
        <v>492.22470042918826</v>
      </c>
      <c r="H12" s="103">
        <v>459.56683909146096</v>
      </c>
      <c r="I12" s="103">
        <v>552.24560872343602</v>
      </c>
      <c r="J12" s="103">
        <v>571.55669341999999</v>
      </c>
      <c r="K12" s="103">
        <v>635.9882321455741</v>
      </c>
      <c r="L12" s="103">
        <v>670.58373040285505</v>
      </c>
      <c r="M12" s="104">
        <v>690.44159058000037</v>
      </c>
      <c r="N12" s="104">
        <v>637.02261621914306</v>
      </c>
      <c r="O12" s="104">
        <v>604.44543301999988</v>
      </c>
      <c r="P12" s="160"/>
    </row>
    <row r="13" spans="1:17" ht="12.95" customHeight="1" x14ac:dyDescent="0.2">
      <c r="A13" s="3" t="s">
        <v>8</v>
      </c>
      <c r="B13" s="103">
        <v>207.33099999999988</v>
      </c>
      <c r="C13" s="103">
        <v>248.62736122404866</v>
      </c>
      <c r="D13" s="103">
        <v>289.2572647202901</v>
      </c>
      <c r="E13" s="103">
        <v>284.18234881810037</v>
      </c>
      <c r="F13" s="103">
        <v>300.95627708005071</v>
      </c>
      <c r="G13" s="103">
        <v>314.52506464047627</v>
      </c>
      <c r="H13" s="103">
        <v>276.90962970742686</v>
      </c>
      <c r="I13" s="103">
        <v>378.76500000000016</v>
      </c>
      <c r="J13" s="103">
        <v>395.11102861659435</v>
      </c>
      <c r="K13" s="103">
        <v>421.16667118583592</v>
      </c>
      <c r="L13" s="103">
        <v>446.34774955384427</v>
      </c>
      <c r="M13" s="104">
        <v>448.38177335000023</v>
      </c>
      <c r="N13" s="104">
        <v>427.32164462766281</v>
      </c>
      <c r="O13" s="104">
        <v>414.04027669999971</v>
      </c>
      <c r="P13" s="160"/>
    </row>
    <row r="14" spans="1:17" ht="12.95" customHeight="1" x14ac:dyDescent="0.2">
      <c r="A14" s="3" t="s">
        <v>9</v>
      </c>
      <c r="B14" s="103">
        <v>474.55099999999993</v>
      </c>
      <c r="C14" s="103">
        <v>564.32799968545044</v>
      </c>
      <c r="D14" s="103">
        <v>560.55501453784279</v>
      </c>
      <c r="E14" s="103">
        <v>509.70594435912449</v>
      </c>
      <c r="F14" s="103">
        <v>516.38070401115226</v>
      </c>
      <c r="G14" s="103">
        <v>454.15994654619658</v>
      </c>
      <c r="H14" s="103">
        <v>431.22852429559566</v>
      </c>
      <c r="I14" s="103">
        <v>498.9656152900003</v>
      </c>
      <c r="J14" s="103">
        <v>508.47239479999968</v>
      </c>
      <c r="K14" s="103">
        <v>548.37084931979155</v>
      </c>
      <c r="L14" s="103">
        <v>598.17509631699204</v>
      </c>
      <c r="M14" s="104">
        <v>578.34525021000013</v>
      </c>
      <c r="N14" s="104">
        <v>512.40427913846031</v>
      </c>
      <c r="O14" s="104">
        <v>494.42142518000014</v>
      </c>
      <c r="P14" s="160"/>
    </row>
    <row r="15" spans="1:17" ht="12.95" customHeight="1" x14ac:dyDescent="0.2">
      <c r="A15" s="3" t="s">
        <v>10</v>
      </c>
      <c r="B15" s="103">
        <v>129.22900000000001</v>
      </c>
      <c r="C15" s="103">
        <v>143.86534494235656</v>
      </c>
      <c r="D15" s="103">
        <v>157.72283990629631</v>
      </c>
      <c r="E15" s="103">
        <v>119.15315890619583</v>
      </c>
      <c r="F15" s="103">
        <v>121.29559923057215</v>
      </c>
      <c r="G15" s="103">
        <v>111.57945251994273</v>
      </c>
      <c r="H15" s="103">
        <v>101.2476402831403</v>
      </c>
      <c r="I15" s="103">
        <v>110.59499999999994</v>
      </c>
      <c r="J15" s="103">
        <v>127.37500000000004</v>
      </c>
      <c r="K15" s="103">
        <v>129.08748857747912</v>
      </c>
      <c r="L15" s="103">
        <v>134.7990017951677</v>
      </c>
      <c r="M15" s="104">
        <v>140.44746968000001</v>
      </c>
      <c r="N15" s="104">
        <v>118.79321133440327</v>
      </c>
      <c r="O15" s="104">
        <v>103.26077062000002</v>
      </c>
      <c r="P15" s="160"/>
    </row>
    <row r="16" spans="1:17" ht="12.95" customHeight="1" x14ac:dyDescent="0.2">
      <c r="A16" s="3" t="s">
        <v>11</v>
      </c>
      <c r="B16" s="103">
        <v>3425.7079999999983</v>
      </c>
      <c r="C16" s="103">
        <v>4308.0978589098995</v>
      </c>
      <c r="D16" s="103">
        <v>4406.561727687541</v>
      </c>
      <c r="E16" s="103">
        <v>4297.1301985604032</v>
      </c>
      <c r="F16" s="103">
        <v>4687.0328891363615</v>
      </c>
      <c r="G16" s="103">
        <v>4786.6067685191356</v>
      </c>
      <c r="H16" s="103">
        <v>5061.1797274072887</v>
      </c>
      <c r="I16" s="103">
        <v>5528.5545436600005</v>
      </c>
      <c r="J16" s="103">
        <v>5982.9840729926873</v>
      </c>
      <c r="K16" s="103">
        <v>6423.4787850036764</v>
      </c>
      <c r="L16" s="103">
        <v>6987.0044781620281</v>
      </c>
      <c r="M16" s="104">
        <v>6809.9706165994949</v>
      </c>
      <c r="N16" s="104">
        <v>6766.5307775217934</v>
      </c>
      <c r="O16" s="104">
        <v>7083.9708296799963</v>
      </c>
      <c r="P16" s="160"/>
    </row>
    <row r="17" spans="1:17" ht="12.95" customHeight="1" x14ac:dyDescent="0.2">
      <c r="A17" s="3" t="s">
        <v>12</v>
      </c>
      <c r="B17" s="103">
        <v>831.23900000000015</v>
      </c>
      <c r="C17" s="103">
        <v>1057.846329014505</v>
      </c>
      <c r="D17" s="103">
        <v>886.26263108294847</v>
      </c>
      <c r="E17" s="103">
        <v>929.07672716468608</v>
      </c>
      <c r="F17" s="103">
        <v>1179.2227599719615</v>
      </c>
      <c r="G17" s="103">
        <v>1269.7355147315898</v>
      </c>
      <c r="H17" s="103">
        <v>1130.3242051612071</v>
      </c>
      <c r="I17" s="103">
        <v>1264.6991080999999</v>
      </c>
      <c r="J17" s="103">
        <v>1481.1930847400008</v>
      </c>
      <c r="K17" s="103">
        <v>1483.0172959041577</v>
      </c>
      <c r="L17" s="103">
        <v>1435.2668105827827</v>
      </c>
      <c r="M17" s="104">
        <v>1440.9479460800001</v>
      </c>
      <c r="N17" s="104">
        <v>1429.5550463214654</v>
      </c>
      <c r="O17" s="104">
        <v>1480.5629032500001</v>
      </c>
      <c r="P17" s="160"/>
    </row>
    <row r="18" spans="1:17" ht="12.95" customHeight="1" x14ac:dyDescent="0.2">
      <c r="A18" s="3" t="s">
        <v>13</v>
      </c>
      <c r="B18" s="103">
        <v>304.53100000000001</v>
      </c>
      <c r="C18" s="103">
        <v>479.1777852698815</v>
      </c>
      <c r="D18" s="103">
        <v>463.57053364133651</v>
      </c>
      <c r="E18" s="103">
        <v>437.87741816015057</v>
      </c>
      <c r="F18" s="103">
        <v>302.32729578870936</v>
      </c>
      <c r="G18" s="103">
        <v>343.82942413257331</v>
      </c>
      <c r="H18" s="103">
        <v>320.71967843964148</v>
      </c>
      <c r="I18" s="103">
        <v>344.71336084000018</v>
      </c>
      <c r="J18" s="103">
        <v>358.27483331000019</v>
      </c>
      <c r="K18" s="103">
        <v>394.75196148728594</v>
      </c>
      <c r="L18" s="103">
        <v>373.49204222999992</v>
      </c>
      <c r="M18" s="104">
        <v>389.51588054000013</v>
      </c>
      <c r="N18" s="104">
        <v>362.26580523000007</v>
      </c>
      <c r="O18" s="104">
        <v>364.75267229000002</v>
      </c>
      <c r="P18" s="160"/>
    </row>
    <row r="19" spans="1:17" ht="12.95" customHeight="1" x14ac:dyDescent="0.2">
      <c r="A19" s="3" t="s">
        <v>14</v>
      </c>
      <c r="B19" s="103">
        <v>737.62199999999984</v>
      </c>
      <c r="C19" s="103">
        <v>980.97491323237432</v>
      </c>
      <c r="D19" s="103">
        <v>1166.0243730243837</v>
      </c>
      <c r="E19" s="103">
        <v>888.53687248511199</v>
      </c>
      <c r="F19" s="103">
        <v>976.69428384024081</v>
      </c>
      <c r="G19" s="103">
        <v>1009.3990312613506</v>
      </c>
      <c r="H19" s="103">
        <v>1062.2555921781504</v>
      </c>
      <c r="I19" s="103">
        <v>1131.2649740799995</v>
      </c>
      <c r="J19" s="103">
        <v>1266.9992289699992</v>
      </c>
      <c r="K19" s="103">
        <v>1446.8216309083368</v>
      </c>
      <c r="L19" s="103">
        <v>1464.5068194367061</v>
      </c>
      <c r="M19" s="104">
        <v>1444.2839258700001</v>
      </c>
      <c r="N19" s="104">
        <v>1465.4133224061752</v>
      </c>
      <c r="O19" s="104">
        <v>1483.5832647400005</v>
      </c>
      <c r="P19" s="160"/>
    </row>
    <row r="20" spans="1:17" ht="15" customHeight="1" x14ac:dyDescent="0.2">
      <c r="A20" s="159" t="s">
        <v>48</v>
      </c>
      <c r="P20" s="160"/>
    </row>
    <row r="21" spans="1:17" ht="13.5" customHeight="1" x14ac:dyDescent="0.2"/>
    <row r="22" spans="1:17" s="158" customFormat="1" ht="20.100000000000001" customHeight="1" x14ac:dyDescent="0.2">
      <c r="A22" s="21" t="s">
        <v>190</v>
      </c>
      <c r="B22" s="105"/>
      <c r="C22" s="105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Q22" s="108"/>
    </row>
    <row r="23" spans="1:17" ht="12" customHeight="1" x14ac:dyDescent="0.2">
      <c r="A23" s="11"/>
      <c r="B23" s="109"/>
      <c r="C23" s="109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</row>
    <row r="24" spans="1:17" ht="13.5" customHeight="1" thickBot="1" x14ac:dyDescent="0.25">
      <c r="A24" s="13" t="s">
        <v>21</v>
      </c>
      <c r="B24" s="100"/>
      <c r="C24" s="100"/>
      <c r="D24" s="112"/>
      <c r="E24" s="112"/>
      <c r="F24" s="112"/>
      <c r="G24" s="112"/>
      <c r="H24" s="112"/>
      <c r="I24" s="113"/>
      <c r="J24" s="113"/>
      <c r="K24" s="113"/>
      <c r="L24" s="113"/>
      <c r="M24" s="113"/>
      <c r="N24" s="277" t="s">
        <v>16</v>
      </c>
      <c r="O24" s="277"/>
    </row>
    <row r="25" spans="1:17" ht="18" customHeight="1" thickBot="1" x14ac:dyDescent="0.25">
      <c r="A25" s="8" t="s">
        <v>51</v>
      </c>
      <c r="B25" s="9">
        <v>2010</v>
      </c>
      <c r="C25" s="9">
        <v>2011</v>
      </c>
      <c r="D25" s="9">
        <v>2012</v>
      </c>
      <c r="E25" s="9">
        <v>2013</v>
      </c>
      <c r="F25" s="9">
        <v>2014</v>
      </c>
      <c r="G25" s="9">
        <v>2015</v>
      </c>
      <c r="H25" s="9">
        <v>2016</v>
      </c>
      <c r="I25" s="9">
        <v>2017</v>
      </c>
      <c r="J25" s="9">
        <v>2018</v>
      </c>
      <c r="K25" s="9">
        <v>2019</v>
      </c>
      <c r="L25" s="9">
        <v>2020</v>
      </c>
      <c r="M25" s="10">
        <v>2021</v>
      </c>
      <c r="N25" s="10">
        <v>2022</v>
      </c>
      <c r="O25" s="10">
        <v>2023</v>
      </c>
      <c r="P25" s="160"/>
    </row>
    <row r="26" spans="1:17" ht="12.95" customHeight="1" x14ac:dyDescent="0.2">
      <c r="A26" s="1" t="s">
        <v>0</v>
      </c>
      <c r="B26" s="161">
        <v>100</v>
      </c>
      <c r="C26" s="161">
        <v>100</v>
      </c>
      <c r="D26" s="161">
        <v>100</v>
      </c>
      <c r="E26" s="161">
        <v>100</v>
      </c>
      <c r="F26" s="161">
        <v>100</v>
      </c>
      <c r="G26" s="161">
        <v>100</v>
      </c>
      <c r="H26" s="161">
        <v>100</v>
      </c>
      <c r="I26" s="161">
        <v>100</v>
      </c>
      <c r="J26" s="161">
        <v>100</v>
      </c>
      <c r="K26" s="162">
        <v>100</v>
      </c>
      <c r="L26" s="162">
        <v>100</v>
      </c>
      <c r="M26" s="162">
        <v>100</v>
      </c>
      <c r="N26" s="162">
        <v>100</v>
      </c>
      <c r="O26" s="162">
        <v>100</v>
      </c>
      <c r="P26" s="160"/>
    </row>
    <row r="27" spans="1:17" ht="12.95" customHeight="1" x14ac:dyDescent="0.2">
      <c r="A27" s="2" t="s">
        <v>1</v>
      </c>
      <c r="B27" s="163">
        <f>B6/B$5*100</f>
        <v>57.830212867152994</v>
      </c>
      <c r="C27" s="163">
        <f t="shared" ref="C27:N27" si="0">C6/C$5*100</f>
        <v>54.607265852066</v>
      </c>
      <c r="D27" s="163">
        <f t="shared" si="0"/>
        <v>53.383196438424484</v>
      </c>
      <c r="E27" s="163">
        <f t="shared" si="0"/>
        <v>54.170930831908358</v>
      </c>
      <c r="F27" s="163">
        <f t="shared" si="0"/>
        <v>54.122247631314892</v>
      </c>
      <c r="G27" s="163">
        <f t="shared" si="0"/>
        <v>53.384642188866017</v>
      </c>
      <c r="H27" s="163">
        <f t="shared" si="0"/>
        <v>53.037448884023576</v>
      </c>
      <c r="I27" s="163">
        <f t="shared" si="0"/>
        <v>52.295757282158348</v>
      </c>
      <c r="J27" s="163">
        <f t="shared" si="0"/>
        <v>52.816732716445067</v>
      </c>
      <c r="K27" s="163">
        <f t="shared" si="0"/>
        <v>52.774126365669062</v>
      </c>
      <c r="L27" s="163">
        <f t="shared" si="0"/>
        <v>52.231699528143103</v>
      </c>
      <c r="M27" s="163">
        <f t="shared" si="0"/>
        <v>53.934617800818017</v>
      </c>
      <c r="N27" s="164">
        <f t="shared" si="0"/>
        <v>53.649992315367101</v>
      </c>
      <c r="O27" s="164">
        <f t="shared" ref="O27" si="1">O6/O$5*100</f>
        <v>51.565100211240321</v>
      </c>
      <c r="P27" s="160"/>
    </row>
    <row r="28" spans="1:17" ht="12.95" customHeight="1" x14ac:dyDescent="0.2">
      <c r="A28" s="3" t="s">
        <v>2</v>
      </c>
      <c r="B28" s="163">
        <f t="shared" ref="B28:N28" si="2">B7/B$5*100</f>
        <v>6.4102291266860982</v>
      </c>
      <c r="C28" s="163">
        <f t="shared" si="2"/>
        <v>5.7705218244286982</v>
      </c>
      <c r="D28" s="163">
        <f t="shared" si="2"/>
        <v>5.4069303555565593</v>
      </c>
      <c r="E28" s="163">
        <f t="shared" si="2"/>
        <v>5.5202411001986782</v>
      </c>
      <c r="F28" s="163">
        <f t="shared" si="2"/>
        <v>5.5732784733704888</v>
      </c>
      <c r="G28" s="163">
        <f t="shared" si="2"/>
        <v>5.2059167067589636</v>
      </c>
      <c r="H28" s="163">
        <f t="shared" si="2"/>
        <v>5.778364520806389</v>
      </c>
      <c r="I28" s="163">
        <f t="shared" si="2"/>
        <v>6.5373953714582251</v>
      </c>
      <c r="J28" s="163">
        <f t="shared" si="2"/>
        <v>5.9967586091325105</v>
      </c>
      <c r="K28" s="163">
        <f t="shared" si="2"/>
        <v>6.0083366694855878</v>
      </c>
      <c r="L28" s="163">
        <f t="shared" si="2"/>
        <v>5.5913546049633114</v>
      </c>
      <c r="M28" s="163">
        <f t="shared" si="2"/>
        <v>5.2499262588028142</v>
      </c>
      <c r="N28" s="164">
        <f t="shared" si="2"/>
        <v>5.3070546270353223</v>
      </c>
      <c r="O28" s="164">
        <f t="shared" ref="O28" si="3">O7/O$5*100</f>
        <v>5.585516156134771</v>
      </c>
      <c r="P28" s="160"/>
    </row>
    <row r="29" spans="1:17" ht="12.95" customHeight="1" x14ac:dyDescent="0.2">
      <c r="A29" s="3" t="s">
        <v>3</v>
      </c>
      <c r="B29" s="163">
        <f t="shared" ref="B29:N29" si="4">B8/B$5*100</f>
        <v>3.0642074583695109</v>
      </c>
      <c r="C29" s="163">
        <f t="shared" si="4"/>
        <v>3.11817790963195</v>
      </c>
      <c r="D29" s="163">
        <f t="shared" si="4"/>
        <v>2.715377301117218</v>
      </c>
      <c r="E29" s="163">
        <f t="shared" si="4"/>
        <v>2.8466436192893041</v>
      </c>
      <c r="F29" s="163">
        <f t="shared" si="4"/>
        <v>3.0368291369935982</v>
      </c>
      <c r="G29" s="163">
        <f t="shared" si="4"/>
        <v>3.1613201006585476</v>
      </c>
      <c r="H29" s="163">
        <f t="shared" si="4"/>
        <v>2.8015831827154534</v>
      </c>
      <c r="I29" s="163">
        <f t="shared" si="4"/>
        <v>2.7428501794909557</v>
      </c>
      <c r="J29" s="163">
        <f t="shared" si="4"/>
        <v>2.7197931477181627</v>
      </c>
      <c r="K29" s="163">
        <f t="shared" si="4"/>
        <v>2.831652059157975</v>
      </c>
      <c r="L29" s="163">
        <f t="shared" si="4"/>
        <v>2.8788965065663192</v>
      </c>
      <c r="M29" s="163">
        <f t="shared" si="4"/>
        <v>3.127771720583489</v>
      </c>
      <c r="N29" s="164">
        <f t="shared" si="4"/>
        <v>3.244063050187012</v>
      </c>
      <c r="O29" s="164">
        <f t="shared" ref="O29" si="5">O8/O$5*100</f>
        <v>3.4619085658610391</v>
      </c>
      <c r="P29" s="160"/>
    </row>
    <row r="30" spans="1:17" ht="12.95" customHeight="1" x14ac:dyDescent="0.2">
      <c r="A30" s="3" t="s">
        <v>4</v>
      </c>
      <c r="B30" s="163">
        <f t="shared" ref="B30:N30" si="6">B9/B$5*100</f>
        <v>2.0103375235735568</v>
      </c>
      <c r="C30" s="163">
        <f t="shared" si="6"/>
        <v>2.341138270056335</v>
      </c>
      <c r="D30" s="163">
        <f t="shared" si="6"/>
        <v>2.6516039061249304</v>
      </c>
      <c r="E30" s="163">
        <f t="shared" si="6"/>
        <v>2.5457408222022413</v>
      </c>
      <c r="F30" s="163">
        <f t="shared" si="6"/>
        <v>2.3528723787566452</v>
      </c>
      <c r="G30" s="163">
        <f t="shared" si="6"/>
        <v>2.7475684927880026</v>
      </c>
      <c r="H30" s="163">
        <f t="shared" si="6"/>
        <v>2.7332388628667545</v>
      </c>
      <c r="I30" s="163">
        <f t="shared" si="6"/>
        <v>2.7138407875857093</v>
      </c>
      <c r="J30" s="163">
        <f t="shared" si="6"/>
        <v>2.760783117541084</v>
      </c>
      <c r="K30" s="163">
        <f t="shared" si="6"/>
        <v>2.8174597262778778</v>
      </c>
      <c r="L30" s="163">
        <f t="shared" si="6"/>
        <v>2.5190111350260533</v>
      </c>
      <c r="M30" s="163">
        <f t="shared" si="6"/>
        <v>2.387286829118187</v>
      </c>
      <c r="N30" s="164">
        <f t="shared" si="6"/>
        <v>2.2777342636952342</v>
      </c>
      <c r="O30" s="164">
        <f t="shared" ref="O30" si="7">O9/O$5*100</f>
        <v>2.3741938488271987</v>
      </c>
      <c r="P30" s="160"/>
    </row>
    <row r="31" spans="1:17" ht="12.95" customHeight="1" x14ac:dyDescent="0.2">
      <c r="A31" s="3" t="s">
        <v>5</v>
      </c>
      <c r="B31" s="163">
        <f t="shared" ref="B31:N31" si="8">B10/B$5*100</f>
        <v>3.1501462804935383E-2</v>
      </c>
      <c r="C31" s="163">
        <f t="shared" si="8"/>
        <v>2.3419601553866822E-2</v>
      </c>
      <c r="D31" s="163">
        <f t="shared" si="8"/>
        <v>2.7172912382158299E-2</v>
      </c>
      <c r="E31" s="163">
        <f t="shared" si="8"/>
        <v>0.10161730792635905</v>
      </c>
      <c r="F31" s="163">
        <f t="shared" si="8"/>
        <v>3.9210280612749122E-2</v>
      </c>
      <c r="G31" s="163">
        <f t="shared" si="8"/>
        <v>2.8833736596962131E-2</v>
      </c>
      <c r="H31" s="163">
        <f t="shared" si="8"/>
        <v>1.0116368164916354E-2</v>
      </c>
      <c r="I31" s="163">
        <f t="shared" si="8"/>
        <v>9.4900028952404868E-3</v>
      </c>
      <c r="J31" s="163">
        <f t="shared" si="8"/>
        <v>1.5487092775571117E-2</v>
      </c>
      <c r="K31" s="163">
        <f t="shared" si="8"/>
        <v>1.6524723004716045E-2</v>
      </c>
      <c r="L31" s="163">
        <f t="shared" si="8"/>
        <v>1.3998497026522477E-2</v>
      </c>
      <c r="M31" s="163">
        <f t="shared" si="8"/>
        <v>1.9607503460987139E-2</v>
      </c>
      <c r="N31" s="164">
        <f t="shared" si="8"/>
        <v>1.5047538658526698E-2</v>
      </c>
      <c r="O31" s="164">
        <f t="shared" ref="O31" si="9">O10/O$5*100</f>
        <v>1.7510086894420063E-2</v>
      </c>
      <c r="P31" s="160"/>
    </row>
    <row r="32" spans="1:17" ht="12.95" customHeight="1" x14ac:dyDescent="0.2">
      <c r="A32" s="3" t="s">
        <v>6</v>
      </c>
      <c r="B32" s="163">
        <f t="shared" ref="B32:N32" si="10">B11/B$5*100</f>
        <v>0.69069611817472865</v>
      </c>
      <c r="C32" s="163">
        <f t="shared" si="10"/>
        <v>0.6709623777106466</v>
      </c>
      <c r="D32" s="163">
        <f t="shared" si="10"/>
        <v>0.92947145374759899</v>
      </c>
      <c r="E32" s="163">
        <f t="shared" si="10"/>
        <v>0.89747534194752032</v>
      </c>
      <c r="F32" s="163">
        <f t="shared" si="10"/>
        <v>0.77765736746919401</v>
      </c>
      <c r="G32" s="163">
        <f t="shared" si="10"/>
        <v>0.66755764678066554</v>
      </c>
      <c r="H32" s="163">
        <f t="shared" si="10"/>
        <v>0.71190376559467616</v>
      </c>
      <c r="I32" s="163">
        <f t="shared" si="10"/>
        <v>0.70049568809644014</v>
      </c>
      <c r="J32" s="163">
        <f t="shared" si="10"/>
        <v>0.80259510142611079</v>
      </c>
      <c r="K32" s="163">
        <f t="shared" si="10"/>
        <v>0.81702092194732234</v>
      </c>
      <c r="L32" s="163">
        <f t="shared" si="10"/>
        <v>0.79623496349705136</v>
      </c>
      <c r="M32" s="163">
        <f t="shared" si="10"/>
        <v>0.91283434366104466</v>
      </c>
      <c r="N32" s="164">
        <f t="shared" si="10"/>
        <v>0.82946587961132379</v>
      </c>
      <c r="O32" s="164">
        <f t="shared" ref="O32" si="11">O11/O$5*100</f>
        <v>0.6866073536119941</v>
      </c>
      <c r="P32" s="160"/>
    </row>
    <row r="33" spans="1:31" ht="12.95" customHeight="1" x14ac:dyDescent="0.2">
      <c r="A33" s="3" t="s">
        <v>7</v>
      </c>
      <c r="B33" s="163">
        <f t="shared" ref="B33:N33" si="12">B12/B$5*100</f>
        <v>1.6788023250026258</v>
      </c>
      <c r="C33" s="163">
        <f t="shared" si="12"/>
        <v>2.1288444402401034</v>
      </c>
      <c r="D33" s="163">
        <f t="shared" si="12"/>
        <v>1.8660846877279096</v>
      </c>
      <c r="E33" s="163">
        <f t="shared" si="12"/>
        <v>1.9963071221349005</v>
      </c>
      <c r="F33" s="163">
        <f t="shared" si="12"/>
        <v>1.7616131669327357</v>
      </c>
      <c r="G33" s="163">
        <f t="shared" si="12"/>
        <v>1.7686978818689434</v>
      </c>
      <c r="H33" s="163">
        <f t="shared" si="12"/>
        <v>1.6422279550109826</v>
      </c>
      <c r="I33" s="163">
        <f t="shared" si="12"/>
        <v>1.8015855708728954</v>
      </c>
      <c r="J33" s="163">
        <f t="shared" si="12"/>
        <v>1.7121376281420111</v>
      </c>
      <c r="K33" s="163">
        <f t="shared" si="12"/>
        <v>1.7758580532334214</v>
      </c>
      <c r="L33" s="163">
        <f t="shared" si="12"/>
        <v>1.7605217287241841</v>
      </c>
      <c r="M33" s="163">
        <f t="shared" si="12"/>
        <v>1.8029598408276437</v>
      </c>
      <c r="N33" s="164">
        <f t="shared" si="12"/>
        <v>1.6552409148959022</v>
      </c>
      <c r="O33" s="164">
        <f t="shared" ref="O33" si="13">O12/O$5*100</f>
        <v>1.5483088584370388</v>
      </c>
      <c r="P33" s="160"/>
    </row>
    <row r="34" spans="1:31" ht="12.95" customHeight="1" x14ac:dyDescent="0.2">
      <c r="A34" s="3" t="s">
        <v>8</v>
      </c>
      <c r="B34" s="163">
        <f t="shared" ref="B34:N34" si="14">B13/B$5*100</f>
        <v>0.91730755404635567</v>
      </c>
      <c r="C34" s="163">
        <f t="shared" si="14"/>
        <v>0.96238353275054023</v>
      </c>
      <c r="D34" s="163">
        <f t="shared" si="14"/>
        <v>1.1061081510779471</v>
      </c>
      <c r="E34" s="163">
        <f t="shared" si="14"/>
        <v>1.0641485717632091</v>
      </c>
      <c r="F34" s="163">
        <f t="shared" si="14"/>
        <v>1.1030462936500529</v>
      </c>
      <c r="G34" s="163">
        <f t="shared" si="14"/>
        <v>1.1301745222034678</v>
      </c>
      <c r="H34" s="163">
        <f t="shared" si="14"/>
        <v>0.98951598817767183</v>
      </c>
      <c r="I34" s="163">
        <f t="shared" si="14"/>
        <v>1.2356414391941439</v>
      </c>
      <c r="J34" s="163">
        <f t="shared" si="14"/>
        <v>1.1835824287884973</v>
      </c>
      <c r="K34" s="163">
        <f t="shared" si="14"/>
        <v>1.17601582383946</v>
      </c>
      <c r="L34" s="163">
        <f t="shared" si="14"/>
        <v>1.1718222140352386</v>
      </c>
      <c r="M34" s="163">
        <f t="shared" si="14"/>
        <v>1.1708656340213088</v>
      </c>
      <c r="N34" s="164">
        <f t="shared" si="14"/>
        <v>1.1103534662652979</v>
      </c>
      <c r="O34" s="164">
        <f t="shared" ref="O34" si="15">O13/O$5*100</f>
        <v>1.0605791575947283</v>
      </c>
      <c r="P34" s="160"/>
    </row>
    <row r="35" spans="1:31" ht="12.95" customHeight="1" x14ac:dyDescent="0.2">
      <c r="A35" s="3" t="s">
        <v>9</v>
      </c>
      <c r="B35" s="163">
        <f t="shared" ref="B35:N35" si="16">B14/B$5*100</f>
        <v>2.0995857690372031</v>
      </c>
      <c r="C35" s="163">
        <f t="shared" si="16"/>
        <v>2.1843934283560977</v>
      </c>
      <c r="D35" s="163">
        <f t="shared" si="16"/>
        <v>2.143539839206785</v>
      </c>
      <c r="E35" s="163">
        <f t="shared" si="16"/>
        <v>1.9086437105077261</v>
      </c>
      <c r="F35" s="163">
        <f t="shared" si="16"/>
        <v>1.8926065513509858</v>
      </c>
      <c r="G35" s="163">
        <f t="shared" si="16"/>
        <v>1.6319208174347393</v>
      </c>
      <c r="H35" s="163">
        <f t="shared" si="16"/>
        <v>1.5409630925425017</v>
      </c>
      <c r="I35" s="163">
        <f t="shared" si="16"/>
        <v>1.6277707575550204</v>
      </c>
      <c r="J35" s="163">
        <f t="shared" si="16"/>
        <v>1.523164246051145</v>
      </c>
      <c r="K35" s="163">
        <f t="shared" si="16"/>
        <v>1.5312056728434857</v>
      </c>
      <c r="L35" s="163">
        <f t="shared" si="16"/>
        <v>1.5704232102605493</v>
      </c>
      <c r="M35" s="163">
        <f t="shared" si="16"/>
        <v>1.5102410898887264</v>
      </c>
      <c r="N35" s="164">
        <f t="shared" si="16"/>
        <v>1.331432363942862</v>
      </c>
      <c r="O35" s="164">
        <f t="shared" ref="O35" si="17">O14/O$5*100</f>
        <v>1.2664783793344176</v>
      </c>
      <c r="P35" s="160"/>
    </row>
    <row r="36" spans="1:31" ht="12.95" customHeight="1" x14ac:dyDescent="0.2">
      <c r="A36" s="3" t="s">
        <v>10</v>
      </c>
      <c r="B36" s="163">
        <f t="shared" ref="B36:N36" si="18">B15/B$5*100</f>
        <v>0.5717559742723306</v>
      </c>
      <c r="C36" s="163">
        <f t="shared" si="18"/>
        <v>0.55687209253382908</v>
      </c>
      <c r="D36" s="163">
        <f t="shared" si="18"/>
        <v>0.60312579875985739</v>
      </c>
      <c r="E36" s="163">
        <f t="shared" si="18"/>
        <v>0.44618064562575305</v>
      </c>
      <c r="F36" s="163">
        <f t="shared" si="18"/>
        <v>0.44456511246567909</v>
      </c>
      <c r="G36" s="163">
        <f t="shared" si="18"/>
        <v>0.40093546943101854</v>
      </c>
      <c r="H36" s="163">
        <f t="shared" si="18"/>
        <v>0.36180092014597776</v>
      </c>
      <c r="I36" s="163">
        <f t="shared" si="18"/>
        <v>0.36079301141255454</v>
      </c>
      <c r="J36" s="163">
        <f t="shared" si="18"/>
        <v>0.38156062713508154</v>
      </c>
      <c r="K36" s="163">
        <f t="shared" si="18"/>
        <v>0.36044858155413417</v>
      </c>
      <c r="L36" s="163">
        <f t="shared" si="18"/>
        <v>0.35389551059963004</v>
      </c>
      <c r="M36" s="163">
        <f t="shared" si="18"/>
        <v>0.36675245384071026</v>
      </c>
      <c r="N36" s="164">
        <f t="shared" si="18"/>
        <v>0.30867253187905103</v>
      </c>
      <c r="O36" s="164">
        <f t="shared" ref="O36" si="19">O15/O$5*100</f>
        <v>0.26450620212509912</v>
      </c>
      <c r="P36" s="160"/>
    </row>
    <row r="37" spans="1:31" ht="12.95" customHeight="1" x14ac:dyDescent="0.2">
      <c r="A37" s="3" t="s">
        <v>11</v>
      </c>
      <c r="B37" s="163">
        <f t="shared" ref="B37:N37" si="20">B16/B$5*100</f>
        <v>15.15657487957437</v>
      </c>
      <c r="C37" s="163">
        <f t="shared" si="20"/>
        <v>16.675728755197515</v>
      </c>
      <c r="D37" s="163">
        <f t="shared" si="20"/>
        <v>16.850514886589163</v>
      </c>
      <c r="E37" s="163">
        <f t="shared" si="20"/>
        <v>16.091023888346982</v>
      </c>
      <c r="F37" s="163">
        <f t="shared" si="20"/>
        <v>17.178622445554115</v>
      </c>
      <c r="G37" s="163">
        <f t="shared" si="20"/>
        <v>17.199586378817404</v>
      </c>
      <c r="H37" s="163">
        <f t="shared" si="20"/>
        <v>18.085749724925158</v>
      </c>
      <c r="I37" s="163">
        <f t="shared" si="20"/>
        <v>18.035750644836149</v>
      </c>
      <c r="J37" s="163">
        <f t="shared" si="20"/>
        <v>17.922442826538123</v>
      </c>
      <c r="K37" s="163">
        <f t="shared" si="20"/>
        <v>17.936159748804549</v>
      </c>
      <c r="L37" s="163">
        <f t="shared" si="20"/>
        <v>18.343381511966754</v>
      </c>
      <c r="M37" s="163">
        <f t="shared" si="20"/>
        <v>17.782972095627997</v>
      </c>
      <c r="N37" s="164">
        <f t="shared" si="20"/>
        <v>17.582167900618842</v>
      </c>
      <c r="O37" s="164">
        <f t="shared" ref="O37" si="21">O16/O$5*100</f>
        <v>18.145847729715914</v>
      </c>
      <c r="P37" s="160"/>
    </row>
    <row r="38" spans="1:31" ht="12.95" customHeight="1" x14ac:dyDescent="0.2">
      <c r="A38" s="3" t="s">
        <v>12</v>
      </c>
      <c r="B38" s="163">
        <f t="shared" ref="B38:N38" si="22">B17/B$5*100</f>
        <v>3.6777028708583819</v>
      </c>
      <c r="C38" s="163">
        <f t="shared" si="22"/>
        <v>4.0946977123195953</v>
      </c>
      <c r="D38" s="163">
        <f t="shared" si="22"/>
        <v>3.3890326702237989</v>
      </c>
      <c r="E38" s="163">
        <f t="shared" si="22"/>
        <v>3.4790185821976212</v>
      </c>
      <c r="F38" s="163">
        <f t="shared" si="22"/>
        <v>4.3220141722741934</v>
      </c>
      <c r="G38" s="163">
        <f t="shared" si="22"/>
        <v>4.5625067443412766</v>
      </c>
      <c r="H38" s="163">
        <f t="shared" si="22"/>
        <v>4.0391295673356478</v>
      </c>
      <c r="I38" s="163">
        <f t="shared" si="22"/>
        <v>4.1258158121268682</v>
      </c>
      <c r="J38" s="163">
        <f t="shared" si="22"/>
        <v>4.4370163872152348</v>
      </c>
      <c r="K38" s="163">
        <f t="shared" si="22"/>
        <v>4.1410014759723213</v>
      </c>
      <c r="L38" s="163">
        <f t="shared" si="22"/>
        <v>3.7680878494168861</v>
      </c>
      <c r="M38" s="163">
        <f t="shared" si="22"/>
        <v>3.762767647474583</v>
      </c>
      <c r="N38" s="164">
        <f t="shared" si="22"/>
        <v>3.7145588594819632</v>
      </c>
      <c r="O38" s="164">
        <f t="shared" ref="O38" si="23">O17/O$5*100</f>
        <v>3.792515475089024</v>
      </c>
      <c r="P38" s="160"/>
    </row>
    <row r="39" spans="1:31" ht="12.95" customHeight="1" x14ac:dyDescent="0.2">
      <c r="A39" s="3" t="s">
        <v>13</v>
      </c>
      <c r="B39" s="163">
        <f t="shared" ref="B39:N39" si="24">B18/B$5*100</f>
        <v>1.3473556136867662</v>
      </c>
      <c r="C39" s="163">
        <f t="shared" si="24"/>
        <v>1.8547950938836697</v>
      </c>
      <c r="D39" s="163">
        <f t="shared" si="24"/>
        <v>1.7726750833935694</v>
      </c>
      <c r="E39" s="163">
        <f t="shared" si="24"/>
        <v>1.6396747760035648</v>
      </c>
      <c r="F39" s="163">
        <f t="shared" si="24"/>
        <v>1.1080712664460466</v>
      </c>
      <c r="G39" s="163">
        <f t="shared" si="24"/>
        <v>1.2354730952291717</v>
      </c>
      <c r="H39" s="163">
        <f t="shared" si="24"/>
        <v>1.1460679423627691</v>
      </c>
      <c r="I39" s="163">
        <f t="shared" si="24"/>
        <v>1.124555102234335</v>
      </c>
      <c r="J39" s="163">
        <f t="shared" si="24"/>
        <v>1.0732370566004352</v>
      </c>
      <c r="K39" s="163">
        <f t="shared" si="24"/>
        <v>1.102258523670963</v>
      </c>
      <c r="L39" s="163">
        <f t="shared" si="24"/>
        <v>0.98054996869140554</v>
      </c>
      <c r="M39" s="163">
        <f t="shared" si="24"/>
        <v>1.0171482998124313</v>
      </c>
      <c r="N39" s="164">
        <f t="shared" si="24"/>
        <v>0.94131223541696674</v>
      </c>
      <c r="O39" s="164">
        <f t="shared" ref="O39" si="25">O18/O$5*100</f>
        <v>0.93432717461942139</v>
      </c>
      <c r="P39" s="160"/>
    </row>
    <row r="40" spans="1:31" ht="12.95" customHeight="1" x14ac:dyDescent="0.2">
      <c r="A40" s="3" t="s">
        <v>14</v>
      </c>
      <c r="B40" s="163">
        <f t="shared" ref="B40:N40" si="26">B19/B$5*100</f>
        <v>3.2635073029637693</v>
      </c>
      <c r="C40" s="163">
        <f t="shared" si="26"/>
        <v>3.7971448431433172</v>
      </c>
      <c r="D40" s="163">
        <f t="shared" si="26"/>
        <v>4.4588303239505596</v>
      </c>
      <c r="E40" s="163">
        <f t="shared" si="26"/>
        <v>3.3272131353210797</v>
      </c>
      <c r="F40" s="163">
        <f t="shared" si="26"/>
        <v>3.5797193541592462</v>
      </c>
      <c r="G40" s="163">
        <f t="shared" si="26"/>
        <v>3.6270466049262229</v>
      </c>
      <c r="H40" s="163">
        <f t="shared" si="26"/>
        <v>3.7958914361410847</v>
      </c>
      <c r="I40" s="163">
        <f t="shared" si="26"/>
        <v>3.6905149121015302</v>
      </c>
      <c r="J40" s="163">
        <f t="shared" si="26"/>
        <v>3.7953838695619821</v>
      </c>
      <c r="K40" s="163">
        <f t="shared" si="26"/>
        <v>4.0399329971451001</v>
      </c>
      <c r="L40" s="163">
        <f t="shared" si="26"/>
        <v>3.8448533129996276</v>
      </c>
      <c r="M40" s="163">
        <f t="shared" si="26"/>
        <v>3.77147893844147</v>
      </c>
      <c r="N40" s="164">
        <f t="shared" si="26"/>
        <v>3.8077330799913121</v>
      </c>
      <c r="O40" s="164">
        <f t="shared" ref="O40" si="27">O19/O$5*100</f>
        <v>3.800252240386901</v>
      </c>
      <c r="P40" s="160"/>
    </row>
    <row r="41" spans="1:31" ht="9" customHeight="1" x14ac:dyDescent="0.2">
      <c r="P41" s="160"/>
    </row>
    <row r="42" spans="1:31" ht="12.75" x14ac:dyDescent="0.2">
      <c r="Q42" s="98" t="s">
        <v>53</v>
      </c>
    </row>
    <row r="43" spans="1:31" s="158" customFormat="1" ht="20.100000000000001" customHeight="1" x14ac:dyDescent="0.2">
      <c r="A43" s="157" t="s">
        <v>192</v>
      </c>
      <c r="B43" s="105"/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Q43" s="98" t="s">
        <v>54</v>
      </c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</row>
    <row r="44" spans="1:31" ht="12" customHeight="1" x14ac:dyDescent="0.2">
      <c r="B44" s="109"/>
      <c r="C44" s="109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R44" s="15"/>
      <c r="S44" s="99"/>
      <c r="T44" s="99"/>
      <c r="U44" s="99"/>
      <c r="V44" s="99"/>
      <c r="W44" s="99"/>
      <c r="X44" s="99"/>
      <c r="Y44" s="99"/>
      <c r="Z44" s="99"/>
      <c r="AA44" s="95"/>
      <c r="AB44" s="95"/>
      <c r="AC44" s="95"/>
      <c r="AD44" s="95"/>
      <c r="AE44" s="95"/>
    </row>
    <row r="45" spans="1:31" ht="13.5" customHeight="1" thickBot="1" x14ac:dyDescent="0.25">
      <c r="A45" s="100" t="s">
        <v>191</v>
      </c>
      <c r="B45" s="100"/>
      <c r="C45" s="100"/>
      <c r="D45" s="112"/>
      <c r="E45" s="112"/>
      <c r="F45" s="112"/>
      <c r="G45" s="112"/>
      <c r="H45" s="112"/>
      <c r="I45" s="113"/>
      <c r="J45" s="113"/>
      <c r="K45" s="113"/>
      <c r="L45" s="113"/>
      <c r="M45" s="113"/>
      <c r="N45" s="277" t="s">
        <v>16</v>
      </c>
      <c r="O45" s="277"/>
      <c r="Q45" s="100" t="s">
        <v>55</v>
      </c>
      <c r="R45" s="101" t="s">
        <v>56</v>
      </c>
      <c r="S45" s="99"/>
      <c r="T45" s="99"/>
      <c r="U45" s="99"/>
      <c r="V45" s="99"/>
      <c r="W45" s="99"/>
      <c r="X45" s="99"/>
      <c r="Y45" s="99"/>
      <c r="Z45" s="102"/>
      <c r="AA45" s="102"/>
      <c r="AB45" s="102"/>
      <c r="AC45" s="102"/>
      <c r="AD45" s="277" t="s">
        <v>19</v>
      </c>
      <c r="AE45" s="277"/>
    </row>
    <row r="46" spans="1:31" ht="18" customHeight="1" thickBot="1" x14ac:dyDescent="0.25">
      <c r="A46" s="8" t="s">
        <v>17</v>
      </c>
      <c r="B46" s="9">
        <v>2010</v>
      </c>
      <c r="C46" s="9">
        <v>2011</v>
      </c>
      <c r="D46" s="9">
        <v>2012</v>
      </c>
      <c r="E46" s="9">
        <v>2013</v>
      </c>
      <c r="F46" s="9">
        <v>2014</v>
      </c>
      <c r="G46" s="9">
        <v>2015</v>
      </c>
      <c r="H46" s="9">
        <v>2016</v>
      </c>
      <c r="I46" s="9">
        <v>2017</v>
      </c>
      <c r="J46" s="9">
        <v>2018</v>
      </c>
      <c r="K46" s="9">
        <v>2019</v>
      </c>
      <c r="L46" s="9">
        <v>2020</v>
      </c>
      <c r="M46" s="10">
        <v>2021</v>
      </c>
      <c r="N46" s="10">
        <v>2022</v>
      </c>
      <c r="O46" s="10">
        <v>2023</v>
      </c>
      <c r="P46" s="160"/>
      <c r="Q46" s="170" t="s">
        <v>51</v>
      </c>
      <c r="R46" s="171">
        <v>2010</v>
      </c>
      <c r="S46" s="171">
        <v>2011</v>
      </c>
      <c r="T46" s="171">
        <v>2012</v>
      </c>
      <c r="U46" s="171">
        <v>2013</v>
      </c>
      <c r="V46" s="171">
        <v>2014</v>
      </c>
      <c r="W46" s="171">
        <v>2015</v>
      </c>
      <c r="X46" s="171">
        <v>2016</v>
      </c>
      <c r="Y46" s="171">
        <v>2017</v>
      </c>
      <c r="Z46" s="171">
        <v>2018</v>
      </c>
      <c r="AA46" s="171">
        <v>2019</v>
      </c>
      <c r="AB46" s="171">
        <v>2020</v>
      </c>
      <c r="AC46" s="172">
        <v>2021</v>
      </c>
      <c r="AD46" s="172">
        <v>2022</v>
      </c>
      <c r="AE46" s="172">
        <v>2023</v>
      </c>
    </row>
    <row r="47" spans="1:31" ht="12.95" customHeight="1" x14ac:dyDescent="0.2">
      <c r="A47" s="1" t="s">
        <v>0</v>
      </c>
      <c r="B47" s="177">
        <f t="shared" ref="B47:N48" si="28">B5/R47*100</f>
        <v>0.56043625116291995</v>
      </c>
      <c r="C47" s="177">
        <f t="shared" si="28"/>
        <v>0.63082541708838435</v>
      </c>
      <c r="D47" s="177">
        <f t="shared" si="28"/>
        <v>0.63497939612994025</v>
      </c>
      <c r="E47" s="177">
        <f t="shared" si="28"/>
        <v>0.64056291516213382</v>
      </c>
      <c r="F47" s="177">
        <f t="shared" si="28"/>
        <v>0.62321055730813479</v>
      </c>
      <c r="G47" s="177">
        <f t="shared" si="28"/>
        <v>0.59825660151558024</v>
      </c>
      <c r="H47" s="177">
        <f t="shared" si="28"/>
        <v>0.57782733619207094</v>
      </c>
      <c r="I47" s="177">
        <f t="shared" si="28"/>
        <v>0.59183769086670857</v>
      </c>
      <c r="J47" s="177">
        <f t="shared" si="28"/>
        <v>0.6096424603087095</v>
      </c>
      <c r="K47" s="177">
        <f t="shared" si="28"/>
        <v>0.60814751628182007</v>
      </c>
      <c r="L47" s="177">
        <f t="shared" si="28"/>
        <v>0.65353429625281412</v>
      </c>
      <c r="M47" s="177">
        <f t="shared" si="28"/>
        <v>0.60710816607857376</v>
      </c>
      <c r="N47" s="253">
        <f t="shared" si="28"/>
        <v>0.54589913564333714</v>
      </c>
      <c r="O47" s="253">
        <f>O5/AE47*100</f>
        <v>0.51242278672467934</v>
      </c>
      <c r="P47" s="160"/>
      <c r="Q47" s="1" t="s">
        <v>0</v>
      </c>
      <c r="R47" s="38">
        <v>4032952</v>
      </c>
      <c r="S47" s="38">
        <v>4095355</v>
      </c>
      <c r="T47" s="38">
        <v>4118386</v>
      </c>
      <c r="U47" s="38">
        <v>4169011</v>
      </c>
      <c r="V47" s="38">
        <v>4377991</v>
      </c>
      <c r="W47" s="38">
        <v>4651813</v>
      </c>
      <c r="X47" s="38">
        <v>4843030</v>
      </c>
      <c r="Y47" s="38">
        <v>5179344</v>
      </c>
      <c r="Z47" s="38">
        <v>5475773</v>
      </c>
      <c r="AA47" s="38">
        <v>5888869</v>
      </c>
      <c r="AB47" s="38">
        <v>5828318</v>
      </c>
      <c r="AC47" s="39">
        <v>6307755</v>
      </c>
      <c r="AD47" s="39">
        <v>7049872</v>
      </c>
      <c r="AE47" s="39">
        <v>7618528</v>
      </c>
    </row>
    <row r="48" spans="1:31" ht="12.95" customHeight="1" x14ac:dyDescent="0.2">
      <c r="A48" s="2" t="s">
        <v>1</v>
      </c>
      <c r="B48" s="178">
        <f t="shared" si="28"/>
        <v>1.2103149668273221</v>
      </c>
      <c r="C48" s="178">
        <f t="shared" si="28"/>
        <v>1.3342251235094666</v>
      </c>
      <c r="D48" s="178">
        <f t="shared" si="28"/>
        <v>1.3122623136060161</v>
      </c>
      <c r="E48" s="178">
        <f t="shared" si="28"/>
        <v>1.3328341614737882</v>
      </c>
      <c r="F48" s="178">
        <f t="shared" si="28"/>
        <v>1.2992294691310506</v>
      </c>
      <c r="G48" s="178">
        <f t="shared" si="28"/>
        <v>1.2190127499251677</v>
      </c>
      <c r="H48" s="178">
        <f t="shared" si="28"/>
        <v>1.1630986830420675</v>
      </c>
      <c r="I48" s="178">
        <f t="shared" si="28"/>
        <v>1.1784808882432585</v>
      </c>
      <c r="J48" s="178">
        <f t="shared" si="28"/>
        <v>1.2024662469963823</v>
      </c>
      <c r="K48" s="178">
        <f t="shared" si="28"/>
        <v>1.1977727419038626</v>
      </c>
      <c r="L48" s="178">
        <f t="shared" si="28"/>
        <v>1.2817659584004235</v>
      </c>
      <c r="M48" s="178">
        <f t="shared" si="28"/>
        <v>1.2077656460745108</v>
      </c>
      <c r="N48" s="179">
        <f t="shared" si="28"/>
        <v>1.0576936726244286</v>
      </c>
      <c r="O48" s="179">
        <f t="shared" ref="O48:O61" si="29">O6/AE48*100</f>
        <v>0.9809232987223967</v>
      </c>
      <c r="P48" s="160"/>
      <c r="Q48" s="2" t="s">
        <v>1</v>
      </c>
      <c r="R48" s="103">
        <v>1079955</v>
      </c>
      <c r="S48" s="103">
        <v>1057358</v>
      </c>
      <c r="T48" s="103">
        <v>1063826</v>
      </c>
      <c r="U48" s="103">
        <v>1085388</v>
      </c>
      <c r="V48" s="103">
        <v>1136579</v>
      </c>
      <c r="W48" s="103">
        <v>1218759</v>
      </c>
      <c r="X48" s="103">
        <v>1276090</v>
      </c>
      <c r="Y48" s="103">
        <v>1360258</v>
      </c>
      <c r="Z48" s="103">
        <v>1466288</v>
      </c>
      <c r="AA48" s="103">
        <v>1577929</v>
      </c>
      <c r="AB48" s="103">
        <v>1552162</v>
      </c>
      <c r="AC48" s="104">
        <v>1710117</v>
      </c>
      <c r="AD48" s="104">
        <v>1952106</v>
      </c>
      <c r="AE48" s="104">
        <v>2052203</v>
      </c>
    </row>
    <row r="49" spans="1:31" ht="12.95" customHeight="1" x14ac:dyDescent="0.2">
      <c r="A49" s="3" t="s">
        <v>2</v>
      </c>
      <c r="B49" s="178">
        <f t="shared" ref="B49:B61" si="30">B7/R49*100</f>
        <v>0.33197337518759962</v>
      </c>
      <c r="C49" s="178">
        <f t="shared" ref="C49:C61" si="31">C7/S49*100</f>
        <v>0.32388996687729077</v>
      </c>
      <c r="D49" s="178">
        <f t="shared" ref="D49:D61" si="32">D7/T49*100</f>
        <v>0.3020658300300107</v>
      </c>
      <c r="E49" s="178">
        <f t="shared" ref="E49:E61" si="33">E7/U49*100</f>
        <v>0.31591074742736697</v>
      </c>
      <c r="F49" s="178">
        <f t="shared" ref="F49:F61" si="34">F7/V49*100</f>
        <v>0.30276257736199097</v>
      </c>
      <c r="G49" s="178">
        <f t="shared" ref="G49:G61" si="35">G7/W49*100</f>
        <v>0.2706146532197623</v>
      </c>
      <c r="H49" s="178">
        <f t="shared" ref="H49:H61" si="36">H7/X49*100</f>
        <v>0.28240663918270104</v>
      </c>
      <c r="I49" s="178">
        <f t="shared" ref="I49:I61" si="37">I7/Y49*100</f>
        <v>0.3241479592293286</v>
      </c>
      <c r="J49" s="178">
        <f t="shared" ref="J49:J61" si="38">J7/Z49*100</f>
        <v>0.31079821590982226</v>
      </c>
      <c r="K49" s="178">
        <f t="shared" ref="K49:K61" si="39">K7/AA49*100</f>
        <v>0.29844688759850069</v>
      </c>
      <c r="L49" s="178">
        <f t="shared" ref="L49:L61" si="40">L7/AB49*100</f>
        <v>0.30695605941555881</v>
      </c>
      <c r="M49" s="178">
        <f t="shared" ref="M49:M61" si="41">M7/AC49*100</f>
        <v>0.26953431834604952</v>
      </c>
      <c r="N49" s="179">
        <f t="shared" ref="N49:N61" si="42">N7/AD49*100</f>
        <v>0.24493886490476263</v>
      </c>
      <c r="O49" s="179">
        <f t="shared" si="29"/>
        <v>0.24059150684966266</v>
      </c>
      <c r="P49" s="160"/>
      <c r="Q49" s="3" t="s">
        <v>2</v>
      </c>
      <c r="R49" s="103">
        <v>436435</v>
      </c>
      <c r="S49" s="103">
        <v>460276</v>
      </c>
      <c r="T49" s="103">
        <v>468097</v>
      </c>
      <c r="U49" s="103">
        <v>466647</v>
      </c>
      <c r="V49" s="103">
        <v>502248</v>
      </c>
      <c r="W49" s="103">
        <v>535372</v>
      </c>
      <c r="X49" s="103">
        <v>572592</v>
      </c>
      <c r="Y49" s="103">
        <v>618214</v>
      </c>
      <c r="Z49" s="103">
        <v>644108</v>
      </c>
      <c r="AA49" s="103">
        <v>720988</v>
      </c>
      <c r="AB49" s="103">
        <v>693829</v>
      </c>
      <c r="AC49" s="104">
        <v>745899</v>
      </c>
      <c r="AD49" s="104">
        <v>833853</v>
      </c>
      <c r="AE49" s="104">
        <v>906322</v>
      </c>
    </row>
    <row r="50" spans="1:31" ht="12.95" customHeight="1" x14ac:dyDescent="0.2">
      <c r="A50" s="3" t="s">
        <v>3</v>
      </c>
      <c r="B50" s="178">
        <f t="shared" si="30"/>
        <v>0.34175968418455455</v>
      </c>
      <c r="C50" s="178">
        <f t="shared" si="31"/>
        <v>0.39638969789411432</v>
      </c>
      <c r="D50" s="178">
        <f t="shared" si="32"/>
        <v>0.34078103783319358</v>
      </c>
      <c r="E50" s="178">
        <f t="shared" si="33"/>
        <v>0.36295064127214144</v>
      </c>
      <c r="F50" s="178">
        <f t="shared" si="34"/>
        <v>0.38357130877187445</v>
      </c>
      <c r="G50" s="178">
        <f t="shared" si="35"/>
        <v>0.38668447191577593</v>
      </c>
      <c r="H50" s="178">
        <f t="shared" si="36"/>
        <v>0.33418507861458252</v>
      </c>
      <c r="I50" s="178">
        <f t="shared" si="37"/>
        <v>0.33057623241696038</v>
      </c>
      <c r="J50" s="178">
        <f t="shared" si="38"/>
        <v>0.33953183330777958</v>
      </c>
      <c r="K50" s="178">
        <f t="shared" si="39"/>
        <v>0.35222929848855417</v>
      </c>
      <c r="L50" s="178">
        <f t="shared" si="40"/>
        <v>0.37825133699630875</v>
      </c>
      <c r="M50" s="178">
        <f t="shared" si="41"/>
        <v>0.38692134089984037</v>
      </c>
      <c r="N50" s="179">
        <f t="shared" si="42"/>
        <v>0.35593373266407785</v>
      </c>
      <c r="O50" s="179">
        <f t="shared" si="29"/>
        <v>0.34853866918282139</v>
      </c>
      <c r="P50" s="160"/>
      <c r="Q50" s="3" t="s">
        <v>3</v>
      </c>
      <c r="R50" s="103">
        <v>202650</v>
      </c>
      <c r="S50" s="103">
        <v>203226</v>
      </c>
      <c r="T50" s="103">
        <v>208373</v>
      </c>
      <c r="U50" s="103">
        <v>209450</v>
      </c>
      <c r="V50" s="103">
        <v>216015</v>
      </c>
      <c r="W50" s="103">
        <v>227521</v>
      </c>
      <c r="X50" s="103">
        <v>234602</v>
      </c>
      <c r="Y50" s="103">
        <v>254336</v>
      </c>
      <c r="Z50" s="103">
        <v>267409</v>
      </c>
      <c r="AA50" s="103">
        <v>287909</v>
      </c>
      <c r="AB50" s="103">
        <v>289906</v>
      </c>
      <c r="AC50" s="104">
        <v>309566</v>
      </c>
      <c r="AD50" s="104">
        <v>350763</v>
      </c>
      <c r="AE50" s="104">
        <v>387761</v>
      </c>
    </row>
    <row r="51" spans="1:31" ht="12.95" customHeight="1" x14ac:dyDescent="0.2">
      <c r="A51" s="3" t="s">
        <v>4</v>
      </c>
      <c r="B51" s="178">
        <f t="shared" si="30"/>
        <v>0.22825201312107851</v>
      </c>
      <c r="C51" s="178">
        <f t="shared" si="31"/>
        <v>0.29739850269702739</v>
      </c>
      <c r="D51" s="178">
        <f t="shared" si="32"/>
        <v>0.34890202602603548</v>
      </c>
      <c r="E51" s="178">
        <f t="shared" si="33"/>
        <v>0.32627377295138543</v>
      </c>
      <c r="F51" s="178">
        <f t="shared" si="34"/>
        <v>0.29176026102710934</v>
      </c>
      <c r="G51" s="178">
        <f t="shared" si="35"/>
        <v>0.32942529184158559</v>
      </c>
      <c r="H51" s="178">
        <f t="shared" si="36"/>
        <v>0.31675294072361354</v>
      </c>
      <c r="I51" s="178">
        <f t="shared" si="37"/>
        <v>0.3228779129774963</v>
      </c>
      <c r="J51" s="178">
        <f t="shared" si="38"/>
        <v>0.34114066644457552</v>
      </c>
      <c r="K51" s="178">
        <f t="shared" si="39"/>
        <v>0.35448638967976193</v>
      </c>
      <c r="L51" s="178">
        <f t="shared" si="40"/>
        <v>0.34045090224226099</v>
      </c>
      <c r="M51" s="178">
        <f t="shared" si="41"/>
        <v>0.30153205314854142</v>
      </c>
      <c r="N51" s="179">
        <f t="shared" si="42"/>
        <v>0.26604460414090547</v>
      </c>
      <c r="O51" s="179">
        <f t="shared" si="29"/>
        <v>0.25236151594985767</v>
      </c>
      <c r="P51" s="160"/>
      <c r="Q51" s="3" t="s">
        <v>4</v>
      </c>
      <c r="R51" s="103">
        <v>199069</v>
      </c>
      <c r="S51" s="103">
        <v>203371</v>
      </c>
      <c r="T51" s="103">
        <v>198743</v>
      </c>
      <c r="U51" s="103">
        <v>208366</v>
      </c>
      <c r="V51" s="103">
        <v>220030</v>
      </c>
      <c r="W51" s="103">
        <v>232114</v>
      </c>
      <c r="X51" s="103">
        <v>241475</v>
      </c>
      <c r="Y51" s="103">
        <v>257646</v>
      </c>
      <c r="Z51" s="103">
        <v>270159</v>
      </c>
      <c r="AA51" s="103">
        <v>284642</v>
      </c>
      <c r="AB51" s="103">
        <v>281830</v>
      </c>
      <c r="AC51" s="104">
        <v>303188</v>
      </c>
      <c r="AD51" s="104">
        <v>329490</v>
      </c>
      <c r="AE51" s="104">
        <v>367276</v>
      </c>
    </row>
    <row r="52" spans="1:31" ht="12.95" customHeight="1" x14ac:dyDescent="0.2">
      <c r="A52" s="3" t="s">
        <v>5</v>
      </c>
      <c r="B52" s="178">
        <f t="shared" si="30"/>
        <v>8.7191858827563411E-3</v>
      </c>
      <c r="C52" s="178">
        <f t="shared" si="31"/>
        <v>7.3947034859023599E-3</v>
      </c>
      <c r="D52" s="178">
        <f t="shared" si="32"/>
        <v>8.8058414765260478E-3</v>
      </c>
      <c r="E52" s="178">
        <f t="shared" si="33"/>
        <v>3.3385466654000787E-2</v>
      </c>
      <c r="F52" s="178">
        <f t="shared" si="34"/>
        <v>1.2867041518329644E-2</v>
      </c>
      <c r="G52" s="178">
        <f t="shared" si="35"/>
        <v>9.4060144513693801E-3</v>
      </c>
      <c r="H52" s="178">
        <f t="shared" si="36"/>
        <v>3.2270198796279406E-3</v>
      </c>
      <c r="I52" s="178">
        <f t="shared" si="37"/>
        <v>3.1174982853223589E-3</v>
      </c>
      <c r="J52" s="178">
        <f t="shared" si="38"/>
        <v>5.4187192118226599E-3</v>
      </c>
      <c r="K52" s="178">
        <f t="shared" si="39"/>
        <v>5.9271879360881475E-3</v>
      </c>
      <c r="L52" s="178">
        <f t="shared" si="40"/>
        <v>5.5098379713349787E-3</v>
      </c>
      <c r="M52" s="178">
        <f t="shared" si="41"/>
        <v>7.4226445496693308E-3</v>
      </c>
      <c r="N52" s="179">
        <f t="shared" si="42"/>
        <v>5.1189098390361622E-3</v>
      </c>
      <c r="O52" s="179">
        <f t="shared" si="29"/>
        <v>5.4577487165566188E-3</v>
      </c>
      <c r="P52" s="160"/>
      <c r="Q52" s="3" t="s">
        <v>5</v>
      </c>
      <c r="R52" s="103">
        <v>81659</v>
      </c>
      <c r="S52" s="103">
        <v>81820</v>
      </c>
      <c r="T52" s="103">
        <v>80696</v>
      </c>
      <c r="U52" s="103">
        <v>81284</v>
      </c>
      <c r="V52" s="103">
        <v>83144</v>
      </c>
      <c r="W52" s="103">
        <v>85311</v>
      </c>
      <c r="X52" s="103">
        <v>87728</v>
      </c>
      <c r="Y52" s="103">
        <v>93312</v>
      </c>
      <c r="Z52" s="103">
        <v>95410</v>
      </c>
      <c r="AA52" s="103">
        <v>99845</v>
      </c>
      <c r="AB52" s="103">
        <v>96773</v>
      </c>
      <c r="AC52" s="104">
        <v>101159</v>
      </c>
      <c r="AD52" s="104">
        <v>113131</v>
      </c>
      <c r="AE52" s="104">
        <v>125249</v>
      </c>
    </row>
    <row r="53" spans="1:31" ht="12.95" customHeight="1" x14ac:dyDescent="0.2">
      <c r="A53" s="3" t="s">
        <v>6</v>
      </c>
      <c r="B53" s="178">
        <f t="shared" si="30"/>
        <v>6.3848966470621868E-2</v>
      </c>
      <c r="C53" s="178">
        <f t="shared" si="31"/>
        <v>7.1299609484857071E-2</v>
      </c>
      <c r="D53" s="178">
        <f t="shared" si="32"/>
        <v>9.9241870525480169E-2</v>
      </c>
      <c r="E53" s="178">
        <f t="shared" si="33"/>
        <v>9.8681227844921976E-2</v>
      </c>
      <c r="F53" s="178">
        <f t="shared" si="34"/>
        <v>8.4927123692624978E-2</v>
      </c>
      <c r="G53" s="178">
        <f t="shared" si="35"/>
        <v>6.8751573183990639E-2</v>
      </c>
      <c r="H53" s="178">
        <f t="shared" si="36"/>
        <v>7.4028445183166439E-2</v>
      </c>
      <c r="I53" s="178">
        <f t="shared" si="37"/>
        <v>7.5545189643040592E-2</v>
      </c>
      <c r="J53" s="178">
        <f t="shared" si="38"/>
        <v>9.136453454549176E-2</v>
      </c>
      <c r="K53" s="178">
        <f t="shared" si="39"/>
        <v>9.1414294837626975E-2</v>
      </c>
      <c r="L53" s="178">
        <f t="shared" si="40"/>
        <v>9.7916114316940833E-2</v>
      </c>
      <c r="M53" s="178">
        <f t="shared" si="41"/>
        <v>0.10441689213577798</v>
      </c>
      <c r="N53" s="179">
        <f t="shared" si="42"/>
        <v>8.256106244713024E-2</v>
      </c>
      <c r="O53" s="179">
        <f t="shared" si="29"/>
        <v>6.3963277262737414E-2</v>
      </c>
      <c r="P53" s="160"/>
      <c r="Q53" s="3" t="s">
        <v>6</v>
      </c>
      <c r="R53" s="103">
        <v>244502</v>
      </c>
      <c r="S53" s="103">
        <v>243115</v>
      </c>
      <c r="T53" s="103">
        <v>244922</v>
      </c>
      <c r="U53" s="103">
        <v>242875</v>
      </c>
      <c r="V53" s="103">
        <v>249834</v>
      </c>
      <c r="W53" s="103">
        <v>270219</v>
      </c>
      <c r="X53" s="103">
        <v>269115</v>
      </c>
      <c r="Y53" s="103">
        <v>284234</v>
      </c>
      <c r="Z53" s="103">
        <v>293251</v>
      </c>
      <c r="AA53" s="103">
        <v>320081</v>
      </c>
      <c r="AB53" s="103">
        <v>309741</v>
      </c>
      <c r="AC53" s="104">
        <v>334782</v>
      </c>
      <c r="AD53" s="104">
        <v>386649</v>
      </c>
      <c r="AE53" s="104">
        <v>419061</v>
      </c>
    </row>
    <row r="54" spans="1:31" ht="12.95" customHeight="1" x14ac:dyDescent="0.2">
      <c r="A54" s="3" t="s">
        <v>7</v>
      </c>
      <c r="B54" s="178">
        <f t="shared" si="30"/>
        <v>0.29772768287994206</v>
      </c>
      <c r="C54" s="178">
        <f t="shared" si="31"/>
        <v>0.42321562883726399</v>
      </c>
      <c r="D54" s="178">
        <f t="shared" si="32"/>
        <v>0.37146270761352956</v>
      </c>
      <c r="E54" s="178">
        <f t="shared" si="33"/>
        <v>0.39857395537842505</v>
      </c>
      <c r="F54" s="178">
        <f t="shared" si="34"/>
        <v>0.339737573864549</v>
      </c>
      <c r="G54" s="178">
        <f t="shared" si="35"/>
        <v>0.32962873454176961</v>
      </c>
      <c r="H54" s="178">
        <f t="shared" si="36"/>
        <v>0.29664784346208428</v>
      </c>
      <c r="I54" s="178">
        <f t="shared" si="37"/>
        <v>0.33272618253448449</v>
      </c>
      <c r="J54" s="178">
        <f t="shared" si="38"/>
        <v>0.32797946439351333</v>
      </c>
      <c r="K54" s="178">
        <f t="shared" si="39"/>
        <v>0.34131076068927485</v>
      </c>
      <c r="L54" s="178">
        <f t="shared" si="40"/>
        <v>0.36356839730155605</v>
      </c>
      <c r="M54" s="178">
        <f t="shared" si="41"/>
        <v>0.35932614303483257</v>
      </c>
      <c r="N54" s="179">
        <f t="shared" si="42"/>
        <v>0.3055000605315335</v>
      </c>
      <c r="O54" s="179">
        <f t="shared" si="29"/>
        <v>0.26312039465963205</v>
      </c>
      <c r="P54" s="160"/>
      <c r="Q54" s="3" t="s">
        <v>7</v>
      </c>
      <c r="R54" s="103">
        <v>127447</v>
      </c>
      <c r="S54" s="103">
        <v>129952</v>
      </c>
      <c r="T54" s="103">
        <v>131372</v>
      </c>
      <c r="U54" s="103">
        <v>133756</v>
      </c>
      <c r="V54" s="103">
        <v>141474</v>
      </c>
      <c r="W54" s="103">
        <v>149327</v>
      </c>
      <c r="X54" s="103">
        <v>154920</v>
      </c>
      <c r="Y54" s="103">
        <v>165976</v>
      </c>
      <c r="Z54" s="103">
        <v>174266</v>
      </c>
      <c r="AA54" s="103">
        <v>186337</v>
      </c>
      <c r="AB54" s="103">
        <v>184445</v>
      </c>
      <c r="AC54" s="104">
        <v>192149</v>
      </c>
      <c r="AD54" s="104">
        <v>208518</v>
      </c>
      <c r="AE54" s="104">
        <v>229722</v>
      </c>
    </row>
    <row r="55" spans="1:31" ht="12.95" customHeight="1" x14ac:dyDescent="0.2">
      <c r="A55" s="3" t="s">
        <v>8</v>
      </c>
      <c r="B55" s="178">
        <f t="shared" si="30"/>
        <v>0.11602442136365665</v>
      </c>
      <c r="C55" s="178">
        <f t="shared" si="31"/>
        <v>0.13727899532554547</v>
      </c>
      <c r="D55" s="178">
        <f t="shared" si="32"/>
        <v>0.15934844496366346</v>
      </c>
      <c r="E55" s="178">
        <f t="shared" si="33"/>
        <v>0.15327322234524773</v>
      </c>
      <c r="F55" s="178">
        <f t="shared" si="34"/>
        <v>0.15505137896252502</v>
      </c>
      <c r="G55" s="178">
        <f t="shared" si="35"/>
        <v>0.15137335205840585</v>
      </c>
      <c r="H55" s="178">
        <f t="shared" si="36"/>
        <v>0.12616335043735419</v>
      </c>
      <c r="I55" s="178">
        <f t="shared" si="37"/>
        <v>0.15786084622566024</v>
      </c>
      <c r="J55" s="178">
        <f t="shared" si="38"/>
        <v>0.15762449977922588</v>
      </c>
      <c r="K55" s="178">
        <f t="shared" si="39"/>
        <v>0.15562568218581813</v>
      </c>
      <c r="L55" s="178">
        <f t="shared" si="40"/>
        <v>0.16422160353862614</v>
      </c>
      <c r="M55" s="178">
        <f t="shared" si="41"/>
        <v>0.15645026757083999</v>
      </c>
      <c r="N55" s="179">
        <f t="shared" si="42"/>
        <v>0.1391261007360198</v>
      </c>
      <c r="O55" s="179">
        <f t="shared" si="29"/>
        <v>0.12103291152302462</v>
      </c>
      <c r="P55" s="160"/>
      <c r="Q55" s="3" t="s">
        <v>8</v>
      </c>
      <c r="R55" s="103">
        <v>178696</v>
      </c>
      <c r="S55" s="103">
        <v>181111</v>
      </c>
      <c r="T55" s="103">
        <v>181525</v>
      </c>
      <c r="U55" s="103">
        <v>185409</v>
      </c>
      <c r="V55" s="103">
        <v>194101</v>
      </c>
      <c r="W55" s="103">
        <v>207781</v>
      </c>
      <c r="X55" s="103">
        <v>219485</v>
      </c>
      <c r="Y55" s="103">
        <v>239936</v>
      </c>
      <c r="Z55" s="103">
        <v>250666</v>
      </c>
      <c r="AA55" s="103">
        <v>270628</v>
      </c>
      <c r="AB55" s="103">
        <v>271796</v>
      </c>
      <c r="AC55" s="104">
        <v>286597</v>
      </c>
      <c r="AD55" s="104">
        <v>307147</v>
      </c>
      <c r="AE55" s="104">
        <v>342089</v>
      </c>
    </row>
    <row r="56" spans="1:31" ht="12.95" customHeight="1" x14ac:dyDescent="0.2">
      <c r="A56" s="3" t="s">
        <v>9</v>
      </c>
      <c r="B56" s="178">
        <f t="shared" si="30"/>
        <v>0.30014736948629395</v>
      </c>
      <c r="C56" s="178">
        <f t="shared" si="31"/>
        <v>0.34099604800503369</v>
      </c>
      <c r="D56" s="178">
        <f t="shared" si="32"/>
        <v>0.35707097692028184</v>
      </c>
      <c r="E56" s="178">
        <f t="shared" si="33"/>
        <v>0.31774405248863846</v>
      </c>
      <c r="F56" s="178">
        <f t="shared" si="34"/>
        <v>0.30200881029064597</v>
      </c>
      <c r="G56" s="178">
        <f t="shared" si="35"/>
        <v>0.25076746833171176</v>
      </c>
      <c r="H56" s="178">
        <f t="shared" si="36"/>
        <v>0.22775833665842504</v>
      </c>
      <c r="I56" s="178">
        <f t="shared" si="37"/>
        <v>0.24290375932371727</v>
      </c>
      <c r="J56" s="178">
        <f t="shared" si="38"/>
        <v>0.23525576248288102</v>
      </c>
      <c r="K56" s="178">
        <f t="shared" si="39"/>
        <v>0.2395584486934946</v>
      </c>
      <c r="L56" s="178">
        <f t="shared" si="40"/>
        <v>0.25411222538721312</v>
      </c>
      <c r="M56" s="178">
        <f t="shared" si="41"/>
        <v>0.23653235050100208</v>
      </c>
      <c r="N56" s="179">
        <f t="shared" si="42"/>
        <v>0.18335842233578226</v>
      </c>
      <c r="O56" s="179">
        <f t="shared" si="29"/>
        <v>0.16304677999201955</v>
      </c>
      <c r="P56" s="160"/>
      <c r="Q56" s="3" t="s">
        <v>9</v>
      </c>
      <c r="R56" s="103">
        <v>158106</v>
      </c>
      <c r="S56" s="103">
        <v>165494</v>
      </c>
      <c r="T56" s="103">
        <v>156987</v>
      </c>
      <c r="U56" s="103">
        <v>160414</v>
      </c>
      <c r="V56" s="103">
        <v>170982</v>
      </c>
      <c r="W56" s="103">
        <v>181108</v>
      </c>
      <c r="X56" s="103">
        <v>189336</v>
      </c>
      <c r="Y56" s="103">
        <v>205417</v>
      </c>
      <c r="Z56" s="103">
        <v>216136</v>
      </c>
      <c r="AA56" s="103">
        <v>228909</v>
      </c>
      <c r="AB56" s="103">
        <v>235398</v>
      </c>
      <c r="AC56" s="104">
        <v>244510</v>
      </c>
      <c r="AD56" s="104">
        <v>279455</v>
      </c>
      <c r="AE56" s="104">
        <v>303239</v>
      </c>
    </row>
    <row r="57" spans="1:31" ht="12.95" customHeight="1" x14ac:dyDescent="0.2">
      <c r="A57" s="3" t="s">
        <v>10</v>
      </c>
      <c r="B57" s="178">
        <f t="shared" si="30"/>
        <v>8.2634634813858035E-2</v>
      </c>
      <c r="C57" s="178">
        <f t="shared" si="31"/>
        <v>8.8552682729210075E-2</v>
      </c>
      <c r="D57" s="178">
        <f t="shared" si="32"/>
        <v>9.4982860940595423E-2</v>
      </c>
      <c r="E57" s="178">
        <f t="shared" si="33"/>
        <v>7.1007341247047648E-2</v>
      </c>
      <c r="F57" s="178">
        <f t="shared" si="34"/>
        <v>6.88659133896386E-2</v>
      </c>
      <c r="G57" s="178">
        <f t="shared" si="35"/>
        <v>6.0938412753515921E-2</v>
      </c>
      <c r="H57" s="178">
        <f t="shared" si="36"/>
        <v>5.3123548726915139E-2</v>
      </c>
      <c r="I57" s="178">
        <f t="shared" si="37"/>
        <v>5.4100790513833964E-2</v>
      </c>
      <c r="J57" s="178">
        <f t="shared" si="38"/>
        <v>6.0596185592022969E-2</v>
      </c>
      <c r="K57" s="178">
        <f t="shared" si="39"/>
        <v>5.6672749477550022E-2</v>
      </c>
      <c r="L57" s="178">
        <f t="shared" si="40"/>
        <v>5.735078338651553E-2</v>
      </c>
      <c r="M57" s="178">
        <f t="shared" si="41"/>
        <v>5.5376035359290296E-2</v>
      </c>
      <c r="N57" s="179">
        <f t="shared" si="42"/>
        <v>4.2713548064262127E-2</v>
      </c>
      <c r="O57" s="179">
        <f t="shared" si="29"/>
        <v>3.2942037829146766E-2</v>
      </c>
      <c r="P57" s="160"/>
      <c r="Q57" s="3" t="s">
        <v>10</v>
      </c>
      <c r="R57" s="103">
        <v>156386</v>
      </c>
      <c r="S57" s="103">
        <v>162463</v>
      </c>
      <c r="T57" s="103">
        <v>166054</v>
      </c>
      <c r="U57" s="103">
        <v>167804</v>
      </c>
      <c r="V57" s="103">
        <v>176133</v>
      </c>
      <c r="W57" s="103">
        <v>183102</v>
      </c>
      <c r="X57" s="103">
        <v>190589</v>
      </c>
      <c r="Y57" s="103">
        <v>204424</v>
      </c>
      <c r="Z57" s="103">
        <v>210203</v>
      </c>
      <c r="AA57" s="103">
        <v>227777</v>
      </c>
      <c r="AB57" s="103">
        <v>235043</v>
      </c>
      <c r="AC57" s="104">
        <v>253625</v>
      </c>
      <c r="AD57" s="104">
        <v>278116</v>
      </c>
      <c r="AE57" s="104">
        <v>313462</v>
      </c>
    </row>
    <row r="58" spans="1:31" ht="12.95" customHeight="1" x14ac:dyDescent="0.2">
      <c r="A58" s="3" t="s">
        <v>11</v>
      </c>
      <c r="B58" s="178">
        <f t="shared" si="30"/>
        <v>0.82047187141491928</v>
      </c>
      <c r="C58" s="178">
        <f t="shared" si="31"/>
        <v>1.001147496005238</v>
      </c>
      <c r="D58" s="178">
        <f t="shared" si="32"/>
        <v>1.0095192743401598</v>
      </c>
      <c r="E58" s="178">
        <f t="shared" si="33"/>
        <v>0.9477925282951507</v>
      </c>
      <c r="F58" s="178">
        <f t="shared" si="34"/>
        <v>1.0138969949178658</v>
      </c>
      <c r="G58" s="178">
        <f t="shared" si="35"/>
        <v>0.96842335909246313</v>
      </c>
      <c r="H58" s="178">
        <f t="shared" si="36"/>
        <v>0.99949439098517867</v>
      </c>
      <c r="I58" s="178">
        <f t="shared" si="37"/>
        <v>1.0254566225388637</v>
      </c>
      <c r="J58" s="178">
        <f t="shared" si="38"/>
        <v>1.0276121604804846</v>
      </c>
      <c r="K58" s="178">
        <f t="shared" si="39"/>
        <v>1.0241417947219378</v>
      </c>
      <c r="L58" s="178">
        <f t="shared" si="40"/>
        <v>1.0926789584231822</v>
      </c>
      <c r="M58" s="178">
        <f t="shared" si="41"/>
        <v>0.97153859230433903</v>
      </c>
      <c r="N58" s="179">
        <f t="shared" si="42"/>
        <v>0.8787200182745134</v>
      </c>
      <c r="O58" s="179">
        <f t="shared" si="29"/>
        <v>0.85326121170817926</v>
      </c>
      <c r="P58" s="160"/>
      <c r="Q58" s="3" t="s">
        <v>11</v>
      </c>
      <c r="R58" s="103">
        <v>417529</v>
      </c>
      <c r="S58" s="103">
        <v>430316</v>
      </c>
      <c r="T58" s="103">
        <v>436501</v>
      </c>
      <c r="U58" s="103">
        <v>453383</v>
      </c>
      <c r="V58" s="103">
        <v>462279</v>
      </c>
      <c r="W58" s="103">
        <v>494268</v>
      </c>
      <c r="X58" s="103">
        <v>506374</v>
      </c>
      <c r="Y58" s="103">
        <v>539131</v>
      </c>
      <c r="Z58" s="103">
        <v>582222</v>
      </c>
      <c r="AA58" s="103">
        <v>627206</v>
      </c>
      <c r="AB58" s="103">
        <v>639438</v>
      </c>
      <c r="AC58" s="104">
        <v>700947</v>
      </c>
      <c r="AD58" s="104">
        <v>770044</v>
      </c>
      <c r="AE58" s="104">
        <v>830223</v>
      </c>
    </row>
    <row r="59" spans="1:31" ht="12.95" customHeight="1" x14ac:dyDescent="0.2">
      <c r="A59" s="3" t="s">
        <v>12</v>
      </c>
      <c r="B59" s="178">
        <f t="shared" si="30"/>
        <v>0.46140980949420496</v>
      </c>
      <c r="C59" s="178">
        <f t="shared" si="31"/>
        <v>0.56793154250415012</v>
      </c>
      <c r="D59" s="178">
        <f t="shared" si="32"/>
        <v>0.4726910503767866</v>
      </c>
      <c r="E59" s="178">
        <f t="shared" si="33"/>
        <v>0.49324261772059297</v>
      </c>
      <c r="F59" s="178">
        <f t="shared" si="34"/>
        <v>0.59478301833036329</v>
      </c>
      <c r="G59" s="178">
        <f t="shared" si="35"/>
        <v>0.60031086256239086</v>
      </c>
      <c r="H59" s="178">
        <f t="shared" si="36"/>
        <v>0.51193146848729465</v>
      </c>
      <c r="I59" s="178">
        <f t="shared" si="37"/>
        <v>0.5305680350467975</v>
      </c>
      <c r="J59" s="178">
        <f t="shared" si="38"/>
        <v>0.59094078784759663</v>
      </c>
      <c r="K59" s="178">
        <f t="shared" si="39"/>
        <v>0.55211210980468106</v>
      </c>
      <c r="L59" s="178">
        <f t="shared" si="40"/>
        <v>0.52888689473340689</v>
      </c>
      <c r="M59" s="178">
        <f t="shared" si="41"/>
        <v>0.49231366606876242</v>
      </c>
      <c r="N59" s="179">
        <f t="shared" si="42"/>
        <v>0.44328525333155505</v>
      </c>
      <c r="O59" s="179">
        <f t="shared" si="29"/>
        <v>0.42588968566620639</v>
      </c>
      <c r="P59" s="160"/>
      <c r="Q59" s="3" t="s">
        <v>12</v>
      </c>
      <c r="R59" s="103">
        <v>180152</v>
      </c>
      <c r="S59" s="103">
        <v>186263</v>
      </c>
      <c r="T59" s="103">
        <v>187493</v>
      </c>
      <c r="U59" s="103">
        <v>188361</v>
      </c>
      <c r="V59" s="103">
        <v>198261</v>
      </c>
      <c r="W59" s="103">
        <v>211513</v>
      </c>
      <c r="X59" s="103">
        <v>220796</v>
      </c>
      <c r="Y59" s="103">
        <v>238367</v>
      </c>
      <c r="Z59" s="103">
        <v>250650</v>
      </c>
      <c r="AA59" s="103">
        <v>268608</v>
      </c>
      <c r="AB59" s="103">
        <v>271375</v>
      </c>
      <c r="AC59" s="104">
        <v>292689</v>
      </c>
      <c r="AD59" s="104">
        <v>322491</v>
      </c>
      <c r="AE59" s="104">
        <v>347640</v>
      </c>
    </row>
    <row r="60" spans="1:31" ht="12.95" customHeight="1" x14ac:dyDescent="0.2">
      <c r="A60" s="3" t="s">
        <v>13</v>
      </c>
      <c r="B60" s="178">
        <f t="shared" si="30"/>
        <v>0.16400762598219526</v>
      </c>
      <c r="C60" s="178">
        <f t="shared" si="31"/>
        <v>0.25114008064416932</v>
      </c>
      <c r="D60" s="178">
        <f t="shared" si="32"/>
        <v>0.2432994114684108</v>
      </c>
      <c r="E60" s="178">
        <f t="shared" si="33"/>
        <v>0.22538471183866099</v>
      </c>
      <c r="F60" s="178">
        <f t="shared" si="34"/>
        <v>0.14429313048625181</v>
      </c>
      <c r="G60" s="178">
        <f t="shared" si="35"/>
        <v>0.15702196390017459</v>
      </c>
      <c r="H60" s="178">
        <f t="shared" si="36"/>
        <v>0.14129927369476536</v>
      </c>
      <c r="I60" s="178">
        <f t="shared" si="37"/>
        <v>0.14220320237284925</v>
      </c>
      <c r="J60" s="178">
        <f t="shared" si="38"/>
        <v>0.14305129657978383</v>
      </c>
      <c r="K60" s="178">
        <f t="shared" si="39"/>
        <v>0.14570095244480591</v>
      </c>
      <c r="L60" s="178">
        <f t="shared" si="40"/>
        <v>0.13993864383263951</v>
      </c>
      <c r="M60" s="178">
        <f t="shared" si="41"/>
        <v>0.13741185205280354</v>
      </c>
      <c r="N60" s="179">
        <f t="shared" si="42"/>
        <v>0.11707331272480491</v>
      </c>
      <c r="O60" s="179">
        <f t="shared" si="29"/>
        <v>0.10754526518006145</v>
      </c>
      <c r="P60" s="160"/>
      <c r="Q60" s="3" t="s">
        <v>13</v>
      </c>
      <c r="R60" s="103">
        <v>185681</v>
      </c>
      <c r="S60" s="103">
        <v>190801</v>
      </c>
      <c r="T60" s="103">
        <v>190535</v>
      </c>
      <c r="U60" s="103">
        <v>194280</v>
      </c>
      <c r="V60" s="103">
        <v>209523</v>
      </c>
      <c r="W60" s="103">
        <v>218969</v>
      </c>
      <c r="X60" s="103">
        <v>226979</v>
      </c>
      <c r="Y60" s="103">
        <v>242409</v>
      </c>
      <c r="Z60" s="103">
        <v>250452</v>
      </c>
      <c r="AA60" s="103">
        <v>270933</v>
      </c>
      <c r="AB60" s="103">
        <v>266897</v>
      </c>
      <c r="AC60" s="104">
        <v>283466</v>
      </c>
      <c r="AD60" s="104">
        <v>309435</v>
      </c>
      <c r="AE60" s="104">
        <v>339162</v>
      </c>
    </row>
    <row r="61" spans="1:31" ht="12.95" customHeight="1" x14ac:dyDescent="0.2">
      <c r="A61" s="3" t="s">
        <v>14</v>
      </c>
      <c r="B61" s="178">
        <f t="shared" si="30"/>
        <v>0.19174701379050388</v>
      </c>
      <c r="C61" s="178">
        <f t="shared" si="31"/>
        <v>0.24537316265139217</v>
      </c>
      <c r="D61" s="178">
        <f t="shared" si="32"/>
        <v>0.2891480905774369</v>
      </c>
      <c r="E61" s="178">
        <f t="shared" si="33"/>
        <v>0.22690257575067851</v>
      </c>
      <c r="F61" s="178">
        <f t="shared" si="34"/>
        <v>0.23400152468212809</v>
      </c>
      <c r="G61" s="178">
        <f t="shared" si="35"/>
        <v>0.23127536808684418</v>
      </c>
      <c r="H61" s="178">
        <f t="shared" si="36"/>
        <v>0.23451991111099715</v>
      </c>
      <c r="I61" s="178">
        <f t="shared" si="37"/>
        <v>0.23781858840743003</v>
      </c>
      <c r="J61" s="178">
        <f t="shared" si="38"/>
        <v>0.25111320891363231</v>
      </c>
      <c r="K61" s="178">
        <f t="shared" si="39"/>
        <v>0.2798077715520777</v>
      </c>
      <c r="L61" s="178">
        <f t="shared" si="40"/>
        <v>0.29308600807242685</v>
      </c>
      <c r="M61" s="178">
        <f t="shared" si="41"/>
        <v>0.26304616898122429</v>
      </c>
      <c r="N61" s="179">
        <f t="shared" si="42"/>
        <v>0.24075503839595175</v>
      </c>
      <c r="O61" s="179">
        <f t="shared" si="29"/>
        <v>0.22646011865630525</v>
      </c>
      <c r="P61" s="160"/>
      <c r="Q61" s="3" t="s">
        <v>14</v>
      </c>
      <c r="R61" s="103">
        <v>384685</v>
      </c>
      <c r="S61" s="103">
        <v>399789</v>
      </c>
      <c r="T61" s="103">
        <v>403262</v>
      </c>
      <c r="U61" s="103">
        <v>391594</v>
      </c>
      <c r="V61" s="103">
        <v>417388</v>
      </c>
      <c r="W61" s="103">
        <v>436449</v>
      </c>
      <c r="X61" s="103">
        <v>452949</v>
      </c>
      <c r="Y61" s="103">
        <v>475684</v>
      </c>
      <c r="Z61" s="103">
        <v>504553</v>
      </c>
      <c r="AA61" s="103">
        <v>517077</v>
      </c>
      <c r="AB61" s="103">
        <v>499685</v>
      </c>
      <c r="AC61" s="104">
        <v>549061</v>
      </c>
      <c r="AD61" s="104">
        <v>608674</v>
      </c>
      <c r="AE61" s="104">
        <v>655119</v>
      </c>
    </row>
    <row r="63" spans="1:31" ht="12.75" x14ac:dyDescent="0.2">
      <c r="Q63" s="98"/>
    </row>
    <row r="64" spans="1:31" s="15" customFormat="1" ht="15" customHeight="1" x14ac:dyDescent="0.25">
      <c r="A64" s="11" t="s">
        <v>193</v>
      </c>
      <c r="P64" s="85"/>
      <c r="Q64" s="98" t="s">
        <v>57</v>
      </c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</row>
    <row r="65" spans="1:32" s="15" customFormat="1" ht="12" customHeight="1" x14ac:dyDescent="0.2">
      <c r="S65" s="99"/>
      <c r="T65" s="99"/>
      <c r="U65" s="99"/>
      <c r="V65" s="99"/>
      <c r="W65" s="99"/>
      <c r="X65" s="99"/>
      <c r="Y65" s="99"/>
      <c r="Z65" s="99"/>
      <c r="AA65" s="95"/>
      <c r="AB65" s="95"/>
      <c r="AC65" s="95"/>
      <c r="AD65" s="95"/>
      <c r="AE65" s="95"/>
    </row>
    <row r="66" spans="1:32" s="15" customFormat="1" ht="13.5" customHeight="1" thickBot="1" x14ac:dyDescent="0.25">
      <c r="A66" s="15" t="s">
        <v>21</v>
      </c>
      <c r="J66" s="26"/>
      <c r="K66" s="26"/>
      <c r="L66" s="26"/>
      <c r="M66" s="26"/>
      <c r="N66" s="279" t="s">
        <v>20</v>
      </c>
      <c r="O66" s="279"/>
      <c r="Q66" s="100" t="s">
        <v>58</v>
      </c>
      <c r="R66" s="101" t="s">
        <v>56</v>
      </c>
      <c r="S66" s="99"/>
      <c r="T66" s="99"/>
      <c r="U66" s="99"/>
      <c r="V66" s="99"/>
      <c r="W66" s="99"/>
      <c r="X66" s="99"/>
      <c r="Y66" s="99"/>
      <c r="Z66" s="102"/>
      <c r="AA66" s="102"/>
      <c r="AB66" s="102"/>
      <c r="AC66" s="102"/>
      <c r="AD66" s="277" t="s">
        <v>59</v>
      </c>
      <c r="AE66" s="277"/>
    </row>
    <row r="67" spans="1:32" s="15" customFormat="1" ht="15" customHeight="1" thickBot="1" x14ac:dyDescent="0.25">
      <c r="A67" s="97" t="s">
        <v>52</v>
      </c>
      <c r="B67" s="9">
        <v>2010</v>
      </c>
      <c r="C67" s="9">
        <v>2011</v>
      </c>
      <c r="D67" s="9">
        <v>2012</v>
      </c>
      <c r="E67" s="9">
        <v>2013</v>
      </c>
      <c r="F67" s="9">
        <v>2014</v>
      </c>
      <c r="G67" s="9">
        <v>2015</v>
      </c>
      <c r="H67" s="9">
        <v>2016</v>
      </c>
      <c r="I67" s="10">
        <v>2017</v>
      </c>
      <c r="J67" s="9">
        <v>2018</v>
      </c>
      <c r="K67" s="10">
        <v>2019</v>
      </c>
      <c r="L67" s="9">
        <v>2020</v>
      </c>
      <c r="M67" s="10">
        <v>2021</v>
      </c>
      <c r="N67" s="10">
        <v>2022</v>
      </c>
      <c r="O67" s="10">
        <v>2023</v>
      </c>
      <c r="P67" s="96"/>
      <c r="Q67" s="170" t="s">
        <v>51</v>
      </c>
      <c r="R67" s="171">
        <v>2010</v>
      </c>
      <c r="S67" s="171">
        <v>2011</v>
      </c>
      <c r="T67" s="171">
        <v>2012</v>
      </c>
      <c r="U67" s="171">
        <v>2013</v>
      </c>
      <c r="V67" s="171">
        <v>2014</v>
      </c>
      <c r="W67" s="171">
        <v>2015</v>
      </c>
      <c r="X67" s="171">
        <v>2016</v>
      </c>
      <c r="Y67" s="171">
        <v>2017</v>
      </c>
      <c r="Z67" s="171">
        <v>2018</v>
      </c>
      <c r="AA67" s="171">
        <v>2019</v>
      </c>
      <c r="AB67" s="171">
        <v>2020</v>
      </c>
      <c r="AC67" s="172">
        <v>2021</v>
      </c>
      <c r="AD67" s="172">
        <v>2022</v>
      </c>
      <c r="AE67" s="172">
        <v>2023</v>
      </c>
      <c r="AF67" s="96"/>
    </row>
    <row r="68" spans="1:32" s="15" customFormat="1" ht="12.95" customHeight="1" x14ac:dyDescent="0.2">
      <c r="A68" s="1" t="s">
        <v>22</v>
      </c>
      <c r="B68" s="27">
        <f t="shared" ref="B68:N69" si="43">B5*1000000/R68</f>
        <v>2149.0533596862374</v>
      </c>
      <c r="C68" s="27">
        <f t="shared" si="43"/>
        <v>2461.2124928739322</v>
      </c>
      <c r="D68" s="27">
        <f t="shared" si="43"/>
        <v>2488.9336741674733</v>
      </c>
      <c r="E68" s="27">
        <f t="shared" si="43"/>
        <v>2542.7699104641151</v>
      </c>
      <c r="F68" s="27">
        <f t="shared" si="43"/>
        <v>2597.5480766896435</v>
      </c>
      <c r="G68" s="27">
        <f t="shared" si="43"/>
        <v>2648.550648120633</v>
      </c>
      <c r="H68" s="27">
        <f t="shared" si="43"/>
        <v>2661.7115206589033</v>
      </c>
      <c r="I68" s="27">
        <f t="shared" si="43"/>
        <v>2913.5501792845489</v>
      </c>
      <c r="J68" s="27">
        <f t="shared" si="43"/>
        <v>3168.9691523724691</v>
      </c>
      <c r="K68" s="27">
        <f t="shared" si="43"/>
        <v>3394.4974486150363</v>
      </c>
      <c r="L68" s="27">
        <f t="shared" si="43"/>
        <v>3626.8814859618847</v>
      </c>
      <c r="M68" s="27">
        <f t="shared" si="43"/>
        <v>3646.8377037315595</v>
      </c>
      <c r="N68" s="39">
        <f t="shared" si="43"/>
        <v>3576.8484493471269</v>
      </c>
      <c r="O68" s="39">
        <f>O5*1000000/AE68</f>
        <v>3588.7959878257479</v>
      </c>
      <c r="P68" s="96"/>
      <c r="Q68" s="1" t="s">
        <v>0</v>
      </c>
      <c r="R68" s="38">
        <v>10517247</v>
      </c>
      <c r="S68" s="38">
        <v>10496672</v>
      </c>
      <c r="T68" s="38">
        <v>10506870</v>
      </c>
      <c r="U68" s="38">
        <v>10502381</v>
      </c>
      <c r="V68" s="38">
        <v>10503791</v>
      </c>
      <c r="W68" s="38">
        <v>10507550</v>
      </c>
      <c r="X68" s="38">
        <v>10513668</v>
      </c>
      <c r="Y68" s="38">
        <v>10520948</v>
      </c>
      <c r="Z68" s="38">
        <v>10534226</v>
      </c>
      <c r="AA68" s="38">
        <v>10550313</v>
      </c>
      <c r="AB68" s="38">
        <v>10502151</v>
      </c>
      <c r="AC68" s="39">
        <v>10500850</v>
      </c>
      <c r="AD68" s="39">
        <v>10759525</v>
      </c>
      <c r="AE68" s="39">
        <v>10878042</v>
      </c>
      <c r="AF68" s="96"/>
    </row>
    <row r="69" spans="1:32" s="15" customFormat="1" ht="12.95" customHeight="1" x14ac:dyDescent="0.2">
      <c r="A69" s="2" t="s">
        <v>1</v>
      </c>
      <c r="B69" s="180">
        <f t="shared" si="43"/>
        <v>10442.266917839852</v>
      </c>
      <c r="C69" s="180">
        <f t="shared" si="43"/>
        <v>11395.94963696812</v>
      </c>
      <c r="D69" s="180">
        <f t="shared" si="43"/>
        <v>11231.35120376771</v>
      </c>
      <c r="E69" s="180">
        <f t="shared" si="43"/>
        <v>11645.338739011568</v>
      </c>
      <c r="F69" s="180">
        <f t="shared" si="43"/>
        <v>11863.288712109712</v>
      </c>
      <c r="G69" s="180">
        <f t="shared" si="43"/>
        <v>11868.049278786544</v>
      </c>
      <c r="H69" s="180">
        <f t="shared" si="43"/>
        <v>11806.038793854701</v>
      </c>
      <c r="I69" s="180">
        <f t="shared" si="43"/>
        <v>12663.468270825881</v>
      </c>
      <c r="J69" s="180">
        <f t="shared" si="43"/>
        <v>13846.824266518119</v>
      </c>
      <c r="K69" s="180">
        <f t="shared" si="43"/>
        <v>14772.263672037203</v>
      </c>
      <c r="L69" s="180">
        <f t="shared" si="43"/>
        <v>15695.513946209607</v>
      </c>
      <c r="M69" s="180">
        <f t="shared" si="43"/>
        <v>16299.436330856199</v>
      </c>
      <c r="N69" s="208">
        <f t="shared" si="43"/>
        <v>15425.355909035901</v>
      </c>
      <c r="O69" s="208">
        <f t="shared" ref="O69:O82" si="44">O6*1000000/AE69</f>
        <v>14647.485519589842</v>
      </c>
      <c r="P69" s="96"/>
      <c r="Q69" s="2" t="s">
        <v>1</v>
      </c>
      <c r="R69" s="103">
        <v>1251726</v>
      </c>
      <c r="S69" s="103">
        <v>1237943</v>
      </c>
      <c r="T69" s="103">
        <v>1242966</v>
      </c>
      <c r="U69" s="103">
        <v>1242250</v>
      </c>
      <c r="V69" s="103">
        <v>1244745</v>
      </c>
      <c r="W69" s="103">
        <v>1251834</v>
      </c>
      <c r="X69" s="103">
        <v>1257169</v>
      </c>
      <c r="Y69" s="103">
        <v>1265876</v>
      </c>
      <c r="Z69" s="103">
        <v>1273333</v>
      </c>
      <c r="AA69" s="103">
        <v>1279425</v>
      </c>
      <c r="AB69" s="103">
        <v>1267565</v>
      </c>
      <c r="AC69" s="104">
        <v>1267173</v>
      </c>
      <c r="AD69" s="104">
        <v>1338530</v>
      </c>
      <c r="AE69" s="104">
        <v>1374334</v>
      </c>
      <c r="AF69" s="96"/>
    </row>
    <row r="70" spans="1:32" s="15" customFormat="1" ht="12.95" customHeight="1" x14ac:dyDescent="0.2">
      <c r="A70" s="3" t="s">
        <v>2</v>
      </c>
      <c r="B70" s="180">
        <f t="shared" ref="B70:B82" si="45">B7*1000000/R70</f>
        <v>1152.4458436804507</v>
      </c>
      <c r="C70" s="180">
        <f t="shared" ref="C70:C82" si="46">C7*1000000/S70</f>
        <v>1170.995844724835</v>
      </c>
      <c r="D70" s="180">
        <f t="shared" ref="D70:D82" si="47">D7*1000000/T70</f>
        <v>1099.6784778254537</v>
      </c>
      <c r="E70" s="180">
        <f t="shared" ref="E70:E82" si="48">E7*1000000/U70</f>
        <v>1136.8854742053884</v>
      </c>
      <c r="F70" s="180">
        <f t="shared" ref="F70:F82" si="49">F7*1000000/V70</f>
        <v>1162.7011931561999</v>
      </c>
      <c r="G70" s="180">
        <f t="shared" ref="G70:G82" si="50">G7*1000000/W70</f>
        <v>1098.8048569915989</v>
      </c>
      <c r="H70" s="180">
        <f t="shared" ref="H70:H82" si="51">H7*1000000/X70</f>
        <v>1215.7840897877365</v>
      </c>
      <c r="I70" s="180">
        <f t="shared" ref="I70:I82" si="52">I7*1000000/Y70</f>
        <v>1493.7998852550556</v>
      </c>
      <c r="J70" s="180">
        <f t="shared" ref="J70:J82" si="53">J7*1000000/Z70</f>
        <v>1477.114867566054</v>
      </c>
      <c r="K70" s="180">
        <f t="shared" ref="K70:K82" si="54">K7*1000000/AA70</f>
        <v>1570.517659994656</v>
      </c>
      <c r="L70" s="180">
        <f t="shared" ref="L70:L82" si="55">L7*1000000/AB70</f>
        <v>1543.2010450670305</v>
      </c>
      <c r="M70" s="180">
        <f t="shared" ref="M70:M82" si="56">M7*1000000/AC70</f>
        <v>1456.8442348801382</v>
      </c>
      <c r="N70" s="208">
        <f t="shared" ref="N70:N82" si="57">N7*1000000/AD70</f>
        <v>1430.8803828335485</v>
      </c>
      <c r="O70" s="208">
        <f t="shared" si="44"/>
        <v>1503.4234201612128</v>
      </c>
      <c r="P70" s="96"/>
      <c r="Q70" s="3" t="s">
        <v>2</v>
      </c>
      <c r="R70" s="103">
        <v>1257194</v>
      </c>
      <c r="S70" s="103">
        <v>1273094</v>
      </c>
      <c r="T70" s="103">
        <v>1285795</v>
      </c>
      <c r="U70" s="103">
        <v>1296690</v>
      </c>
      <c r="V70" s="103">
        <v>1307833</v>
      </c>
      <c r="W70" s="103">
        <v>1318519</v>
      </c>
      <c r="X70" s="103">
        <v>1330037</v>
      </c>
      <c r="Y70" s="103">
        <v>1341497</v>
      </c>
      <c r="Z70" s="103">
        <v>1355261</v>
      </c>
      <c r="AA70" s="103">
        <v>1370100</v>
      </c>
      <c r="AB70" s="103">
        <v>1380086</v>
      </c>
      <c r="AC70" s="104">
        <v>1380006</v>
      </c>
      <c r="AD70" s="104">
        <v>1427394</v>
      </c>
      <c r="AE70" s="104">
        <v>1450379</v>
      </c>
      <c r="AF70" s="96"/>
    </row>
    <row r="71" spans="1:32" s="15" customFormat="1" ht="12.95" customHeight="1" x14ac:dyDescent="0.2">
      <c r="A71" s="3" t="s">
        <v>3</v>
      </c>
      <c r="B71" s="180">
        <f t="shared" si="45"/>
        <v>1085.6954742832056</v>
      </c>
      <c r="C71" s="180">
        <f t="shared" si="46"/>
        <v>1266.7999053985766</v>
      </c>
      <c r="D71" s="180">
        <f t="shared" si="47"/>
        <v>1115.9937637934911</v>
      </c>
      <c r="E71" s="180">
        <f t="shared" si="48"/>
        <v>1195.0389356648802</v>
      </c>
      <c r="F71" s="180">
        <f t="shared" si="49"/>
        <v>1302.5315231677546</v>
      </c>
      <c r="G71" s="180">
        <f t="shared" si="50"/>
        <v>1383.391188740721</v>
      </c>
      <c r="H71" s="180">
        <f t="shared" si="51"/>
        <v>1231.9914737470897</v>
      </c>
      <c r="I71" s="180">
        <f t="shared" si="52"/>
        <v>1320.7076344820766</v>
      </c>
      <c r="J71" s="180">
        <f t="shared" si="53"/>
        <v>1424.3247807364326</v>
      </c>
      <c r="K71" s="180">
        <f t="shared" si="54"/>
        <v>1587.7984085773558</v>
      </c>
      <c r="L71" s="180">
        <f t="shared" si="55"/>
        <v>1723.2641942255555</v>
      </c>
      <c r="M71" s="180">
        <f t="shared" si="56"/>
        <v>1882.4505303747055</v>
      </c>
      <c r="N71" s="208">
        <f t="shared" si="57"/>
        <v>1922.3561889653624</v>
      </c>
      <c r="O71" s="208">
        <f t="shared" si="44"/>
        <v>2066.2627836588294</v>
      </c>
      <c r="P71" s="96"/>
      <c r="Q71" s="3" t="s">
        <v>3</v>
      </c>
      <c r="R71" s="103">
        <v>637910</v>
      </c>
      <c r="S71" s="103">
        <v>635907</v>
      </c>
      <c r="T71" s="103">
        <v>636290</v>
      </c>
      <c r="U71" s="103">
        <v>636130</v>
      </c>
      <c r="V71" s="103">
        <v>636124</v>
      </c>
      <c r="W71" s="103">
        <v>635965</v>
      </c>
      <c r="X71" s="103">
        <v>636372</v>
      </c>
      <c r="Y71" s="103">
        <v>636609</v>
      </c>
      <c r="Z71" s="103">
        <v>637452</v>
      </c>
      <c r="AA71" s="103">
        <v>638683</v>
      </c>
      <c r="AB71" s="103">
        <v>636335</v>
      </c>
      <c r="AC71" s="104">
        <v>636286</v>
      </c>
      <c r="AD71" s="104">
        <v>649455</v>
      </c>
      <c r="AE71" s="104">
        <v>654078</v>
      </c>
      <c r="AF71" s="96"/>
    </row>
    <row r="72" spans="1:32" s="15" customFormat="1" ht="12.95" customHeight="1" x14ac:dyDescent="0.2">
      <c r="A72" s="3" t="s">
        <v>4</v>
      </c>
      <c r="B72" s="180">
        <f t="shared" si="45"/>
        <v>794.33694099712739</v>
      </c>
      <c r="C72" s="180">
        <f t="shared" si="46"/>
        <v>1058.3123077111018</v>
      </c>
      <c r="D72" s="180">
        <f t="shared" si="47"/>
        <v>1212.5878352451232</v>
      </c>
      <c r="E72" s="180">
        <f t="shared" si="48"/>
        <v>1187.896066194807</v>
      </c>
      <c r="F72" s="180">
        <f t="shared" si="49"/>
        <v>1121.2297656762705</v>
      </c>
      <c r="G72" s="180">
        <f t="shared" si="50"/>
        <v>1333.9140555746678</v>
      </c>
      <c r="H72" s="180">
        <f t="shared" si="51"/>
        <v>1332.3331944683687</v>
      </c>
      <c r="I72" s="180">
        <f t="shared" si="52"/>
        <v>1447.9752062961045</v>
      </c>
      <c r="J72" s="180">
        <f t="shared" si="53"/>
        <v>1599.3083246017891</v>
      </c>
      <c r="K72" s="180">
        <f t="shared" si="54"/>
        <v>1741.6335680999393</v>
      </c>
      <c r="L72" s="180">
        <f t="shared" si="55"/>
        <v>1662.0954127715786</v>
      </c>
      <c r="M72" s="180">
        <f t="shared" si="56"/>
        <v>1583.8961196486421</v>
      </c>
      <c r="N72" s="208">
        <f t="shared" si="57"/>
        <v>1465.2380180187633</v>
      </c>
      <c r="O72" s="208">
        <f t="shared" si="44"/>
        <v>1519.079438628004</v>
      </c>
      <c r="P72" s="96"/>
      <c r="Q72" s="3" t="s">
        <v>4</v>
      </c>
      <c r="R72" s="103">
        <v>572023</v>
      </c>
      <c r="S72" s="103">
        <v>571497</v>
      </c>
      <c r="T72" s="103">
        <v>571850</v>
      </c>
      <c r="U72" s="103">
        <v>572309</v>
      </c>
      <c r="V72" s="103">
        <v>572550</v>
      </c>
      <c r="W72" s="103">
        <v>573232</v>
      </c>
      <c r="X72" s="103">
        <v>574090</v>
      </c>
      <c r="Y72" s="103">
        <v>574514</v>
      </c>
      <c r="Z72" s="103">
        <v>576263</v>
      </c>
      <c r="AA72" s="103">
        <v>579351</v>
      </c>
      <c r="AB72" s="103">
        <v>577279</v>
      </c>
      <c r="AC72" s="104">
        <v>577190</v>
      </c>
      <c r="AD72" s="104">
        <v>598258</v>
      </c>
      <c r="AE72" s="104">
        <v>610148</v>
      </c>
      <c r="AF72" s="96"/>
    </row>
    <row r="73" spans="1:32" s="15" customFormat="1" ht="12.95" customHeight="1" x14ac:dyDescent="0.2">
      <c r="A73" s="3" t="s">
        <v>5</v>
      </c>
      <c r="B73" s="180">
        <f t="shared" si="45"/>
        <v>23.145514418810283</v>
      </c>
      <c r="C73" s="180">
        <f t="shared" si="46"/>
        <v>19.933995539538913</v>
      </c>
      <c r="D73" s="180">
        <f t="shared" si="47"/>
        <v>23.501892920942662</v>
      </c>
      <c r="E73" s="180">
        <f t="shared" si="48"/>
        <v>90.288571345519514</v>
      </c>
      <c r="F73" s="180">
        <f t="shared" si="49"/>
        <v>35.807027408768526</v>
      </c>
      <c r="G73" s="180">
        <f t="shared" si="50"/>
        <v>27.05085284724829</v>
      </c>
      <c r="H73" s="180">
        <f t="shared" si="51"/>
        <v>9.6098032892615279</v>
      </c>
      <c r="I73" s="180">
        <f t="shared" si="52"/>
        <v>9.9456391671510129</v>
      </c>
      <c r="J73" s="180">
        <f t="shared" si="53"/>
        <v>17.801620395078903</v>
      </c>
      <c r="K73" s="180">
        <f t="shared" si="54"/>
        <v>20.510797088656716</v>
      </c>
      <c r="L73" s="180">
        <f t="shared" si="55"/>
        <v>18.791579440767443</v>
      </c>
      <c r="M73" s="180">
        <f t="shared" si="56"/>
        <v>26.469093370276752</v>
      </c>
      <c r="N73" s="208">
        <f t="shared" si="57"/>
        <v>19.873416735873274</v>
      </c>
      <c r="O73" s="208">
        <f t="shared" si="44"/>
        <v>23.174949112434057</v>
      </c>
      <c r="P73" s="96"/>
      <c r="Q73" s="3" t="s">
        <v>5</v>
      </c>
      <c r="R73" s="103">
        <v>307619</v>
      </c>
      <c r="S73" s="103">
        <v>303519</v>
      </c>
      <c r="T73" s="103">
        <v>302357</v>
      </c>
      <c r="U73" s="103">
        <v>300559</v>
      </c>
      <c r="V73" s="103">
        <v>298773</v>
      </c>
      <c r="W73" s="103">
        <v>296640</v>
      </c>
      <c r="X73" s="103">
        <v>294595</v>
      </c>
      <c r="Y73" s="103">
        <v>292490</v>
      </c>
      <c r="Z73" s="103">
        <v>290423</v>
      </c>
      <c r="AA73" s="103">
        <v>288531</v>
      </c>
      <c r="AB73" s="103">
        <v>283746</v>
      </c>
      <c r="AC73" s="104">
        <v>283677</v>
      </c>
      <c r="AD73" s="104">
        <v>291398</v>
      </c>
      <c r="AE73" s="104">
        <v>294964</v>
      </c>
      <c r="AF73" s="96"/>
    </row>
    <row r="74" spans="1:32" s="15" customFormat="1" ht="12.95" customHeight="1" x14ac:dyDescent="0.2">
      <c r="A74" s="3" t="s">
        <v>6</v>
      </c>
      <c r="B74" s="180">
        <f t="shared" si="45"/>
        <v>186.78242059067031</v>
      </c>
      <c r="C74" s="180">
        <f t="shared" si="46"/>
        <v>209.19755199960207</v>
      </c>
      <c r="D74" s="180">
        <f t="shared" si="47"/>
        <v>293.88528746294662</v>
      </c>
      <c r="E74" s="180">
        <f t="shared" si="48"/>
        <v>290.50944129903814</v>
      </c>
      <c r="F74" s="180">
        <f t="shared" si="49"/>
        <v>257.90774136666244</v>
      </c>
      <c r="G74" s="180">
        <f t="shared" si="50"/>
        <v>226.60689865136882</v>
      </c>
      <c r="H74" s="180">
        <f t="shared" si="51"/>
        <v>243.80804681618892</v>
      </c>
      <c r="I74" s="180">
        <f t="shared" si="52"/>
        <v>263.76997615660724</v>
      </c>
      <c r="J74" s="180">
        <f t="shared" si="53"/>
        <v>330.22990622873886</v>
      </c>
      <c r="K74" s="180">
        <f t="shared" si="54"/>
        <v>361.85705901171247</v>
      </c>
      <c r="L74" s="180">
        <f t="shared" si="55"/>
        <v>379.28525541495117</v>
      </c>
      <c r="M74" s="180">
        <f t="shared" si="56"/>
        <v>437.23720577364497</v>
      </c>
      <c r="N74" s="208">
        <f t="shared" si="57"/>
        <v>394.04859153322286</v>
      </c>
      <c r="O74" s="208">
        <f t="shared" si="44"/>
        <v>329.78969522968197</v>
      </c>
      <c r="P74" s="96"/>
      <c r="Q74" s="3" t="s">
        <v>6</v>
      </c>
      <c r="R74" s="103">
        <v>835796</v>
      </c>
      <c r="S74" s="103">
        <v>828595</v>
      </c>
      <c r="T74" s="103">
        <v>827075</v>
      </c>
      <c r="U74" s="103">
        <v>825006</v>
      </c>
      <c r="V74" s="103">
        <v>822685</v>
      </c>
      <c r="W74" s="103">
        <v>819833</v>
      </c>
      <c r="X74" s="103">
        <v>817125</v>
      </c>
      <c r="Y74" s="103">
        <v>814062</v>
      </c>
      <c r="Z74" s="103">
        <v>811336</v>
      </c>
      <c r="AA74" s="103">
        <v>808606</v>
      </c>
      <c r="AB74" s="103">
        <v>799626</v>
      </c>
      <c r="AC74" s="104">
        <v>799495</v>
      </c>
      <c r="AD74" s="104">
        <v>810107</v>
      </c>
      <c r="AE74" s="104">
        <v>812776</v>
      </c>
      <c r="AF74" s="96"/>
    </row>
    <row r="75" spans="1:32" s="15" customFormat="1" ht="12.95" customHeight="1" x14ac:dyDescent="0.2">
      <c r="A75" s="3" t="s">
        <v>7</v>
      </c>
      <c r="B75" s="180">
        <f t="shared" si="45"/>
        <v>863.38948264210399</v>
      </c>
      <c r="C75" s="180">
        <f t="shared" si="46"/>
        <v>1255.2773456095454</v>
      </c>
      <c r="D75" s="180">
        <f t="shared" si="47"/>
        <v>1112.8294906641568</v>
      </c>
      <c r="E75" s="180">
        <f t="shared" si="48"/>
        <v>1216.5473123286338</v>
      </c>
      <c r="F75" s="180">
        <f t="shared" si="49"/>
        <v>1096.9065887587512</v>
      </c>
      <c r="G75" s="180">
        <f t="shared" si="50"/>
        <v>1123.5928981836423</v>
      </c>
      <c r="H75" s="180">
        <f t="shared" si="51"/>
        <v>1047.7633997119603</v>
      </c>
      <c r="I75" s="180">
        <f t="shared" si="52"/>
        <v>1258.3668301742382</v>
      </c>
      <c r="J75" s="180">
        <f t="shared" si="53"/>
        <v>1302.4914507153305</v>
      </c>
      <c r="K75" s="180">
        <f t="shared" si="54"/>
        <v>1447.5794297559876</v>
      </c>
      <c r="L75" s="180">
        <f t="shared" si="55"/>
        <v>1533.9198261611159</v>
      </c>
      <c r="M75" s="180">
        <f t="shared" si="56"/>
        <v>1579.4843893020636</v>
      </c>
      <c r="N75" s="208">
        <f t="shared" si="57"/>
        <v>1425.5849081775607</v>
      </c>
      <c r="O75" s="208">
        <f t="shared" si="44"/>
        <v>1341.8702031746029</v>
      </c>
      <c r="P75" s="96"/>
      <c r="Q75" s="3" t="s">
        <v>7</v>
      </c>
      <c r="R75" s="103">
        <v>439483</v>
      </c>
      <c r="S75" s="103">
        <v>438132</v>
      </c>
      <c r="T75" s="103">
        <v>438520</v>
      </c>
      <c r="U75" s="103">
        <v>438221</v>
      </c>
      <c r="V75" s="103">
        <v>438178</v>
      </c>
      <c r="W75" s="103">
        <v>438081</v>
      </c>
      <c r="X75" s="103">
        <v>438617</v>
      </c>
      <c r="Y75" s="103">
        <v>438859</v>
      </c>
      <c r="Z75" s="103">
        <v>438818</v>
      </c>
      <c r="AA75" s="103">
        <v>439346</v>
      </c>
      <c r="AB75" s="103">
        <v>437170</v>
      </c>
      <c r="AC75" s="104">
        <v>437131</v>
      </c>
      <c r="AD75" s="104">
        <v>446850</v>
      </c>
      <c r="AE75" s="104">
        <v>450450</v>
      </c>
      <c r="AF75" s="96"/>
    </row>
    <row r="76" spans="1:32" s="15" customFormat="1" ht="12.95" customHeight="1" x14ac:dyDescent="0.2">
      <c r="A76" s="3" t="s">
        <v>8</v>
      </c>
      <c r="B76" s="180">
        <f t="shared" si="45"/>
        <v>374.04383217630993</v>
      </c>
      <c r="C76" s="180">
        <f t="shared" si="46"/>
        <v>448.74535010206415</v>
      </c>
      <c r="D76" s="180">
        <f t="shared" si="47"/>
        <v>522.89521157569652</v>
      </c>
      <c r="E76" s="180">
        <f t="shared" si="48"/>
        <v>515.11424721599963</v>
      </c>
      <c r="F76" s="180">
        <f t="shared" si="49"/>
        <v>546.38656579749659</v>
      </c>
      <c r="G76" s="180">
        <f t="shared" si="50"/>
        <v>572.15191039937622</v>
      </c>
      <c r="H76" s="180">
        <f t="shared" si="51"/>
        <v>504.46263518805443</v>
      </c>
      <c r="I76" s="180">
        <f t="shared" si="52"/>
        <v>691.36624988591802</v>
      </c>
      <c r="J76" s="180">
        <f t="shared" si="53"/>
        <v>722.77685754795857</v>
      </c>
      <c r="K76" s="180">
        <f t="shared" si="54"/>
        <v>771.36046590385786</v>
      </c>
      <c r="L76" s="180">
        <f t="shared" si="55"/>
        <v>822.08043398890925</v>
      </c>
      <c r="M76" s="180">
        <f t="shared" si="56"/>
        <v>825.91339225849742</v>
      </c>
      <c r="N76" s="208">
        <f t="shared" si="57"/>
        <v>773.11939526357241</v>
      </c>
      <c r="O76" s="208">
        <f t="shared" si="44"/>
        <v>743.82991432415918</v>
      </c>
      <c r="P76" s="96"/>
      <c r="Q76" s="3" t="s">
        <v>8</v>
      </c>
      <c r="R76" s="103">
        <v>554296</v>
      </c>
      <c r="S76" s="103">
        <v>554050</v>
      </c>
      <c r="T76" s="103">
        <v>553184</v>
      </c>
      <c r="U76" s="103">
        <v>551688</v>
      </c>
      <c r="V76" s="103">
        <v>550812</v>
      </c>
      <c r="W76" s="103">
        <v>549723</v>
      </c>
      <c r="X76" s="103">
        <v>548920</v>
      </c>
      <c r="Y76" s="103">
        <v>547850</v>
      </c>
      <c r="Z76" s="103">
        <v>546657</v>
      </c>
      <c r="AA76" s="103">
        <v>546005</v>
      </c>
      <c r="AB76" s="103">
        <v>542949</v>
      </c>
      <c r="AC76" s="104">
        <v>542892</v>
      </c>
      <c r="AD76" s="104">
        <v>552724</v>
      </c>
      <c r="AE76" s="104">
        <v>556633</v>
      </c>
      <c r="AF76" s="96"/>
    </row>
    <row r="77" spans="1:32" s="15" customFormat="1" ht="12.95" customHeight="1" x14ac:dyDescent="0.2">
      <c r="A77" s="3" t="s">
        <v>9</v>
      </c>
      <c r="B77" s="180">
        <f t="shared" si="45"/>
        <v>918.29148412464963</v>
      </c>
      <c r="C77" s="180">
        <f t="shared" si="46"/>
        <v>1093.108123204297</v>
      </c>
      <c r="D77" s="180">
        <f t="shared" si="47"/>
        <v>1085.728314754467</v>
      </c>
      <c r="E77" s="180">
        <f t="shared" si="48"/>
        <v>988.98094503938705</v>
      </c>
      <c r="F77" s="180">
        <f t="shared" si="49"/>
        <v>1002.461021195645</v>
      </c>
      <c r="G77" s="180">
        <f t="shared" si="50"/>
        <v>882.60433323913765</v>
      </c>
      <c r="H77" s="180">
        <f t="shared" si="51"/>
        <v>838.79628303922095</v>
      </c>
      <c r="I77" s="180">
        <f t="shared" si="52"/>
        <v>970.77099955446579</v>
      </c>
      <c r="J77" s="180">
        <f t="shared" si="53"/>
        <v>987.80455522098043</v>
      </c>
      <c r="K77" s="180">
        <f t="shared" si="54"/>
        <v>1063.7649841315065</v>
      </c>
      <c r="L77" s="180">
        <f t="shared" si="55"/>
        <v>1163.8644092431882</v>
      </c>
      <c r="M77" s="180">
        <f t="shared" si="56"/>
        <v>1125.4174016626</v>
      </c>
      <c r="N77" s="208">
        <f t="shared" si="57"/>
        <v>974.40641219948986</v>
      </c>
      <c r="O77" s="208">
        <f t="shared" si="44"/>
        <v>932.45188986832352</v>
      </c>
      <c r="P77" s="96"/>
      <c r="Q77" s="3" t="s">
        <v>9</v>
      </c>
      <c r="R77" s="103">
        <v>516776</v>
      </c>
      <c r="S77" s="103">
        <v>516260</v>
      </c>
      <c r="T77" s="103">
        <v>516294</v>
      </c>
      <c r="U77" s="103">
        <v>515385</v>
      </c>
      <c r="V77" s="103">
        <v>515113</v>
      </c>
      <c r="W77" s="103">
        <v>514568</v>
      </c>
      <c r="X77" s="103">
        <v>514104</v>
      </c>
      <c r="Y77" s="103">
        <v>513989</v>
      </c>
      <c r="Z77" s="103">
        <v>514750</v>
      </c>
      <c r="AA77" s="103">
        <v>515500</v>
      </c>
      <c r="AB77" s="103">
        <v>513956</v>
      </c>
      <c r="AC77" s="104">
        <v>513894</v>
      </c>
      <c r="AD77" s="104">
        <v>525863</v>
      </c>
      <c r="AE77" s="104">
        <v>530238</v>
      </c>
      <c r="AF77" s="96"/>
    </row>
    <row r="78" spans="1:32" s="15" customFormat="1" ht="12.95" customHeight="1" x14ac:dyDescent="0.2">
      <c r="A78" s="3" t="s">
        <v>10</v>
      </c>
      <c r="B78" s="180">
        <f t="shared" si="45"/>
        <v>251.02758352758354</v>
      </c>
      <c r="C78" s="180">
        <f t="shared" si="46"/>
        <v>281.00236915760348</v>
      </c>
      <c r="D78" s="180">
        <f t="shared" si="47"/>
        <v>308.32160090214762</v>
      </c>
      <c r="E78" s="180">
        <f t="shared" si="48"/>
        <v>233.51185245772956</v>
      </c>
      <c r="F78" s="180">
        <f t="shared" si="49"/>
        <v>238.13240726746821</v>
      </c>
      <c r="G78" s="180">
        <f t="shared" si="50"/>
        <v>219.46271401052027</v>
      </c>
      <c r="H78" s="180">
        <f t="shared" si="51"/>
        <v>199.4622574790541</v>
      </c>
      <c r="I78" s="180">
        <f t="shared" si="52"/>
        <v>218.32599953805962</v>
      </c>
      <c r="J78" s="180">
        <f t="shared" si="53"/>
        <v>251.63525876698239</v>
      </c>
      <c r="K78" s="180">
        <f t="shared" si="54"/>
        <v>255.25637575458038</v>
      </c>
      <c r="L78" s="180">
        <f t="shared" si="55"/>
        <v>267.57619783946041</v>
      </c>
      <c r="M78" s="180">
        <f t="shared" si="56"/>
        <v>278.81055167567268</v>
      </c>
      <c r="N78" s="208">
        <f t="shared" si="57"/>
        <v>231.70075996419601</v>
      </c>
      <c r="O78" s="208">
        <f t="shared" si="44"/>
        <v>199.72335759420838</v>
      </c>
      <c r="P78" s="96"/>
      <c r="Q78" s="3" t="s">
        <v>10</v>
      </c>
      <c r="R78" s="103">
        <v>514800</v>
      </c>
      <c r="S78" s="103">
        <v>511972</v>
      </c>
      <c r="T78" s="103">
        <v>511553</v>
      </c>
      <c r="U78" s="103">
        <v>510266</v>
      </c>
      <c r="V78" s="103">
        <v>509362</v>
      </c>
      <c r="W78" s="103">
        <v>508421</v>
      </c>
      <c r="X78" s="103">
        <v>507603</v>
      </c>
      <c r="Y78" s="103">
        <v>506559</v>
      </c>
      <c r="Z78" s="103">
        <v>506189</v>
      </c>
      <c r="AA78" s="103">
        <v>505717</v>
      </c>
      <c r="AB78" s="103">
        <v>503778</v>
      </c>
      <c r="AC78" s="104">
        <v>503738</v>
      </c>
      <c r="AD78" s="104">
        <v>512701</v>
      </c>
      <c r="AE78" s="104">
        <v>517019</v>
      </c>
      <c r="AF78" s="96"/>
    </row>
    <row r="79" spans="1:32" s="15" customFormat="1" ht="12.95" customHeight="1" x14ac:dyDescent="0.2">
      <c r="A79" s="3" t="s">
        <v>11</v>
      </c>
      <c r="B79" s="180">
        <f t="shared" si="45"/>
        <v>2971.7314456979507</v>
      </c>
      <c r="C79" s="180">
        <f t="shared" si="46"/>
        <v>3699.1033732599881</v>
      </c>
      <c r="D79" s="180">
        <f t="shared" si="47"/>
        <v>3775.9643528658803</v>
      </c>
      <c r="E79" s="180">
        <f t="shared" si="48"/>
        <v>3678.7474647292711</v>
      </c>
      <c r="F79" s="180">
        <f t="shared" si="49"/>
        <v>4007.8368086798182</v>
      </c>
      <c r="G79" s="180">
        <f t="shared" si="50"/>
        <v>4085.8018616117629</v>
      </c>
      <c r="H79" s="180">
        <f t="shared" si="51"/>
        <v>4311.074346489796</v>
      </c>
      <c r="I79" s="180">
        <f t="shared" si="52"/>
        <v>4699.0700069612021</v>
      </c>
      <c r="J79" s="180">
        <f t="shared" si="53"/>
        <v>5072.8576153628273</v>
      </c>
      <c r="K79" s="180">
        <f t="shared" si="54"/>
        <v>5431.3595016371301</v>
      </c>
      <c r="L79" s="180">
        <f t="shared" si="55"/>
        <v>5908.3570838610949</v>
      </c>
      <c r="M79" s="180">
        <f t="shared" si="56"/>
        <v>5759.0187947780396</v>
      </c>
      <c r="N79" s="208">
        <f t="shared" si="57"/>
        <v>5595.0364504831759</v>
      </c>
      <c r="O79" s="208">
        <f t="shared" si="44"/>
        <v>5791.7029096641036</v>
      </c>
      <c r="P79" s="96"/>
      <c r="Q79" s="3" t="s">
        <v>11</v>
      </c>
      <c r="R79" s="103">
        <v>1152765</v>
      </c>
      <c r="S79" s="103">
        <v>1164633</v>
      </c>
      <c r="T79" s="103">
        <v>1167003</v>
      </c>
      <c r="U79" s="103">
        <v>1168096</v>
      </c>
      <c r="V79" s="103">
        <v>1169467</v>
      </c>
      <c r="W79" s="103">
        <v>1171522</v>
      </c>
      <c r="X79" s="103">
        <v>1173995</v>
      </c>
      <c r="Y79" s="103">
        <v>1176521</v>
      </c>
      <c r="Z79" s="103">
        <v>1179411</v>
      </c>
      <c r="AA79" s="103">
        <v>1182665</v>
      </c>
      <c r="AB79" s="103">
        <v>1182563</v>
      </c>
      <c r="AC79" s="104">
        <v>1182488</v>
      </c>
      <c r="AD79" s="104">
        <v>1209381</v>
      </c>
      <c r="AE79" s="104">
        <v>1223124</v>
      </c>
      <c r="AF79" s="96"/>
    </row>
    <row r="80" spans="1:32" s="15" customFormat="1" ht="12.95" customHeight="1" x14ac:dyDescent="0.2">
      <c r="A80" s="3" t="s">
        <v>12</v>
      </c>
      <c r="B80" s="180">
        <f t="shared" si="45"/>
        <v>1295.4488429248468</v>
      </c>
      <c r="C80" s="180">
        <f t="shared" si="46"/>
        <v>1655.8654468895654</v>
      </c>
      <c r="D80" s="180">
        <f t="shared" si="47"/>
        <v>1389.6948925547103</v>
      </c>
      <c r="E80" s="180">
        <f t="shared" si="48"/>
        <v>1460.0755391770601</v>
      </c>
      <c r="F80" s="180">
        <f t="shared" si="49"/>
        <v>1856.2895075260153</v>
      </c>
      <c r="G80" s="180">
        <f t="shared" si="50"/>
        <v>2003.8151667246734</v>
      </c>
      <c r="H80" s="180">
        <f t="shared" si="51"/>
        <v>1788.5216256656886</v>
      </c>
      <c r="I80" s="180">
        <f t="shared" si="52"/>
        <v>2006.3379002525571</v>
      </c>
      <c r="J80" s="180">
        <f t="shared" si="53"/>
        <v>2355.5569979071524</v>
      </c>
      <c r="K80" s="180">
        <f t="shared" si="54"/>
        <v>2364.0711538926339</v>
      </c>
      <c r="L80" s="180">
        <f t="shared" si="55"/>
        <v>2301.0695348259173</v>
      </c>
      <c r="M80" s="180">
        <f t="shared" si="56"/>
        <v>2310.3740441183545</v>
      </c>
      <c r="N80" s="208">
        <f t="shared" si="57"/>
        <v>2269.7726922031516</v>
      </c>
      <c r="O80" s="208">
        <f t="shared" si="44"/>
        <v>2339.7381489119612</v>
      </c>
      <c r="P80" s="96"/>
      <c r="Q80" s="3" t="s">
        <v>12</v>
      </c>
      <c r="R80" s="103">
        <v>641661</v>
      </c>
      <c r="S80" s="103">
        <v>638848</v>
      </c>
      <c r="T80" s="103">
        <v>637739</v>
      </c>
      <c r="U80" s="103">
        <v>636321</v>
      </c>
      <c r="V80" s="103">
        <v>635258</v>
      </c>
      <c r="W80" s="103">
        <v>633659</v>
      </c>
      <c r="X80" s="103">
        <v>631988</v>
      </c>
      <c r="Y80" s="103">
        <v>630352</v>
      </c>
      <c r="Z80" s="103">
        <v>628808</v>
      </c>
      <c r="AA80" s="103">
        <v>627315</v>
      </c>
      <c r="AB80" s="103">
        <v>623739</v>
      </c>
      <c r="AC80" s="104">
        <v>623686</v>
      </c>
      <c r="AD80" s="104">
        <v>629823</v>
      </c>
      <c r="AE80" s="104">
        <v>632790</v>
      </c>
      <c r="AF80" s="96"/>
    </row>
    <row r="81" spans="1:36" s="15" customFormat="1" ht="12.95" customHeight="1" x14ac:dyDescent="0.2">
      <c r="A81" s="3" t="s">
        <v>13</v>
      </c>
      <c r="B81" s="180">
        <f t="shared" si="45"/>
        <v>515.75299893811427</v>
      </c>
      <c r="C81" s="180">
        <f t="shared" si="46"/>
        <v>812.72224585967592</v>
      </c>
      <c r="D81" s="180">
        <f t="shared" si="47"/>
        <v>788.11987399028305</v>
      </c>
      <c r="E81" s="180">
        <f t="shared" si="48"/>
        <v>746.92008474312843</v>
      </c>
      <c r="F81" s="180">
        <f t="shared" si="49"/>
        <v>516.84473797450255</v>
      </c>
      <c r="G81" s="180">
        <f t="shared" si="50"/>
        <v>589.41210254099781</v>
      </c>
      <c r="H81" s="180">
        <f t="shared" si="51"/>
        <v>551.07420821602</v>
      </c>
      <c r="I81" s="180">
        <f t="shared" si="52"/>
        <v>594.16742365063578</v>
      </c>
      <c r="J81" s="180">
        <f t="shared" si="53"/>
        <v>618.79064531116182</v>
      </c>
      <c r="K81" s="180">
        <f t="shared" si="54"/>
        <v>683.29524350511133</v>
      </c>
      <c r="L81" s="180">
        <f t="shared" si="55"/>
        <v>651.7412283184542</v>
      </c>
      <c r="M81" s="180">
        <f t="shared" si="56"/>
        <v>679.76677801938547</v>
      </c>
      <c r="N81" s="208">
        <f t="shared" si="57"/>
        <v>625.38873439617464</v>
      </c>
      <c r="O81" s="208">
        <f t="shared" si="44"/>
        <v>627.83824232399149</v>
      </c>
      <c r="P81" s="96"/>
      <c r="Q81" s="3" t="s">
        <v>13</v>
      </c>
      <c r="R81" s="103">
        <v>590459</v>
      </c>
      <c r="S81" s="103">
        <v>589596</v>
      </c>
      <c r="T81" s="103">
        <v>588198</v>
      </c>
      <c r="U81" s="103">
        <v>586244</v>
      </c>
      <c r="V81" s="103">
        <v>584948</v>
      </c>
      <c r="W81" s="103">
        <v>583343</v>
      </c>
      <c r="X81" s="103">
        <v>581990</v>
      </c>
      <c r="Y81" s="103">
        <v>580162</v>
      </c>
      <c r="Z81" s="103">
        <v>578992</v>
      </c>
      <c r="AA81" s="103">
        <v>577718</v>
      </c>
      <c r="AB81" s="103">
        <v>573068</v>
      </c>
      <c r="AC81" s="104">
        <v>573014</v>
      </c>
      <c r="AD81" s="104">
        <v>579265</v>
      </c>
      <c r="AE81" s="104">
        <v>580966</v>
      </c>
      <c r="AF81" s="96"/>
    </row>
    <row r="82" spans="1:36" s="15" customFormat="1" ht="12.95" customHeight="1" x14ac:dyDescent="0.2">
      <c r="A82" s="3" t="s">
        <v>14</v>
      </c>
      <c r="B82" s="180">
        <f t="shared" si="45"/>
        <v>592.59169994673573</v>
      </c>
      <c r="C82" s="180">
        <f t="shared" si="46"/>
        <v>795.84149063249868</v>
      </c>
      <c r="D82" s="180">
        <f t="shared" si="47"/>
        <v>949.49568096340352</v>
      </c>
      <c r="E82" s="180">
        <f t="shared" si="48"/>
        <v>726.39408942092973</v>
      </c>
      <c r="F82" s="180">
        <f t="shared" si="49"/>
        <v>801.92117680403828</v>
      </c>
      <c r="G82" s="180">
        <f t="shared" si="50"/>
        <v>832.69320601327377</v>
      </c>
      <c r="H82" s="180">
        <f t="shared" si="51"/>
        <v>880.03326435997985</v>
      </c>
      <c r="I82" s="180">
        <f t="shared" si="52"/>
        <v>941.45925632985086</v>
      </c>
      <c r="J82" s="180">
        <f t="shared" si="53"/>
        <v>1058.8920062965244</v>
      </c>
      <c r="K82" s="180">
        <f t="shared" si="54"/>
        <v>1214.4377525249377</v>
      </c>
      <c r="L82" s="180">
        <f t="shared" si="55"/>
        <v>1240.8014798356558</v>
      </c>
      <c r="M82" s="180">
        <f t="shared" si="56"/>
        <v>1223.7827499788168</v>
      </c>
      <c r="N82" s="208">
        <f t="shared" si="57"/>
        <v>1233.7455230667863</v>
      </c>
      <c r="O82" s="208">
        <f t="shared" si="44"/>
        <v>1246.5588292667355</v>
      </c>
      <c r="P82" s="96"/>
      <c r="Q82" s="3" t="s">
        <v>14</v>
      </c>
      <c r="R82" s="103">
        <v>1244739</v>
      </c>
      <c r="S82" s="103">
        <v>1232626</v>
      </c>
      <c r="T82" s="103">
        <v>1228046</v>
      </c>
      <c r="U82" s="103">
        <v>1223216</v>
      </c>
      <c r="V82" s="103">
        <v>1217943</v>
      </c>
      <c r="W82" s="103">
        <v>1212210</v>
      </c>
      <c r="X82" s="103">
        <v>1207063</v>
      </c>
      <c r="Y82" s="103">
        <v>1201608</v>
      </c>
      <c r="Z82" s="103">
        <v>1196533</v>
      </c>
      <c r="AA82" s="103">
        <v>1191351</v>
      </c>
      <c r="AB82" s="103">
        <v>1180291</v>
      </c>
      <c r="AC82" s="104">
        <v>1180180</v>
      </c>
      <c r="AD82" s="104">
        <v>1187776</v>
      </c>
      <c r="AE82" s="104">
        <v>1190143</v>
      </c>
      <c r="AF82" s="96"/>
    </row>
    <row r="85" spans="1:36" s="15" customFormat="1" ht="15" customHeight="1" x14ac:dyDescent="0.25">
      <c r="A85" s="11" t="s">
        <v>194</v>
      </c>
      <c r="P85" s="85"/>
      <c r="Q85" s="165" t="s">
        <v>198</v>
      </c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81"/>
      <c r="AI85" s="181"/>
      <c r="AJ85" s="181"/>
    </row>
    <row r="86" spans="1:36" s="15" customFormat="1" ht="12" customHeight="1" x14ac:dyDescent="0.2">
      <c r="Q86" s="166"/>
      <c r="R86" s="167"/>
      <c r="S86" s="167"/>
      <c r="T86" s="167"/>
      <c r="U86" s="167"/>
      <c r="V86" s="167"/>
      <c r="W86" s="167"/>
      <c r="X86" s="167"/>
      <c r="Y86" s="167"/>
      <c r="Z86" s="182"/>
      <c r="AA86" s="183"/>
      <c r="AB86" s="167"/>
      <c r="AC86" s="167"/>
      <c r="AD86" s="167"/>
      <c r="AE86" s="167"/>
      <c r="AF86" s="167"/>
      <c r="AG86" s="167"/>
      <c r="AH86" s="184"/>
      <c r="AI86" s="184"/>
      <c r="AJ86" s="184"/>
    </row>
    <row r="87" spans="1:36" s="15" customFormat="1" ht="13.5" customHeight="1" thickBot="1" x14ac:dyDescent="0.25">
      <c r="A87" s="15" t="s">
        <v>195</v>
      </c>
      <c r="J87" s="26"/>
      <c r="K87" s="26"/>
      <c r="L87" s="26"/>
      <c r="M87" s="26"/>
      <c r="N87" s="279" t="s">
        <v>199</v>
      </c>
      <c r="O87" s="279"/>
      <c r="Q87" s="185" t="s">
        <v>60</v>
      </c>
      <c r="R87" s="169"/>
      <c r="S87" s="169"/>
      <c r="T87" s="169"/>
      <c r="U87" s="169"/>
      <c r="V87" s="169"/>
      <c r="W87" s="169"/>
      <c r="X87" s="169"/>
      <c r="Y87" s="113"/>
      <c r="Z87" s="184"/>
      <c r="AA87" s="184"/>
      <c r="AB87" s="184"/>
      <c r="AC87" s="278" t="s">
        <v>196</v>
      </c>
      <c r="AD87" s="278"/>
      <c r="AE87" s="278"/>
    </row>
    <row r="88" spans="1:36" s="15" customFormat="1" ht="15" customHeight="1" thickBot="1" x14ac:dyDescent="0.25">
      <c r="A88" s="97" t="s">
        <v>52</v>
      </c>
      <c r="B88" s="9">
        <v>2010</v>
      </c>
      <c r="C88" s="9">
        <v>2011</v>
      </c>
      <c r="D88" s="9">
        <v>2012</v>
      </c>
      <c r="E88" s="9">
        <v>2013</v>
      </c>
      <c r="F88" s="9">
        <v>2014</v>
      </c>
      <c r="G88" s="9">
        <v>2015</v>
      </c>
      <c r="H88" s="9">
        <v>2016</v>
      </c>
      <c r="I88" s="10">
        <v>2017</v>
      </c>
      <c r="J88" s="9">
        <v>2018</v>
      </c>
      <c r="K88" s="10">
        <v>2019</v>
      </c>
      <c r="L88" s="9">
        <v>2020</v>
      </c>
      <c r="M88" s="10">
        <v>2021</v>
      </c>
      <c r="N88" s="10">
        <v>2022</v>
      </c>
      <c r="O88" s="10">
        <v>2023</v>
      </c>
      <c r="P88" s="96"/>
      <c r="Q88" s="170" t="s">
        <v>17</v>
      </c>
      <c r="R88" s="171">
        <v>2010</v>
      </c>
      <c r="S88" s="171">
        <v>2011</v>
      </c>
      <c r="T88" s="171">
        <v>2012</v>
      </c>
      <c r="U88" s="171">
        <v>2013</v>
      </c>
      <c r="V88" s="171">
        <v>2014</v>
      </c>
      <c r="W88" s="171">
        <v>2015</v>
      </c>
      <c r="X88" s="172">
        <v>2016</v>
      </c>
      <c r="Y88" s="170">
        <v>2017</v>
      </c>
      <c r="Z88" s="171">
        <v>2018</v>
      </c>
      <c r="AA88" s="171">
        <v>2019</v>
      </c>
      <c r="AB88" s="171">
        <v>2020</v>
      </c>
      <c r="AC88" s="172">
        <v>2021</v>
      </c>
      <c r="AD88" s="172">
        <v>2022</v>
      </c>
      <c r="AE88" s="172">
        <v>2023</v>
      </c>
      <c r="AF88" s="96"/>
    </row>
    <row r="89" spans="1:36" s="15" customFormat="1" ht="12.95" customHeight="1" x14ac:dyDescent="0.2">
      <c r="A89" s="1" t="s">
        <v>22</v>
      </c>
      <c r="B89" s="24">
        <f t="shared" ref="B89:N90" si="58">B5/R89*1000</f>
        <v>432.24456704037664</v>
      </c>
      <c r="C89" s="24">
        <f t="shared" si="58"/>
        <v>463.84126672743457</v>
      </c>
      <c r="D89" s="24">
        <f t="shared" si="58"/>
        <v>433.46831849296802</v>
      </c>
      <c r="E89" s="24">
        <f t="shared" si="58"/>
        <v>430.89583826060021</v>
      </c>
      <c r="F89" s="24">
        <f t="shared" si="58"/>
        <v>423.38051933692128</v>
      </c>
      <c r="G89" s="24">
        <f t="shared" si="58"/>
        <v>418.91245044962534</v>
      </c>
      <c r="H89" s="24">
        <f t="shared" si="58"/>
        <v>425.40403361414781</v>
      </c>
      <c r="I89" s="24">
        <f t="shared" si="58"/>
        <v>439.56439373027911</v>
      </c>
      <c r="J89" s="24">
        <f t="shared" si="58"/>
        <v>445.28297748143444</v>
      </c>
      <c r="K89" s="24">
        <f t="shared" si="58"/>
        <v>451.92767344438602</v>
      </c>
      <c r="L89" s="24">
        <f t="shared" si="58"/>
        <v>470.49112854477278</v>
      </c>
      <c r="M89" s="24">
        <f t="shared" si="58"/>
        <v>452.28136269301615</v>
      </c>
      <c r="N89" s="47">
        <f t="shared" si="58"/>
        <v>446.85477405313998</v>
      </c>
      <c r="O89" s="47">
        <f>O5/AE89*1000</f>
        <v>456.76606103118269</v>
      </c>
      <c r="P89" s="96"/>
      <c r="Q89" s="1" t="s">
        <v>0</v>
      </c>
      <c r="R89" s="173">
        <v>52290.130919999974</v>
      </c>
      <c r="S89" s="173">
        <v>55696.942279999996</v>
      </c>
      <c r="T89" s="173">
        <v>60329.443785000025</v>
      </c>
      <c r="U89" s="173">
        <v>61975.855935000007</v>
      </c>
      <c r="V89" s="173">
        <v>64443.451845000018</v>
      </c>
      <c r="W89" s="173">
        <v>66433.399945000012</v>
      </c>
      <c r="X89" s="173">
        <v>65782.994585719804</v>
      </c>
      <c r="Y89" s="174">
        <v>69735.652770939807</v>
      </c>
      <c r="Z89" s="174">
        <v>74969.488901048055</v>
      </c>
      <c r="AA89" s="173">
        <v>79245.004599164444</v>
      </c>
      <c r="AB89" s="174">
        <v>80958.077025784718</v>
      </c>
      <c r="AC89" s="174">
        <v>84670.51455140773</v>
      </c>
      <c r="AD89" s="174">
        <v>86124.603666839161</v>
      </c>
      <c r="AE89" s="174">
        <v>85468.419866542681</v>
      </c>
      <c r="AF89" s="96"/>
    </row>
    <row r="90" spans="1:36" s="15" customFormat="1" ht="12.95" customHeight="1" x14ac:dyDescent="0.2">
      <c r="A90" s="2" t="s">
        <v>1</v>
      </c>
      <c r="B90" s="187">
        <f t="shared" si="58"/>
        <v>654.18975698952079</v>
      </c>
      <c r="C90" s="187">
        <f t="shared" si="58"/>
        <v>671.96819685411094</v>
      </c>
      <c r="D90" s="187">
        <f t="shared" si="58"/>
        <v>640.07061943322969</v>
      </c>
      <c r="E90" s="187">
        <f t="shared" si="58"/>
        <v>622.39205349848407</v>
      </c>
      <c r="F90" s="187">
        <f t="shared" si="58"/>
        <v>636.42915404001997</v>
      </c>
      <c r="G90" s="187">
        <f t="shared" si="58"/>
        <v>633.69852439978149</v>
      </c>
      <c r="H90" s="187">
        <f t="shared" si="58"/>
        <v>673.23774036252371</v>
      </c>
      <c r="I90" s="187">
        <f t="shared" si="58"/>
        <v>657.2788280325791</v>
      </c>
      <c r="J90" s="187">
        <f t="shared" si="58"/>
        <v>659.2451994725534</v>
      </c>
      <c r="K90" s="187">
        <f t="shared" si="58"/>
        <v>665.12031736043195</v>
      </c>
      <c r="L90" s="187">
        <f t="shared" si="58"/>
        <v>683.99835773420318</v>
      </c>
      <c r="M90" s="187">
        <f t="shared" si="58"/>
        <v>682.89815910268021</v>
      </c>
      <c r="N90" s="209">
        <f t="shared" si="58"/>
        <v>654.44226545674678</v>
      </c>
      <c r="O90" s="209">
        <f t="shared" ref="O90:O103" si="59">O6/AE90*1000</f>
        <v>630.70486500923857</v>
      </c>
      <c r="P90" s="96"/>
      <c r="Q90" s="2" t="s">
        <v>1</v>
      </c>
      <c r="R90" s="175">
        <v>19980.222649999982</v>
      </c>
      <c r="S90" s="175">
        <v>20994.350844999994</v>
      </c>
      <c r="T90" s="175">
        <v>21810.386630000008</v>
      </c>
      <c r="U90" s="175">
        <v>23243.262774999996</v>
      </c>
      <c r="V90" s="175">
        <v>23202.534349999998</v>
      </c>
      <c r="W90" s="175">
        <v>23444.630260000013</v>
      </c>
      <c r="X90" s="175">
        <v>22045.9803344348</v>
      </c>
      <c r="Y90" s="176">
        <v>24389.010990637616</v>
      </c>
      <c r="Z90" s="176">
        <v>26745.159916014494</v>
      </c>
      <c r="AA90" s="175">
        <v>28415.916572210488</v>
      </c>
      <c r="AB90" s="176">
        <v>29086.450150452361</v>
      </c>
      <c r="AC90" s="176">
        <v>30244.927971133227</v>
      </c>
      <c r="AD90" s="176">
        <v>31549.462396826879</v>
      </c>
      <c r="AE90" s="176">
        <v>31917.523521536677</v>
      </c>
    </row>
    <row r="91" spans="1:36" s="15" customFormat="1" ht="12.95" customHeight="1" x14ac:dyDescent="0.2">
      <c r="A91" s="3" t="s">
        <v>2</v>
      </c>
      <c r="B91" s="187">
        <f t="shared" ref="B91:B103" si="60">B7/R91*1000</f>
        <v>270.77150897900663</v>
      </c>
      <c r="C91" s="187">
        <f t="shared" ref="C91:C103" si="61">C7/S91*1000</f>
        <v>268.2491227280085</v>
      </c>
      <c r="D91" s="187">
        <f t="shared" ref="D91:D103" si="62">D7/T91*1000</f>
        <v>254.79302238604174</v>
      </c>
      <c r="E91" s="187">
        <f t="shared" ref="E91:E103" si="63">E7/U91*1000</f>
        <v>258.73142152369167</v>
      </c>
      <c r="F91" s="187">
        <f t="shared" ref="F91:F103" si="64">F7/V91*1000</f>
        <v>266.86337961234295</v>
      </c>
      <c r="G91" s="187">
        <f t="shared" ref="G91:G103" si="65">G7/W91*1000</f>
        <v>233.18554477058638</v>
      </c>
      <c r="H91" s="187">
        <f t="shared" ref="H91:H103" si="66">H7/X91*1000</f>
        <v>235.01418116306144</v>
      </c>
      <c r="I91" s="187">
        <f t="shared" ref="I91:I103" si="67">I7/Y91*1000</f>
        <v>277.59297676608884</v>
      </c>
      <c r="J91" s="187">
        <f t="shared" ref="J91:J103" si="68">J7/Z91*1000</f>
        <v>254.03306036176664</v>
      </c>
      <c r="K91" s="187">
        <f t="shared" ref="K91:K103" si="69">K7/AA91*1000</f>
        <v>262.95019214441078</v>
      </c>
      <c r="L91" s="187">
        <f t="shared" ref="L91:L103" si="70">L7/AB91*1000</f>
        <v>253.61601236739355</v>
      </c>
      <c r="M91" s="187">
        <f t="shared" ref="M91:M103" si="71">M7/AC91*1000</f>
        <v>239.76559211149146</v>
      </c>
      <c r="N91" s="209">
        <f t="shared" ref="N91:N103" si="72">N7/AD91*1000</f>
        <v>237.93876583025292</v>
      </c>
      <c r="O91" s="209">
        <f t="shared" si="59"/>
        <v>249.76112719282449</v>
      </c>
      <c r="P91" s="96"/>
      <c r="Q91" s="3" t="s">
        <v>2</v>
      </c>
      <c r="R91" s="175">
        <v>5350.8140700000013</v>
      </c>
      <c r="S91" s="175">
        <v>5557.4749649999967</v>
      </c>
      <c r="T91" s="175">
        <v>5549.4498049999975</v>
      </c>
      <c r="U91" s="175">
        <v>5697.7541300000012</v>
      </c>
      <c r="V91" s="175">
        <v>5698.1178600000039</v>
      </c>
      <c r="W91" s="175">
        <v>6213.0570000000034</v>
      </c>
      <c r="X91" s="175">
        <v>6880.5968023991354</v>
      </c>
      <c r="Y91" s="176">
        <v>7218.9436779540447</v>
      </c>
      <c r="Z91" s="176">
        <v>7880.3765528848126</v>
      </c>
      <c r="AA91" s="175">
        <v>8183.1704643780604</v>
      </c>
      <c r="AB91" s="176">
        <v>8397.5382216686558</v>
      </c>
      <c r="AC91" s="176">
        <v>8385.0804758721806</v>
      </c>
      <c r="AD91" s="176">
        <v>8583.8474703672</v>
      </c>
      <c r="AE91" s="176">
        <v>8730.4769209603619</v>
      </c>
    </row>
    <row r="92" spans="1:36" s="15" customFormat="1" ht="12.95" customHeight="1" x14ac:dyDescent="0.2">
      <c r="A92" s="3" t="s">
        <v>3</v>
      </c>
      <c r="B92" s="187">
        <f t="shared" si="60"/>
        <v>327.31629657246145</v>
      </c>
      <c r="C92" s="187">
        <f t="shared" si="61"/>
        <v>378.43754164072243</v>
      </c>
      <c r="D92" s="187">
        <f t="shared" si="62"/>
        <v>337.06905221752402</v>
      </c>
      <c r="E92" s="187">
        <f t="shared" si="63"/>
        <v>358.44405905822794</v>
      </c>
      <c r="F92" s="187">
        <f t="shared" si="64"/>
        <v>377.97022881578226</v>
      </c>
      <c r="G92" s="187">
        <f t="shared" si="65"/>
        <v>389.45056784893558</v>
      </c>
      <c r="H92" s="187">
        <f t="shared" si="66"/>
        <v>329.72844387504415</v>
      </c>
      <c r="I92" s="187">
        <f t="shared" si="67"/>
        <v>330.4123080221608</v>
      </c>
      <c r="J92" s="187">
        <f t="shared" si="68"/>
        <v>351.82179502354165</v>
      </c>
      <c r="K92" s="187">
        <f t="shared" si="69"/>
        <v>377.77695250804948</v>
      </c>
      <c r="L92" s="187">
        <f t="shared" si="70"/>
        <v>393.85874522954498</v>
      </c>
      <c r="M92" s="187">
        <f t="shared" si="71"/>
        <v>401.73967176810828</v>
      </c>
      <c r="N92" s="209">
        <f t="shared" si="72"/>
        <v>416.80712413105857</v>
      </c>
      <c r="O92" s="209">
        <f t="shared" si="59"/>
        <v>463.84611329411376</v>
      </c>
      <c r="P92" s="96"/>
      <c r="Q92" s="3" t="s">
        <v>3</v>
      </c>
      <c r="R92" s="175">
        <v>2115.9227550000001</v>
      </c>
      <c r="S92" s="175">
        <v>2128.6654699999995</v>
      </c>
      <c r="T92" s="175">
        <v>2106.6771550000017</v>
      </c>
      <c r="U92" s="175">
        <v>2120.8333600000005</v>
      </c>
      <c r="V92" s="175">
        <v>2192.1609150000004</v>
      </c>
      <c r="W92" s="175">
        <v>2259.0501849999991</v>
      </c>
      <c r="X92" s="175">
        <v>2377.7289848506189</v>
      </c>
      <c r="Y92" s="176">
        <v>2544.6218136147927</v>
      </c>
      <c r="Z92" s="176">
        <v>2580.6777549675307</v>
      </c>
      <c r="AA92" s="175">
        <v>2684.387822636701</v>
      </c>
      <c r="AB92" s="176">
        <v>2784.1791868641239</v>
      </c>
      <c r="AC92" s="176">
        <v>2981.4753243024984</v>
      </c>
      <c r="AD92" s="176">
        <v>2995.3514861515009</v>
      </c>
      <c r="AE92" s="176">
        <v>2913.6754416502959</v>
      </c>
    </row>
    <row r="93" spans="1:36" s="15" customFormat="1" ht="12.95" customHeight="1" x14ac:dyDescent="0.2">
      <c r="A93" s="3" t="s">
        <v>4</v>
      </c>
      <c r="B93" s="187">
        <f t="shared" si="60"/>
        <v>235.0055532196144</v>
      </c>
      <c r="C93" s="187">
        <f t="shared" si="61"/>
        <v>275.14168087495926</v>
      </c>
      <c r="D93" s="187">
        <f t="shared" si="62"/>
        <v>255.65343814040332</v>
      </c>
      <c r="E93" s="187">
        <f t="shared" si="63"/>
        <v>251.02782191036215</v>
      </c>
      <c r="F93" s="187">
        <f t="shared" si="64"/>
        <v>200.85710469262023</v>
      </c>
      <c r="G93" s="187">
        <f t="shared" si="65"/>
        <v>257.39038266281602</v>
      </c>
      <c r="H93" s="187">
        <f t="shared" si="66"/>
        <v>274.40783521017892</v>
      </c>
      <c r="I93" s="187">
        <f t="shared" si="67"/>
        <v>291.8498518561284</v>
      </c>
      <c r="J93" s="187">
        <f t="shared" si="68"/>
        <v>294.18146866784446</v>
      </c>
      <c r="K93" s="187">
        <f t="shared" si="69"/>
        <v>270.86452544812545</v>
      </c>
      <c r="L93" s="187">
        <f t="shared" si="70"/>
        <v>266.82533335540302</v>
      </c>
      <c r="M93" s="187">
        <f t="shared" si="71"/>
        <v>248.02685481897021</v>
      </c>
      <c r="N93" s="209">
        <f t="shared" si="72"/>
        <v>222.05587585671734</v>
      </c>
      <c r="O93" s="209">
        <f t="shared" si="59"/>
        <v>243.96467228408039</v>
      </c>
      <c r="P93" s="96"/>
      <c r="Q93" s="3" t="s">
        <v>4</v>
      </c>
      <c r="R93" s="175">
        <v>1933.4819699999996</v>
      </c>
      <c r="S93" s="175">
        <v>2198.2213199999992</v>
      </c>
      <c r="T93" s="175">
        <v>2712.3372899999981</v>
      </c>
      <c r="U93" s="175">
        <v>2708.240084999999</v>
      </c>
      <c r="V93" s="175">
        <v>3196.1035350000006</v>
      </c>
      <c r="W93" s="175">
        <v>2970.7490000000003</v>
      </c>
      <c r="X93" s="175">
        <v>2787.3809179919995</v>
      </c>
      <c r="Y93" s="176">
        <v>2850.3767344041294</v>
      </c>
      <c r="Z93" s="176">
        <v>3132.8357195081844</v>
      </c>
      <c r="AA93" s="175">
        <v>3725.172750632159</v>
      </c>
      <c r="AB93" s="176">
        <v>3595.9583212113885</v>
      </c>
      <c r="AC93" s="176">
        <v>3685.9274854219411</v>
      </c>
      <c r="AD93" s="176">
        <v>3947.6116666666985</v>
      </c>
      <c r="AE93" s="176">
        <v>3799.1700709876945</v>
      </c>
    </row>
    <row r="94" spans="1:36" s="15" customFormat="1" ht="12.95" customHeight="1" x14ac:dyDescent="0.2">
      <c r="A94" s="3" t="s">
        <v>5</v>
      </c>
      <c r="B94" s="187">
        <f t="shared" si="60"/>
        <v>75.72347022371288</v>
      </c>
      <c r="C94" s="187">
        <f t="shared" si="61"/>
        <v>59.29474063383244</v>
      </c>
      <c r="D94" s="187">
        <f t="shared" si="62"/>
        <v>61.454036055252885</v>
      </c>
      <c r="E94" s="187">
        <f t="shared" si="63"/>
        <v>202.75888769503476</v>
      </c>
      <c r="F94" s="187">
        <f t="shared" si="64"/>
        <v>67.510841442328314</v>
      </c>
      <c r="G94" s="187">
        <f t="shared" si="65"/>
        <v>38.722029388933137</v>
      </c>
      <c r="H94" s="187">
        <f t="shared" si="66"/>
        <v>13.826989247574415</v>
      </c>
      <c r="I94" s="187">
        <f t="shared" si="67"/>
        <v>12.29220592922257</v>
      </c>
      <c r="J94" s="187">
        <f t="shared" si="68"/>
        <v>21.727755842223715</v>
      </c>
      <c r="K94" s="187">
        <f t="shared" si="69"/>
        <v>24.204167960847837</v>
      </c>
      <c r="L94" s="187">
        <f t="shared" si="70"/>
        <v>19.803913958286518</v>
      </c>
      <c r="M94" s="187">
        <f t="shared" si="71"/>
        <v>28.45029789220558</v>
      </c>
      <c r="N94" s="209">
        <f t="shared" si="72"/>
        <v>21.092774205297715</v>
      </c>
      <c r="O94" s="209">
        <f t="shared" si="59"/>
        <v>25.794649925002119</v>
      </c>
      <c r="P94" s="96"/>
      <c r="Q94" s="3" t="s">
        <v>5</v>
      </c>
      <c r="R94" s="175">
        <v>94.026330000000002</v>
      </c>
      <c r="S94" s="175">
        <v>102.0385</v>
      </c>
      <c r="T94" s="175">
        <v>115.63051500000002</v>
      </c>
      <c r="U94" s="175">
        <v>133.83897999999999</v>
      </c>
      <c r="V94" s="175">
        <v>158.46600000000001</v>
      </c>
      <c r="W94" s="175">
        <v>207.22997000000004</v>
      </c>
      <c r="X94" s="175">
        <v>204.74450000000002</v>
      </c>
      <c r="Y94" s="176">
        <v>236.65402424509995</v>
      </c>
      <c r="Z94" s="176">
        <v>237.94449999999995</v>
      </c>
      <c r="AA94" s="175">
        <v>244.50337662340004</v>
      </c>
      <c r="AB94" s="176">
        <v>269.24149999999997</v>
      </c>
      <c r="AC94" s="176">
        <v>263.92247379796754</v>
      </c>
      <c r="AD94" s="176">
        <v>274.55250000000001</v>
      </c>
      <c r="AE94" s="176">
        <v>265.00749999999999</v>
      </c>
    </row>
    <row r="95" spans="1:36" s="15" customFormat="1" ht="12.95" customHeight="1" x14ac:dyDescent="0.2">
      <c r="A95" s="3" t="s">
        <v>6</v>
      </c>
      <c r="B95" s="187">
        <f t="shared" si="60"/>
        <v>194.98353667963835</v>
      </c>
      <c r="C95" s="187">
        <f t="shared" si="61"/>
        <v>188.54947579703716</v>
      </c>
      <c r="D95" s="187">
        <f t="shared" si="62"/>
        <v>233.37792933394198</v>
      </c>
      <c r="E95" s="187">
        <f t="shared" si="63"/>
        <v>226.96738091357196</v>
      </c>
      <c r="F95" s="187">
        <f t="shared" si="64"/>
        <v>189.47530590664488</v>
      </c>
      <c r="G95" s="187">
        <f t="shared" si="65"/>
        <v>173.72738906216537</v>
      </c>
      <c r="H95" s="187">
        <f t="shared" si="66"/>
        <v>206.93794898107092</v>
      </c>
      <c r="I95" s="187">
        <f t="shared" si="67"/>
        <v>192.78502447768381</v>
      </c>
      <c r="J95" s="187">
        <f t="shared" si="68"/>
        <v>225.03626360883248</v>
      </c>
      <c r="K95" s="187">
        <f t="shared" si="69"/>
        <v>247.83357815088962</v>
      </c>
      <c r="L95" s="187">
        <f t="shared" si="70"/>
        <v>284.74309210149204</v>
      </c>
      <c r="M95" s="187">
        <f t="shared" si="71"/>
        <v>299.79569747006406</v>
      </c>
      <c r="N95" s="209">
        <f t="shared" si="72"/>
        <v>275.55656987679828</v>
      </c>
      <c r="O95" s="209">
        <f t="shared" si="59"/>
        <v>234.70378602992102</v>
      </c>
      <c r="P95" s="96"/>
      <c r="Q95" s="3" t="s">
        <v>6</v>
      </c>
      <c r="R95" s="175">
        <v>800.64195500000005</v>
      </c>
      <c r="S95" s="175">
        <v>919.33454000000006</v>
      </c>
      <c r="T95" s="175">
        <v>1041.50883</v>
      </c>
      <c r="U95" s="175">
        <v>1055.9756699999996</v>
      </c>
      <c r="V95" s="175">
        <v>1119.8125749999999</v>
      </c>
      <c r="W95" s="175">
        <v>1069.3755000000003</v>
      </c>
      <c r="X95" s="175">
        <v>962.71201698680034</v>
      </c>
      <c r="Y95" s="176">
        <v>1113.8059862884002</v>
      </c>
      <c r="Z95" s="176">
        <v>1190.5966038688002</v>
      </c>
      <c r="AA95" s="175">
        <v>1180.6301278557175</v>
      </c>
      <c r="AB95" s="176">
        <v>1065.1227722789997</v>
      </c>
      <c r="AC95" s="176">
        <v>1166.0239382351585</v>
      </c>
      <c r="AD95" s="176">
        <v>1158.4609377447578</v>
      </c>
      <c r="AE95" s="176">
        <v>1142.0572026725999</v>
      </c>
    </row>
    <row r="96" spans="1:36" s="15" customFormat="1" ht="12.95" customHeight="1" x14ac:dyDescent="0.2">
      <c r="A96" s="3" t="s">
        <v>7</v>
      </c>
      <c r="B96" s="187">
        <f t="shared" si="60"/>
        <v>282.45651946282248</v>
      </c>
      <c r="C96" s="187">
        <f t="shared" si="61"/>
        <v>313.19632514609651</v>
      </c>
      <c r="D96" s="187">
        <f t="shared" si="62"/>
        <v>255.22021873056295</v>
      </c>
      <c r="E96" s="187">
        <f t="shared" si="63"/>
        <v>257.83742125984662</v>
      </c>
      <c r="F96" s="187">
        <f t="shared" si="64"/>
        <v>227.61736702872395</v>
      </c>
      <c r="G96" s="187">
        <f t="shared" si="65"/>
        <v>232.61784036808112</v>
      </c>
      <c r="H96" s="187">
        <f t="shared" si="66"/>
        <v>215.12120693654089</v>
      </c>
      <c r="I96" s="187">
        <f t="shared" si="67"/>
        <v>252.12816057421722</v>
      </c>
      <c r="J96" s="187">
        <f t="shared" si="68"/>
        <v>246.25287001694511</v>
      </c>
      <c r="K96" s="187">
        <f t="shared" si="69"/>
        <v>274.56460594996366</v>
      </c>
      <c r="L96" s="187">
        <f t="shared" si="70"/>
        <v>306.03102420657893</v>
      </c>
      <c r="M96" s="187">
        <f t="shared" si="71"/>
        <v>278.91799200349396</v>
      </c>
      <c r="N96" s="209">
        <f t="shared" si="72"/>
        <v>285.88511506956291</v>
      </c>
      <c r="O96" s="209">
        <f t="shared" si="59"/>
        <v>260.74298383416618</v>
      </c>
      <c r="P96" s="96"/>
      <c r="Q96" s="3" t="s">
        <v>7</v>
      </c>
      <c r="R96" s="175">
        <v>1343.3749049999999</v>
      </c>
      <c r="S96" s="175">
        <v>1756.0141349999997</v>
      </c>
      <c r="T96" s="175">
        <v>1912.0663350000007</v>
      </c>
      <c r="U96" s="175">
        <v>2067.6462599999995</v>
      </c>
      <c r="V96" s="175">
        <v>2111.6153899999999</v>
      </c>
      <c r="W96" s="175">
        <v>2116.0230000000006</v>
      </c>
      <c r="X96" s="175">
        <v>2136.3158269515925</v>
      </c>
      <c r="Y96" s="176">
        <v>2190.3368805202358</v>
      </c>
      <c r="Z96" s="176">
        <v>2321.0153586460542</v>
      </c>
      <c r="AA96" s="175">
        <v>2316.3518471185462</v>
      </c>
      <c r="AB96" s="176">
        <v>2191.2279388713005</v>
      </c>
      <c r="AC96" s="176">
        <v>2475.4286577946941</v>
      </c>
      <c r="AD96" s="176">
        <v>2228.2468818432176</v>
      </c>
      <c r="AE96" s="176">
        <v>2318.1656669405538</v>
      </c>
    </row>
    <row r="97" spans="1:36" s="15" customFormat="1" ht="12.95" customHeight="1" x14ac:dyDescent="0.2">
      <c r="A97" s="3" t="s">
        <v>8</v>
      </c>
      <c r="B97" s="187">
        <f t="shared" si="60"/>
        <v>120.18393206197916</v>
      </c>
      <c r="C97" s="187">
        <f t="shared" si="61"/>
        <v>132.29582213391589</v>
      </c>
      <c r="D97" s="187">
        <f t="shared" si="62"/>
        <v>164.02372889993487</v>
      </c>
      <c r="E97" s="187">
        <f t="shared" si="63"/>
        <v>145.3401387555717</v>
      </c>
      <c r="F97" s="187">
        <f t="shared" si="64"/>
        <v>167.60138549076797</v>
      </c>
      <c r="G97" s="187">
        <f t="shared" si="65"/>
        <v>163.29365190184294</v>
      </c>
      <c r="H97" s="187">
        <f t="shared" si="66"/>
        <v>139.39647855971592</v>
      </c>
      <c r="I97" s="187">
        <f t="shared" si="67"/>
        <v>169.16353914164497</v>
      </c>
      <c r="J97" s="187">
        <f t="shared" si="68"/>
        <v>163.36689055210567</v>
      </c>
      <c r="K97" s="187">
        <f t="shared" si="69"/>
        <v>173.32814984803886</v>
      </c>
      <c r="L97" s="187">
        <f t="shared" si="70"/>
        <v>193.36876552364984</v>
      </c>
      <c r="M97" s="187">
        <f t="shared" si="71"/>
        <v>192.28184584890712</v>
      </c>
      <c r="N97" s="209">
        <f t="shared" si="72"/>
        <v>182.625101635428</v>
      </c>
      <c r="O97" s="209">
        <f t="shared" si="59"/>
        <v>188.75910588352335</v>
      </c>
      <c r="P97" s="96"/>
      <c r="Q97" s="3" t="s">
        <v>8</v>
      </c>
      <c r="R97" s="175">
        <v>1725.1141349999994</v>
      </c>
      <c r="S97" s="175">
        <v>1879.3288949999996</v>
      </c>
      <c r="T97" s="175">
        <v>1763.50865</v>
      </c>
      <c r="U97" s="175">
        <v>1955.2915750000004</v>
      </c>
      <c r="V97" s="175">
        <v>1795.666999999999</v>
      </c>
      <c r="W97" s="175">
        <v>1926.1316099999997</v>
      </c>
      <c r="X97" s="175">
        <v>1986.4894190193036</v>
      </c>
      <c r="Y97" s="176">
        <v>2239.0463212220366</v>
      </c>
      <c r="Z97" s="176">
        <v>2418.5502171296707</v>
      </c>
      <c r="AA97" s="175">
        <v>2429.8803832792496</v>
      </c>
      <c r="AB97" s="176">
        <v>2308.2722193789564</v>
      </c>
      <c r="AC97" s="176">
        <v>2331.8986322938335</v>
      </c>
      <c r="AD97" s="176">
        <v>2339.884500000001</v>
      </c>
      <c r="AE97" s="176">
        <v>2193.4850494337979</v>
      </c>
    </row>
    <row r="98" spans="1:36" s="15" customFormat="1" ht="12.95" customHeight="1" x14ac:dyDescent="0.2">
      <c r="A98" s="3" t="s">
        <v>9</v>
      </c>
      <c r="B98" s="187">
        <f t="shared" si="60"/>
        <v>214.53948596230475</v>
      </c>
      <c r="C98" s="187">
        <f t="shared" si="61"/>
        <v>234.39490870899027</v>
      </c>
      <c r="D98" s="187">
        <f t="shared" si="62"/>
        <v>214.09751257461409</v>
      </c>
      <c r="E98" s="187">
        <f t="shared" si="63"/>
        <v>198.95001377689337</v>
      </c>
      <c r="F98" s="187">
        <f t="shared" si="64"/>
        <v>199.73757664124258</v>
      </c>
      <c r="G98" s="187">
        <f t="shared" si="65"/>
        <v>188.52166573074331</v>
      </c>
      <c r="H98" s="187">
        <f t="shared" si="66"/>
        <v>183.29113579379964</v>
      </c>
      <c r="I98" s="187">
        <f t="shared" si="67"/>
        <v>199.0879163011177</v>
      </c>
      <c r="J98" s="187">
        <f t="shared" si="68"/>
        <v>197.40545105707542</v>
      </c>
      <c r="K98" s="187">
        <f t="shared" si="69"/>
        <v>202.30435692798977</v>
      </c>
      <c r="L98" s="187">
        <f t="shared" si="70"/>
        <v>223.41541101539326</v>
      </c>
      <c r="M98" s="187">
        <f t="shared" si="71"/>
        <v>216.09028095154221</v>
      </c>
      <c r="N98" s="209">
        <f t="shared" si="72"/>
        <v>192.28207993157122</v>
      </c>
      <c r="O98" s="209">
        <f t="shared" si="59"/>
        <v>185.17667409055528</v>
      </c>
      <c r="P98" s="96"/>
      <c r="Q98" s="3" t="s">
        <v>9</v>
      </c>
      <c r="R98" s="175">
        <v>2211.9517900000001</v>
      </c>
      <c r="S98" s="175">
        <v>2407.5949549999996</v>
      </c>
      <c r="T98" s="175">
        <v>2618.2229199999997</v>
      </c>
      <c r="U98" s="175">
        <v>2561.9799400000002</v>
      </c>
      <c r="V98" s="175">
        <v>2585.2957300000003</v>
      </c>
      <c r="W98" s="175">
        <v>2409.0596950000008</v>
      </c>
      <c r="X98" s="175">
        <v>2352.6971035889192</v>
      </c>
      <c r="Y98" s="176">
        <v>2506.2576602355002</v>
      </c>
      <c r="Z98" s="176">
        <v>2575.7768697733991</v>
      </c>
      <c r="AA98" s="175">
        <v>2710.6230317866271</v>
      </c>
      <c r="AB98" s="176">
        <v>2677.4119726046024</v>
      </c>
      <c r="AC98" s="176">
        <v>2676.4056562992432</v>
      </c>
      <c r="AD98" s="176">
        <v>2664.8571688053989</v>
      </c>
      <c r="AE98" s="176">
        <v>2669.9984088612464</v>
      </c>
    </row>
    <row r="99" spans="1:36" s="15" customFormat="1" ht="12.95" customHeight="1" x14ac:dyDescent="0.2">
      <c r="A99" s="3" t="s">
        <v>10</v>
      </c>
      <c r="B99" s="187">
        <f t="shared" si="60"/>
        <v>185.64118732787333</v>
      </c>
      <c r="C99" s="187">
        <f t="shared" si="61"/>
        <v>198.45423460628621</v>
      </c>
      <c r="D99" s="187">
        <f t="shared" si="62"/>
        <v>206.20994392979892</v>
      </c>
      <c r="E99" s="187">
        <f t="shared" si="63"/>
        <v>132.66486957893852</v>
      </c>
      <c r="F99" s="187">
        <f t="shared" si="64"/>
        <v>121.86495412421486</v>
      </c>
      <c r="G99" s="187">
        <f t="shared" si="65"/>
        <v>111.79611562795205</v>
      </c>
      <c r="H99" s="187">
        <f t="shared" si="66"/>
        <v>105.46176170096327</v>
      </c>
      <c r="I99" s="187">
        <f t="shared" si="67"/>
        <v>106.50183740831247</v>
      </c>
      <c r="J99" s="187">
        <f t="shared" si="68"/>
        <v>112.96476818677097</v>
      </c>
      <c r="K99" s="187">
        <f t="shared" si="69"/>
        <v>111.67005240123274</v>
      </c>
      <c r="L99" s="187">
        <f t="shared" si="70"/>
        <v>110.20828495004538</v>
      </c>
      <c r="M99" s="187">
        <f t="shared" si="71"/>
        <v>122.76343480831952</v>
      </c>
      <c r="N99" s="209">
        <f t="shared" si="72"/>
        <v>102.59267914687993</v>
      </c>
      <c r="O99" s="209">
        <f t="shared" si="59"/>
        <v>92.321051086531597</v>
      </c>
      <c r="P99" s="96"/>
      <c r="Q99" s="3" t="s">
        <v>10</v>
      </c>
      <c r="R99" s="175">
        <v>696.12246000000005</v>
      </c>
      <c r="S99" s="175">
        <v>724.92958000000021</v>
      </c>
      <c r="T99" s="175">
        <v>764.86534500000005</v>
      </c>
      <c r="U99" s="175">
        <v>898.15155499999992</v>
      </c>
      <c r="V99" s="175">
        <v>995.32798499999944</v>
      </c>
      <c r="W99" s="175">
        <v>998.06197999999972</v>
      </c>
      <c r="X99" s="175">
        <v>960.04123817149855</v>
      </c>
      <c r="Y99" s="176">
        <v>1038.4327884972997</v>
      </c>
      <c r="Z99" s="176">
        <v>1127.5639479860113</v>
      </c>
      <c r="AA99" s="175">
        <v>1155.9723113020955</v>
      </c>
      <c r="AB99" s="176">
        <v>1223.1294757582759</v>
      </c>
      <c r="AC99" s="176">
        <v>1144.0496911746727</v>
      </c>
      <c r="AD99" s="176">
        <v>1157.9111913466004</v>
      </c>
      <c r="AE99" s="176">
        <v>1118.4964794563996</v>
      </c>
    </row>
    <row r="100" spans="1:36" s="15" customFormat="1" ht="12.95" customHeight="1" x14ac:dyDescent="0.2">
      <c r="A100" s="3" t="s">
        <v>11</v>
      </c>
      <c r="B100" s="187">
        <f t="shared" si="60"/>
        <v>392.35999977748321</v>
      </c>
      <c r="C100" s="187">
        <f t="shared" si="61"/>
        <v>485.56661413958318</v>
      </c>
      <c r="D100" s="187">
        <f t="shared" si="62"/>
        <v>414.6496730552924</v>
      </c>
      <c r="E100" s="187">
        <f t="shared" si="63"/>
        <v>394.81653193558589</v>
      </c>
      <c r="F100" s="187">
        <f t="shared" si="64"/>
        <v>389.21902546332336</v>
      </c>
      <c r="G100" s="187">
        <f t="shared" si="65"/>
        <v>366.84572946436987</v>
      </c>
      <c r="H100" s="187">
        <f t="shared" si="66"/>
        <v>386.46790619226681</v>
      </c>
      <c r="I100" s="187">
        <f t="shared" si="67"/>
        <v>424.65259494036547</v>
      </c>
      <c r="J100" s="187">
        <f t="shared" si="68"/>
        <v>434.43812377630456</v>
      </c>
      <c r="K100" s="187">
        <f t="shared" si="69"/>
        <v>428.96529752328712</v>
      </c>
      <c r="L100" s="187">
        <f t="shared" si="70"/>
        <v>432.01933486984217</v>
      </c>
      <c r="M100" s="187">
        <f t="shared" si="71"/>
        <v>388.35517778677615</v>
      </c>
      <c r="N100" s="209">
        <f t="shared" si="72"/>
        <v>387.3392175174958</v>
      </c>
      <c r="O100" s="209">
        <f t="shared" si="59"/>
        <v>422.74260089658117</v>
      </c>
      <c r="P100" s="96"/>
      <c r="Q100" s="3" t="s">
        <v>11</v>
      </c>
      <c r="R100" s="175">
        <v>8731.032729999999</v>
      </c>
      <c r="S100" s="175">
        <v>8872.3106850000077</v>
      </c>
      <c r="T100" s="175">
        <v>10627.192095000008</v>
      </c>
      <c r="U100" s="175">
        <v>10883.865925000015</v>
      </c>
      <c r="V100" s="175">
        <v>12042.147435000006</v>
      </c>
      <c r="W100" s="175">
        <v>13048.010059999997</v>
      </c>
      <c r="X100" s="175">
        <v>13095.989722078926</v>
      </c>
      <c r="Y100" s="176">
        <v>13019.00567553669</v>
      </c>
      <c r="Z100" s="176">
        <v>13771.77495608873</v>
      </c>
      <c r="AA100" s="175">
        <v>14974.355319861199</v>
      </c>
      <c r="AB100" s="176">
        <v>16172.89763261882</v>
      </c>
      <c r="AC100" s="176">
        <v>17535.418622224381</v>
      </c>
      <c r="AD100" s="176">
        <v>17469.263300755636</v>
      </c>
      <c r="AE100" s="176">
        <v>16757.172839112573</v>
      </c>
    </row>
    <row r="101" spans="1:36" s="15" customFormat="1" ht="12.95" customHeight="1" x14ac:dyDescent="0.2">
      <c r="A101" s="3" t="s">
        <v>12</v>
      </c>
      <c r="B101" s="187">
        <f t="shared" si="60"/>
        <v>385.59354646885629</v>
      </c>
      <c r="C101" s="187">
        <f t="shared" si="61"/>
        <v>453.89068878283234</v>
      </c>
      <c r="D101" s="187">
        <f t="shared" si="62"/>
        <v>343.1028034287387</v>
      </c>
      <c r="E101" s="187">
        <f t="shared" si="63"/>
        <v>326.4002472696406</v>
      </c>
      <c r="F101" s="187">
        <f t="shared" si="64"/>
        <v>376.88781670506916</v>
      </c>
      <c r="G101" s="187">
        <f t="shared" si="65"/>
        <v>373.19015453024343</v>
      </c>
      <c r="H101" s="187">
        <f t="shared" si="66"/>
        <v>330.58257806809058</v>
      </c>
      <c r="I101" s="187">
        <f t="shared" si="67"/>
        <v>404.44150890219089</v>
      </c>
      <c r="J101" s="187">
        <f t="shared" si="68"/>
        <v>443.38879114152246</v>
      </c>
      <c r="K101" s="187">
        <f t="shared" si="69"/>
        <v>412.10447607729964</v>
      </c>
      <c r="L101" s="187">
        <f t="shared" si="70"/>
        <v>414.44871601158491</v>
      </c>
      <c r="M101" s="187">
        <f t="shared" si="71"/>
        <v>369.87030755676676</v>
      </c>
      <c r="N101" s="209">
        <f t="shared" si="72"/>
        <v>374.82533977451914</v>
      </c>
      <c r="O101" s="209">
        <f t="shared" si="59"/>
        <v>376.5612743366641</v>
      </c>
      <c r="P101" s="96"/>
      <c r="Q101" s="3" t="s">
        <v>12</v>
      </c>
      <c r="R101" s="175">
        <v>2155.7388799999999</v>
      </c>
      <c r="S101" s="175">
        <v>2330.6191449999983</v>
      </c>
      <c r="T101" s="175">
        <v>2583.0818699999991</v>
      </c>
      <c r="U101" s="175">
        <v>2846.4338949999992</v>
      </c>
      <c r="V101" s="175">
        <v>3128.8428749999998</v>
      </c>
      <c r="W101" s="175">
        <v>3402.3821350000003</v>
      </c>
      <c r="X101" s="175">
        <v>3419.1886691874988</v>
      </c>
      <c r="Y101" s="176">
        <v>3127.0259858659847</v>
      </c>
      <c r="Z101" s="176">
        <v>3340.6191458440098</v>
      </c>
      <c r="AA101" s="175">
        <v>3598.6439895546869</v>
      </c>
      <c r="AB101" s="176">
        <v>3463.0745738458586</v>
      </c>
      <c r="AC101" s="176">
        <v>3895.8194714206602</v>
      </c>
      <c r="AD101" s="176">
        <v>3813.9231653373063</v>
      </c>
      <c r="AE101" s="176">
        <v>3931.7981007423105</v>
      </c>
    </row>
    <row r="102" spans="1:36" s="15" customFormat="1" ht="12.95" customHeight="1" x14ac:dyDescent="0.2">
      <c r="A102" s="3" t="s">
        <v>13</v>
      </c>
      <c r="B102" s="187">
        <f t="shared" si="60"/>
        <v>175.08276425082022</v>
      </c>
      <c r="C102" s="187">
        <f t="shared" si="61"/>
        <v>251.99674158675776</v>
      </c>
      <c r="D102" s="187">
        <f t="shared" si="62"/>
        <v>235.19686436945341</v>
      </c>
      <c r="E102" s="187">
        <f t="shared" si="63"/>
        <v>209.06327346978347</v>
      </c>
      <c r="F102" s="187">
        <f t="shared" si="64"/>
        <v>154.54955904402883</v>
      </c>
      <c r="G102" s="187">
        <f t="shared" si="65"/>
        <v>163.51164000053882</v>
      </c>
      <c r="H102" s="187">
        <f t="shared" si="66"/>
        <v>138.27013479843254</v>
      </c>
      <c r="I102" s="187">
        <f t="shared" si="67"/>
        <v>129.21810306363099</v>
      </c>
      <c r="J102" s="187">
        <f t="shared" si="68"/>
        <v>133.73463838435717</v>
      </c>
      <c r="K102" s="187">
        <f t="shared" si="69"/>
        <v>139.0336303298034</v>
      </c>
      <c r="L102" s="187">
        <f t="shared" si="70"/>
        <v>131.80979038570706</v>
      </c>
      <c r="M102" s="187">
        <f t="shared" si="71"/>
        <v>129.27898137011991</v>
      </c>
      <c r="N102" s="209">
        <f t="shared" si="72"/>
        <v>114.27384815959577</v>
      </c>
      <c r="O102" s="209">
        <f t="shared" si="59"/>
        <v>116.19384937191408</v>
      </c>
      <c r="P102" s="96"/>
      <c r="Q102" s="3" t="s">
        <v>13</v>
      </c>
      <c r="R102" s="175">
        <v>1739.3545349999999</v>
      </c>
      <c r="S102" s="175">
        <v>1901.523735</v>
      </c>
      <c r="T102" s="175">
        <v>1970.989430000001</v>
      </c>
      <c r="U102" s="175">
        <v>2094.4731749999996</v>
      </c>
      <c r="V102" s="175">
        <v>1956.1834900000001</v>
      </c>
      <c r="W102" s="175">
        <v>2102.7825550000002</v>
      </c>
      <c r="X102" s="175">
        <v>2319.5151932641152</v>
      </c>
      <c r="Y102" s="176">
        <v>2667.6862813119355</v>
      </c>
      <c r="Z102" s="176">
        <v>2678.998034004534</v>
      </c>
      <c r="AA102" s="175">
        <v>2839.2552258823271</v>
      </c>
      <c r="AB102" s="176">
        <v>2833.5682891010802</v>
      </c>
      <c r="AC102" s="176">
        <v>3012.9869249575354</v>
      </c>
      <c r="AD102" s="176">
        <v>3170.1549485238015</v>
      </c>
      <c r="AE102" s="176">
        <v>3139.1736676396454</v>
      </c>
    </row>
    <row r="103" spans="1:36" s="15" customFormat="1" ht="12.95" customHeight="1" x14ac:dyDescent="0.2">
      <c r="A103" s="3" t="s">
        <v>14</v>
      </c>
      <c r="B103" s="187">
        <f t="shared" si="60"/>
        <v>216.16362445391832</v>
      </c>
      <c r="C103" s="187">
        <f t="shared" si="61"/>
        <v>249.95949475620239</v>
      </c>
      <c r="D103" s="187">
        <f t="shared" si="62"/>
        <v>245.29668052261005</v>
      </c>
      <c r="E103" s="187">
        <f t="shared" si="63"/>
        <v>239.61996962249503</v>
      </c>
      <c r="F103" s="187">
        <f t="shared" si="64"/>
        <v>229.20764649215363</v>
      </c>
      <c r="G103" s="187">
        <f t="shared" si="65"/>
        <v>236.56734510769573</v>
      </c>
      <c r="H103" s="187">
        <f t="shared" si="66"/>
        <v>249.73014193127455</v>
      </c>
      <c r="I103" s="187">
        <f t="shared" si="67"/>
        <v>246.22435301084943</v>
      </c>
      <c r="J103" s="187">
        <f t="shared" si="68"/>
        <v>255.05262124586025</v>
      </c>
      <c r="K103" s="187">
        <f t="shared" si="69"/>
        <v>302.29396025582002</v>
      </c>
      <c r="L103" s="187">
        <f t="shared" si="70"/>
        <v>299.48985491443489</v>
      </c>
      <c r="M103" s="187">
        <f t="shared" si="71"/>
        <v>296.49757351280095</v>
      </c>
      <c r="N103" s="209">
        <f t="shared" si="72"/>
        <v>307.14524486514409</v>
      </c>
      <c r="O103" s="209">
        <f t="shared" si="59"/>
        <v>324.47773517846025</v>
      </c>
      <c r="P103" s="96"/>
      <c r="Q103" s="3" t="s">
        <v>14</v>
      </c>
      <c r="R103" s="175">
        <v>3412.3317549999992</v>
      </c>
      <c r="S103" s="175">
        <v>3924.535509999997</v>
      </c>
      <c r="T103" s="175">
        <v>4753.5269150000022</v>
      </c>
      <c r="U103" s="175">
        <v>3708.1086099999984</v>
      </c>
      <c r="V103" s="175">
        <v>4261.1767050000035</v>
      </c>
      <c r="W103" s="175">
        <v>4266.8569950000001</v>
      </c>
      <c r="X103" s="175">
        <v>4253.6138567945954</v>
      </c>
      <c r="Y103" s="176">
        <v>4594.447950606057</v>
      </c>
      <c r="Z103" s="176">
        <v>4967.5993243318362</v>
      </c>
      <c r="AA103" s="175">
        <v>4786.1413760431933</v>
      </c>
      <c r="AB103" s="176">
        <v>4890.0047711302941</v>
      </c>
      <c r="AC103" s="176">
        <v>4871.1492264797398</v>
      </c>
      <c r="AD103" s="176">
        <v>4771.0760524701691</v>
      </c>
      <c r="AE103" s="176">
        <v>4572.2189965485341</v>
      </c>
    </row>
    <row r="104" spans="1:36" x14ac:dyDescent="0.2">
      <c r="P104" s="160"/>
      <c r="Q104" s="184"/>
      <c r="R104" s="184"/>
      <c r="S104" s="184"/>
      <c r="T104" s="184"/>
      <c r="U104" s="184"/>
      <c r="V104" s="184"/>
      <c r="W104" s="184"/>
      <c r="X104" s="184"/>
      <c r="Y104" s="184"/>
      <c r="Z104" s="184"/>
      <c r="AA104" s="184"/>
      <c r="AB104" s="184"/>
      <c r="AC104" s="184"/>
      <c r="AD104" s="184"/>
      <c r="AE104" s="184"/>
      <c r="AF104" s="184"/>
      <c r="AG104" s="184"/>
      <c r="AH104" s="184"/>
      <c r="AI104" s="184"/>
      <c r="AJ104" s="184"/>
    </row>
    <row r="105" spans="1:36" x14ac:dyDescent="0.2">
      <c r="Q105" s="186" t="s">
        <v>197</v>
      </c>
      <c r="R105" s="184"/>
      <c r="S105" s="184"/>
      <c r="T105" s="184"/>
      <c r="U105" s="184"/>
      <c r="V105" s="184"/>
      <c r="W105" s="184"/>
      <c r="X105" s="184"/>
      <c r="Y105" s="184"/>
      <c r="Z105" s="184"/>
      <c r="AA105" s="184"/>
      <c r="AB105" s="184"/>
      <c r="AC105" s="184"/>
      <c r="AD105" s="184"/>
      <c r="AE105" s="184"/>
      <c r="AF105" s="184"/>
      <c r="AG105" s="184"/>
      <c r="AH105" s="184"/>
      <c r="AI105" s="184"/>
      <c r="AJ105" s="184"/>
    </row>
  </sheetData>
  <mergeCells count="8">
    <mergeCell ref="AD45:AE45"/>
    <mergeCell ref="AD66:AE66"/>
    <mergeCell ref="AC87:AE87"/>
    <mergeCell ref="N3:O3"/>
    <mergeCell ref="N24:O24"/>
    <mergeCell ref="N45:O45"/>
    <mergeCell ref="N66:O66"/>
    <mergeCell ref="N87:O87"/>
  </mergeCells>
  <hyperlinks>
    <hyperlink ref="Q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8" tint="0.79998168889431442"/>
  </sheetPr>
  <dimension ref="A1:CS71"/>
  <sheetViews>
    <sheetView workbookViewId="0"/>
  </sheetViews>
  <sheetFormatPr defaultColWidth="9.140625" defaultRowHeight="11.25" x14ac:dyDescent="0.2"/>
  <cols>
    <col min="1" max="1" width="14.42578125" style="15" customWidth="1"/>
    <col min="2" max="6" width="8.5703125" style="15" customWidth="1"/>
    <col min="7" max="7" width="9.5703125" style="15" customWidth="1"/>
    <col min="8" max="8" width="8.5703125" style="15" customWidth="1"/>
    <col min="9" max="9" width="9.5703125" style="15" customWidth="1"/>
    <col min="10" max="13" width="8.5703125" style="15" customWidth="1"/>
    <col min="14" max="14" width="9.140625" style="15"/>
    <col min="15" max="15" width="14.42578125" style="15" customWidth="1"/>
    <col min="16" max="20" width="8.5703125" style="15" customWidth="1"/>
    <col min="21" max="21" width="9.5703125" style="15" customWidth="1"/>
    <col min="22" max="22" width="8.5703125" style="15" customWidth="1"/>
    <col min="23" max="23" width="9.5703125" style="15" customWidth="1"/>
    <col min="24" max="27" width="8.5703125" style="15" customWidth="1"/>
    <col min="28" max="28" width="3.42578125" style="15" customWidth="1"/>
    <col min="29" max="29" width="14.42578125" style="15" customWidth="1"/>
    <col min="30" max="34" width="8.5703125" style="15" customWidth="1"/>
    <col min="35" max="35" width="9.5703125" style="15" customWidth="1"/>
    <col min="36" max="36" width="8.5703125" style="15" customWidth="1"/>
    <col min="37" max="37" width="9.5703125" style="15" customWidth="1"/>
    <col min="38" max="41" width="8.5703125" style="15" customWidth="1"/>
    <col min="42" max="42" width="3.42578125" style="15" customWidth="1"/>
    <col min="43" max="43" width="14.42578125" style="15" customWidth="1"/>
    <col min="44" max="48" width="8.5703125" style="15" customWidth="1"/>
    <col min="49" max="49" width="9.5703125" style="15" customWidth="1"/>
    <col min="50" max="50" width="8.5703125" style="15" customWidth="1"/>
    <col min="51" max="51" width="9.5703125" style="15" customWidth="1"/>
    <col min="52" max="55" width="8.5703125" style="15" customWidth="1"/>
    <col min="56" max="56" width="3.42578125" style="15" customWidth="1"/>
    <col min="57" max="57" width="14.42578125" style="15" customWidth="1"/>
    <col min="58" max="62" width="8.5703125" style="15" customWidth="1"/>
    <col min="63" max="63" width="9.5703125" style="15" customWidth="1"/>
    <col min="64" max="64" width="8.5703125" style="15" customWidth="1"/>
    <col min="65" max="65" width="9.5703125" style="15" customWidth="1"/>
    <col min="66" max="69" width="8.5703125" style="15" customWidth="1"/>
    <col min="70" max="70" width="3.42578125" style="15" customWidth="1"/>
    <col min="71" max="71" width="14.42578125" style="15" customWidth="1"/>
    <col min="72" max="76" width="8.5703125" style="15" customWidth="1"/>
    <col min="77" max="77" width="9.5703125" style="15" customWidth="1"/>
    <col min="78" max="78" width="8.5703125" style="15" customWidth="1"/>
    <col min="79" max="79" width="9.5703125" style="15" customWidth="1"/>
    <col min="80" max="83" width="8.5703125" style="15" customWidth="1"/>
    <col min="84" max="84" width="3.42578125" style="15" customWidth="1"/>
    <col min="85" max="85" width="14.42578125" style="15" customWidth="1"/>
    <col min="86" max="90" width="8.5703125" style="15" customWidth="1"/>
    <col min="91" max="91" width="9.5703125" style="15" customWidth="1"/>
    <col min="92" max="92" width="8.5703125" style="15" customWidth="1"/>
    <col min="93" max="93" width="9.5703125" style="15" customWidth="1"/>
    <col min="94" max="97" width="8.5703125" style="15" customWidth="1"/>
    <col min="98" max="98" width="3.42578125" style="15" customWidth="1"/>
    <col min="99" max="16384" width="9.140625" style="15"/>
  </cols>
  <sheetData>
    <row r="1" spans="1:97" s="245" customFormat="1" ht="20.100000000000001" customHeight="1" x14ac:dyDescent="0.25">
      <c r="A1" s="158" t="s">
        <v>208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8" t="s">
        <v>291</v>
      </c>
      <c r="O1" s="158" t="s">
        <v>208</v>
      </c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8" t="s">
        <v>289</v>
      </c>
      <c r="AC1" s="249" t="s">
        <v>203</v>
      </c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8"/>
      <c r="AQ1" s="249" t="s">
        <v>204</v>
      </c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8"/>
      <c r="BE1" s="246" t="s">
        <v>205</v>
      </c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8"/>
      <c r="BS1" s="246" t="s">
        <v>206</v>
      </c>
      <c r="BT1" s="247"/>
      <c r="BU1" s="247"/>
      <c r="BV1" s="247"/>
      <c r="BW1" s="247"/>
      <c r="BX1" s="247"/>
      <c r="BY1" s="247"/>
      <c r="BZ1" s="247"/>
      <c r="CA1" s="247"/>
      <c r="CB1" s="247"/>
      <c r="CC1" s="247"/>
      <c r="CD1" s="247"/>
      <c r="CE1" s="248"/>
      <c r="CG1" s="246" t="s">
        <v>207</v>
      </c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247"/>
      <c r="CS1" s="248"/>
    </row>
    <row r="2" spans="1:97" s="31" customFormat="1" ht="15" customHeight="1" x14ac:dyDescent="0.25">
      <c r="A2" s="85" t="s">
        <v>47</v>
      </c>
      <c r="B2" s="15"/>
      <c r="C2" s="15"/>
      <c r="D2" s="15"/>
      <c r="E2" s="14"/>
      <c r="F2" s="14"/>
      <c r="G2" s="14"/>
      <c r="H2" s="14"/>
      <c r="I2" s="14"/>
      <c r="J2" s="14"/>
      <c r="K2" s="14"/>
      <c r="L2" s="14"/>
      <c r="M2" s="14"/>
      <c r="O2" s="85" t="s">
        <v>47</v>
      </c>
      <c r="P2" s="15"/>
      <c r="Q2" s="15"/>
      <c r="R2" s="15"/>
      <c r="S2" s="14"/>
      <c r="T2" s="14"/>
      <c r="U2" s="14"/>
      <c r="V2" s="14"/>
      <c r="W2" s="14"/>
      <c r="X2" s="14"/>
      <c r="Y2" s="14"/>
      <c r="Z2" s="14"/>
      <c r="AA2" s="14"/>
      <c r="AC2" s="85"/>
      <c r="AD2" s="15"/>
      <c r="AE2" s="15"/>
      <c r="AF2" s="15"/>
      <c r="AG2" s="14"/>
      <c r="AH2" s="14"/>
      <c r="AI2" s="14"/>
      <c r="AJ2" s="14"/>
      <c r="AK2" s="14"/>
      <c r="AL2" s="14"/>
      <c r="AM2" s="14"/>
      <c r="AN2" s="14"/>
      <c r="AO2" s="14"/>
      <c r="AQ2" s="85"/>
      <c r="AR2" s="15"/>
      <c r="AS2" s="15"/>
      <c r="AT2" s="15"/>
      <c r="AU2" s="14"/>
      <c r="AV2" s="14"/>
      <c r="AW2" s="14"/>
      <c r="AX2" s="14"/>
      <c r="AY2" s="14"/>
      <c r="AZ2" s="14"/>
      <c r="BA2" s="14"/>
      <c r="BB2" s="14"/>
      <c r="BC2" s="14"/>
      <c r="BE2" s="85"/>
      <c r="BF2" s="15"/>
      <c r="BG2" s="15"/>
      <c r="BH2" s="15"/>
      <c r="BI2" s="14"/>
      <c r="BJ2" s="14"/>
      <c r="BK2" s="14"/>
      <c r="BL2" s="14"/>
      <c r="BM2" s="14"/>
      <c r="BN2" s="14"/>
      <c r="BO2" s="14"/>
      <c r="BP2" s="14"/>
      <c r="BQ2" s="14"/>
      <c r="BS2" s="85"/>
      <c r="BT2" s="15"/>
      <c r="BU2" s="15"/>
      <c r="BV2" s="15"/>
      <c r="BW2" s="14"/>
      <c r="BX2" s="14"/>
      <c r="BY2" s="14"/>
      <c r="BZ2" s="14"/>
      <c r="CA2" s="14"/>
      <c r="CB2" s="14"/>
      <c r="CC2" s="14"/>
      <c r="CD2" s="14"/>
      <c r="CE2" s="14"/>
      <c r="CG2" s="85"/>
      <c r="CH2" s="15"/>
      <c r="CI2" s="15"/>
      <c r="CJ2" s="15"/>
      <c r="CK2" s="14"/>
      <c r="CL2" s="14"/>
      <c r="CM2" s="14"/>
      <c r="CN2" s="14"/>
      <c r="CO2" s="14"/>
      <c r="CP2" s="14"/>
      <c r="CQ2" s="14"/>
      <c r="CR2" s="14"/>
      <c r="CS2" s="14"/>
    </row>
    <row r="3" spans="1:97" ht="13.5" customHeight="1" thickBot="1" x14ac:dyDescent="0.25">
      <c r="A3" s="13" t="s">
        <v>21</v>
      </c>
      <c r="B3" s="13"/>
      <c r="C3" s="13"/>
      <c r="D3" s="13"/>
      <c r="E3" s="14"/>
      <c r="F3" s="14"/>
      <c r="G3" s="14"/>
      <c r="H3" s="14"/>
      <c r="I3" s="14"/>
      <c r="J3" s="14"/>
      <c r="K3" s="14"/>
      <c r="L3" s="14"/>
      <c r="M3" s="16" t="s">
        <v>19</v>
      </c>
      <c r="O3" s="13" t="s">
        <v>21</v>
      </c>
      <c r="P3" s="13"/>
      <c r="Q3" s="13"/>
      <c r="R3" s="13"/>
      <c r="S3" s="14"/>
      <c r="T3" s="14"/>
      <c r="U3" s="14"/>
      <c r="V3" s="14"/>
      <c r="W3" s="14"/>
      <c r="X3" s="14"/>
      <c r="Y3" s="14"/>
      <c r="Z3" s="14"/>
      <c r="AA3" s="16" t="s">
        <v>19</v>
      </c>
      <c r="AC3" s="13" t="s">
        <v>21</v>
      </c>
      <c r="AD3" s="13"/>
      <c r="AE3" s="13"/>
      <c r="AF3" s="13"/>
      <c r="AG3" s="14"/>
      <c r="AH3" s="14"/>
      <c r="AI3" s="14"/>
      <c r="AJ3" s="14"/>
      <c r="AK3" s="14"/>
      <c r="AL3" s="14"/>
      <c r="AM3" s="14"/>
      <c r="AN3" s="14"/>
      <c r="AO3" s="16" t="s">
        <v>19</v>
      </c>
      <c r="AQ3" s="13" t="s">
        <v>21</v>
      </c>
      <c r="AR3" s="13"/>
      <c r="AS3" s="13"/>
      <c r="AT3" s="13"/>
      <c r="AU3" s="14"/>
      <c r="AV3" s="14"/>
      <c r="AW3" s="14"/>
      <c r="AX3" s="14"/>
      <c r="AY3" s="14"/>
      <c r="AZ3" s="14"/>
      <c r="BA3" s="14"/>
      <c r="BB3" s="14"/>
      <c r="BC3" s="16" t="s">
        <v>19</v>
      </c>
      <c r="BE3" s="13" t="s">
        <v>21</v>
      </c>
      <c r="BF3" s="13"/>
      <c r="BG3" s="13"/>
      <c r="BH3" s="13"/>
      <c r="BI3" s="14"/>
      <c r="BJ3" s="14"/>
      <c r="BK3" s="14"/>
      <c r="BL3" s="14"/>
      <c r="BM3" s="14"/>
      <c r="BN3" s="14"/>
      <c r="BO3" s="14"/>
      <c r="BP3" s="14"/>
      <c r="BQ3" s="16" t="s">
        <v>19</v>
      </c>
      <c r="BS3" s="13" t="s">
        <v>21</v>
      </c>
      <c r="BT3" s="13"/>
      <c r="BU3" s="13"/>
      <c r="BV3" s="13"/>
      <c r="BW3" s="14"/>
      <c r="BX3" s="14"/>
      <c r="BY3" s="14"/>
      <c r="BZ3" s="14"/>
      <c r="CA3" s="14"/>
      <c r="CB3" s="14"/>
      <c r="CC3" s="14"/>
      <c r="CD3" s="14"/>
      <c r="CE3" s="16" t="s">
        <v>19</v>
      </c>
      <c r="CG3" s="13" t="s">
        <v>21</v>
      </c>
      <c r="CH3" s="13"/>
      <c r="CI3" s="13"/>
      <c r="CJ3" s="13"/>
      <c r="CK3" s="14"/>
      <c r="CL3" s="14"/>
      <c r="CM3" s="14"/>
      <c r="CN3" s="14"/>
      <c r="CO3" s="14"/>
      <c r="CP3" s="14"/>
      <c r="CQ3" s="14"/>
      <c r="CR3" s="14"/>
      <c r="CS3" s="16" t="s">
        <v>19</v>
      </c>
    </row>
    <row r="4" spans="1:97" ht="18" customHeight="1" x14ac:dyDescent="0.2">
      <c r="A4" s="282" t="s">
        <v>18</v>
      </c>
      <c r="B4" s="284" t="s">
        <v>15</v>
      </c>
      <c r="C4" s="286" t="s">
        <v>23</v>
      </c>
      <c r="D4" s="287"/>
      <c r="E4" s="287"/>
      <c r="F4" s="287"/>
      <c r="G4" s="287"/>
      <c r="H4" s="287"/>
      <c r="I4" s="288"/>
      <c r="J4" s="280" t="s">
        <v>24</v>
      </c>
      <c r="K4" s="281"/>
      <c r="L4" s="281"/>
      <c r="M4" s="281"/>
      <c r="O4" s="282" t="s">
        <v>18</v>
      </c>
      <c r="P4" s="284" t="s">
        <v>15</v>
      </c>
      <c r="Q4" s="286" t="s">
        <v>23</v>
      </c>
      <c r="R4" s="287"/>
      <c r="S4" s="287"/>
      <c r="T4" s="287"/>
      <c r="U4" s="287"/>
      <c r="V4" s="287"/>
      <c r="W4" s="288"/>
      <c r="X4" s="280" t="s">
        <v>24</v>
      </c>
      <c r="Y4" s="281"/>
      <c r="Z4" s="281"/>
      <c r="AA4" s="281"/>
      <c r="AC4" s="282" t="s">
        <v>18</v>
      </c>
      <c r="AD4" s="284" t="s">
        <v>15</v>
      </c>
      <c r="AE4" s="286" t="s">
        <v>23</v>
      </c>
      <c r="AF4" s="287"/>
      <c r="AG4" s="287"/>
      <c r="AH4" s="287"/>
      <c r="AI4" s="287"/>
      <c r="AJ4" s="287"/>
      <c r="AK4" s="288"/>
      <c r="AL4" s="280" t="s">
        <v>24</v>
      </c>
      <c r="AM4" s="281"/>
      <c r="AN4" s="281"/>
      <c r="AO4" s="281"/>
      <c r="AQ4" s="282" t="s">
        <v>18</v>
      </c>
      <c r="AR4" s="284" t="s">
        <v>15</v>
      </c>
      <c r="AS4" s="286" t="s">
        <v>23</v>
      </c>
      <c r="AT4" s="287"/>
      <c r="AU4" s="287"/>
      <c r="AV4" s="287"/>
      <c r="AW4" s="287"/>
      <c r="AX4" s="287"/>
      <c r="AY4" s="288"/>
      <c r="AZ4" s="280" t="s">
        <v>24</v>
      </c>
      <c r="BA4" s="281"/>
      <c r="BB4" s="281"/>
      <c r="BC4" s="281"/>
      <c r="BE4" s="282" t="s">
        <v>18</v>
      </c>
      <c r="BF4" s="284" t="s">
        <v>15</v>
      </c>
      <c r="BG4" s="286" t="s">
        <v>23</v>
      </c>
      <c r="BH4" s="287"/>
      <c r="BI4" s="287"/>
      <c r="BJ4" s="287"/>
      <c r="BK4" s="287"/>
      <c r="BL4" s="287"/>
      <c r="BM4" s="288"/>
      <c r="BN4" s="280" t="s">
        <v>24</v>
      </c>
      <c r="BO4" s="281"/>
      <c r="BP4" s="281"/>
      <c r="BQ4" s="281"/>
      <c r="BS4" s="282" t="s">
        <v>18</v>
      </c>
      <c r="BT4" s="284" t="s">
        <v>15</v>
      </c>
      <c r="BU4" s="286" t="s">
        <v>23</v>
      </c>
      <c r="BV4" s="287"/>
      <c r="BW4" s="287"/>
      <c r="BX4" s="287"/>
      <c r="BY4" s="287"/>
      <c r="BZ4" s="287"/>
      <c r="CA4" s="288"/>
      <c r="CB4" s="280" t="s">
        <v>24</v>
      </c>
      <c r="CC4" s="281"/>
      <c r="CD4" s="281"/>
      <c r="CE4" s="281"/>
      <c r="CG4" s="282" t="s">
        <v>18</v>
      </c>
      <c r="CH4" s="284" t="s">
        <v>15</v>
      </c>
      <c r="CI4" s="286" t="s">
        <v>23</v>
      </c>
      <c r="CJ4" s="287"/>
      <c r="CK4" s="287"/>
      <c r="CL4" s="287"/>
      <c r="CM4" s="287"/>
      <c r="CN4" s="287"/>
      <c r="CO4" s="288"/>
      <c r="CP4" s="280" t="s">
        <v>24</v>
      </c>
      <c r="CQ4" s="281"/>
      <c r="CR4" s="281"/>
      <c r="CS4" s="281"/>
    </row>
    <row r="5" spans="1:97" ht="34.5" customHeight="1" thickBot="1" x14ac:dyDescent="0.25">
      <c r="A5" s="283"/>
      <c r="B5" s="285"/>
      <c r="C5" s="261" t="s">
        <v>25</v>
      </c>
      <c r="D5" s="33" t="s">
        <v>26</v>
      </c>
      <c r="E5" s="260" t="s">
        <v>27</v>
      </c>
      <c r="F5" s="35" t="s">
        <v>28</v>
      </c>
      <c r="G5" s="35" t="s">
        <v>201</v>
      </c>
      <c r="H5" s="35" t="s">
        <v>29</v>
      </c>
      <c r="I5" s="35" t="s">
        <v>200</v>
      </c>
      <c r="J5" s="36" t="s">
        <v>30</v>
      </c>
      <c r="K5" s="261" t="s">
        <v>202</v>
      </c>
      <c r="L5" s="261" t="s">
        <v>223</v>
      </c>
      <c r="M5" s="37" t="s">
        <v>31</v>
      </c>
      <c r="O5" s="283"/>
      <c r="P5" s="285"/>
      <c r="Q5" s="255" t="s">
        <v>25</v>
      </c>
      <c r="R5" s="33" t="s">
        <v>26</v>
      </c>
      <c r="S5" s="254" t="s">
        <v>27</v>
      </c>
      <c r="T5" s="35" t="s">
        <v>28</v>
      </c>
      <c r="U5" s="35" t="s">
        <v>201</v>
      </c>
      <c r="V5" s="35" t="s">
        <v>29</v>
      </c>
      <c r="W5" s="35" t="s">
        <v>200</v>
      </c>
      <c r="X5" s="36" t="s">
        <v>30</v>
      </c>
      <c r="Y5" s="255" t="s">
        <v>202</v>
      </c>
      <c r="Z5" s="271" t="s">
        <v>223</v>
      </c>
      <c r="AA5" s="37" t="s">
        <v>31</v>
      </c>
      <c r="AC5" s="283"/>
      <c r="AD5" s="285"/>
      <c r="AE5" s="32" t="s">
        <v>25</v>
      </c>
      <c r="AF5" s="33" t="s">
        <v>26</v>
      </c>
      <c r="AG5" s="34" t="s">
        <v>27</v>
      </c>
      <c r="AH5" s="35" t="s">
        <v>28</v>
      </c>
      <c r="AI5" s="35" t="s">
        <v>201</v>
      </c>
      <c r="AJ5" s="35" t="s">
        <v>29</v>
      </c>
      <c r="AK5" s="35" t="s">
        <v>200</v>
      </c>
      <c r="AL5" s="36" t="s">
        <v>30</v>
      </c>
      <c r="AM5" s="32" t="s">
        <v>202</v>
      </c>
      <c r="AN5" s="271" t="s">
        <v>223</v>
      </c>
      <c r="AO5" s="37" t="s">
        <v>31</v>
      </c>
      <c r="AQ5" s="283"/>
      <c r="AR5" s="285"/>
      <c r="AS5" s="32" t="s">
        <v>25</v>
      </c>
      <c r="AT5" s="33" t="s">
        <v>26</v>
      </c>
      <c r="AU5" s="137" t="s">
        <v>27</v>
      </c>
      <c r="AV5" s="35" t="s">
        <v>28</v>
      </c>
      <c r="AW5" s="35" t="s">
        <v>201</v>
      </c>
      <c r="AX5" s="35" t="s">
        <v>29</v>
      </c>
      <c r="AY5" s="35" t="s">
        <v>200</v>
      </c>
      <c r="AZ5" s="36" t="s">
        <v>30</v>
      </c>
      <c r="BA5" s="32" t="s">
        <v>202</v>
      </c>
      <c r="BB5" s="271" t="s">
        <v>223</v>
      </c>
      <c r="BC5" s="37" t="s">
        <v>31</v>
      </c>
      <c r="BE5" s="283"/>
      <c r="BF5" s="285"/>
      <c r="BG5" s="32" t="s">
        <v>25</v>
      </c>
      <c r="BH5" s="33" t="s">
        <v>26</v>
      </c>
      <c r="BI5" s="137" t="s">
        <v>27</v>
      </c>
      <c r="BJ5" s="35" t="s">
        <v>28</v>
      </c>
      <c r="BK5" s="35" t="s">
        <v>201</v>
      </c>
      <c r="BL5" s="35" t="s">
        <v>29</v>
      </c>
      <c r="BM5" s="35" t="s">
        <v>200</v>
      </c>
      <c r="BN5" s="36" t="s">
        <v>30</v>
      </c>
      <c r="BO5" s="32" t="s">
        <v>202</v>
      </c>
      <c r="BP5" s="271" t="s">
        <v>223</v>
      </c>
      <c r="BQ5" s="37" t="s">
        <v>31</v>
      </c>
      <c r="BS5" s="283"/>
      <c r="BT5" s="285"/>
      <c r="BU5" s="32" t="s">
        <v>25</v>
      </c>
      <c r="BV5" s="33" t="s">
        <v>26</v>
      </c>
      <c r="BW5" s="137" t="s">
        <v>27</v>
      </c>
      <c r="BX5" s="35" t="s">
        <v>28</v>
      </c>
      <c r="BY5" s="35" t="s">
        <v>201</v>
      </c>
      <c r="BZ5" s="35" t="s">
        <v>29</v>
      </c>
      <c r="CA5" s="35" t="s">
        <v>200</v>
      </c>
      <c r="CB5" s="36" t="s">
        <v>30</v>
      </c>
      <c r="CC5" s="32" t="s">
        <v>202</v>
      </c>
      <c r="CD5" s="271" t="s">
        <v>223</v>
      </c>
      <c r="CE5" s="37" t="s">
        <v>31</v>
      </c>
      <c r="CG5" s="283"/>
      <c r="CH5" s="285"/>
      <c r="CI5" s="32" t="s">
        <v>25</v>
      </c>
      <c r="CJ5" s="33" t="s">
        <v>26</v>
      </c>
      <c r="CK5" s="137" t="s">
        <v>27</v>
      </c>
      <c r="CL5" s="35" t="s">
        <v>28</v>
      </c>
      <c r="CM5" s="35" t="s">
        <v>201</v>
      </c>
      <c r="CN5" s="35" t="s">
        <v>29</v>
      </c>
      <c r="CO5" s="35" t="s">
        <v>200</v>
      </c>
      <c r="CP5" s="36" t="s">
        <v>30</v>
      </c>
      <c r="CQ5" s="32" t="s">
        <v>202</v>
      </c>
      <c r="CR5" s="231" t="s">
        <v>223</v>
      </c>
      <c r="CS5" s="37" t="s">
        <v>31</v>
      </c>
    </row>
    <row r="6" spans="1:97" ht="12.95" customHeight="1" x14ac:dyDescent="0.2">
      <c r="A6" s="17" t="s">
        <v>49</v>
      </c>
      <c r="B6" s="38">
        <v>39039.073484999979</v>
      </c>
      <c r="C6" s="38">
        <v>15831.653547949998</v>
      </c>
      <c r="D6" s="38">
        <v>6992.605067309999</v>
      </c>
      <c r="E6" s="38">
        <v>4755.2989702700015</v>
      </c>
      <c r="F6" s="38">
        <v>5404.8857925399971</v>
      </c>
      <c r="G6" s="38">
        <v>1943.3370175599994</v>
      </c>
      <c r="H6" s="38">
        <v>722.74387865999972</v>
      </c>
      <c r="I6" s="38">
        <v>1151.02935587</v>
      </c>
      <c r="J6" s="38">
        <v>17304.092316140006</v>
      </c>
      <c r="K6" s="38">
        <v>11746.818239509999</v>
      </c>
      <c r="L6" s="39">
        <v>4246.0924521199995</v>
      </c>
      <c r="M6" s="39">
        <v>2913.6464221300007</v>
      </c>
      <c r="O6" s="17" t="s">
        <v>49</v>
      </c>
      <c r="P6" s="38">
        <v>38485.190311961647</v>
      </c>
      <c r="Q6" s="38">
        <v>15230.425068931616</v>
      </c>
      <c r="R6" s="38">
        <v>7099.80127601</v>
      </c>
      <c r="S6" s="38">
        <v>4499.5689931000006</v>
      </c>
      <c r="T6" s="38">
        <v>5176.5595980099997</v>
      </c>
      <c r="U6" s="38">
        <v>1903.2989237200013</v>
      </c>
      <c r="V6" s="38">
        <v>1267.5019139999999</v>
      </c>
      <c r="W6" s="38">
        <v>1185.2210935400003</v>
      </c>
      <c r="X6" s="38">
        <v>17079.397639586761</v>
      </c>
      <c r="Y6" s="38">
        <v>11919.898000625508</v>
      </c>
      <c r="Z6" s="39">
        <v>3941.5548469453338</v>
      </c>
      <c r="AA6" s="39">
        <v>3290.3352628223747</v>
      </c>
      <c r="AC6" s="17" t="s">
        <v>49</v>
      </c>
      <c r="AD6" s="38">
        <v>38294.895701229543</v>
      </c>
      <c r="AE6" s="38">
        <v>14950.855280150001</v>
      </c>
      <c r="AF6" s="38">
        <v>6947.9339453800003</v>
      </c>
      <c r="AG6" s="38">
        <v>4266.1974250900048</v>
      </c>
      <c r="AH6" s="38">
        <v>5550.3572801400005</v>
      </c>
      <c r="AI6" s="38">
        <v>1770.5956368099983</v>
      </c>
      <c r="AJ6" s="38">
        <v>1592.790174</v>
      </c>
      <c r="AK6" s="38">
        <v>1162.0917673000006</v>
      </c>
      <c r="AL6" s="38">
        <v>16746.339764379492</v>
      </c>
      <c r="AM6" s="38">
        <v>12203.558235919998</v>
      </c>
      <c r="AN6" s="39">
        <v>3716.7597852199988</v>
      </c>
      <c r="AO6" s="39">
        <v>3763.5522832499996</v>
      </c>
      <c r="AQ6" s="17" t="s">
        <v>49</v>
      </c>
      <c r="AR6" s="38">
        <v>38090.057024676091</v>
      </c>
      <c r="AS6" s="38">
        <v>15199.687919886004</v>
      </c>
      <c r="AT6" s="38">
        <v>6667.2597721300008</v>
      </c>
      <c r="AU6" s="38">
        <v>4477.4042989999962</v>
      </c>
      <c r="AV6" s="38">
        <v>5025.785316190002</v>
      </c>
      <c r="AW6" s="38">
        <v>1649.0328510699999</v>
      </c>
      <c r="AX6" s="38">
        <v>1752.7205587999997</v>
      </c>
      <c r="AY6" s="38">
        <v>1005.2639791</v>
      </c>
      <c r="AZ6" s="38">
        <v>16786.869975568075</v>
      </c>
      <c r="BA6" s="38">
        <v>12043.675514433453</v>
      </c>
      <c r="BB6" s="39">
        <v>3620.2370082489056</v>
      </c>
      <c r="BC6" s="39">
        <v>3433.6241672192664</v>
      </c>
      <c r="BE6" s="17" t="s">
        <v>49</v>
      </c>
      <c r="BF6" s="38">
        <v>35813.010560590054</v>
      </c>
      <c r="BG6" s="38">
        <v>14316.649216970005</v>
      </c>
      <c r="BH6" s="38">
        <v>6093.4276340000006</v>
      </c>
      <c r="BI6" s="38">
        <v>4257.949335999996</v>
      </c>
      <c r="BJ6" s="38">
        <v>4249.7437091700012</v>
      </c>
      <c r="BK6" s="38">
        <v>1743.4348526200001</v>
      </c>
      <c r="BL6" s="38">
        <v>1892.8899620000002</v>
      </c>
      <c r="BM6" s="38">
        <v>983.63235018000023</v>
      </c>
      <c r="BN6" s="38">
        <v>15750.345893701173</v>
      </c>
      <c r="BO6" s="38">
        <v>11583.851120462195</v>
      </c>
      <c r="BP6" s="39">
        <v>3704.5193008830993</v>
      </c>
      <c r="BQ6" s="39">
        <v>3352.3878917151555</v>
      </c>
      <c r="BS6" s="17" t="s">
        <v>49</v>
      </c>
      <c r="BT6" s="38">
        <v>33382.637238120027</v>
      </c>
      <c r="BU6" s="38">
        <v>14309.51048132</v>
      </c>
      <c r="BV6" s="38">
        <v>5619.719970000001</v>
      </c>
      <c r="BW6" s="38">
        <v>4060.3639999999978</v>
      </c>
      <c r="BX6" s="38">
        <v>2853.9680099999982</v>
      </c>
      <c r="BY6" s="38">
        <v>1821.9680000000001</v>
      </c>
      <c r="BZ6" s="38">
        <v>1687.0910000000003</v>
      </c>
      <c r="CA6" s="38">
        <v>881.44699999999966</v>
      </c>
      <c r="CB6" s="38">
        <v>14959.655732380008</v>
      </c>
      <c r="CC6" s="38">
        <v>10549.171715319999</v>
      </c>
      <c r="CD6" s="39">
        <v>3588.8615895500016</v>
      </c>
      <c r="CE6" s="39">
        <v>3178.6084896799998</v>
      </c>
      <c r="CG6" s="17" t="s">
        <v>49</v>
      </c>
      <c r="CH6" s="38">
        <v>30653.309931643416</v>
      </c>
      <c r="CI6" s="38">
        <v>13101.969081643436</v>
      </c>
      <c r="CJ6" s="38">
        <v>5231.6600199999984</v>
      </c>
      <c r="CK6" s="38">
        <v>4104.58266</v>
      </c>
      <c r="CL6" s="38">
        <v>2927.1351699999987</v>
      </c>
      <c r="CM6" s="38">
        <v>1557.6559999999999</v>
      </c>
      <c r="CN6" s="38">
        <v>1090.3540000000005</v>
      </c>
      <c r="CO6" s="38">
        <v>872.28599999999994</v>
      </c>
      <c r="CP6" s="38">
        <v>13207.869556753438</v>
      </c>
      <c r="CQ6" s="38">
        <v>9840.1552806299915</v>
      </c>
      <c r="CR6" s="39">
        <v>3501.4578884200014</v>
      </c>
      <c r="CS6" s="39">
        <v>3039.8466188399989</v>
      </c>
    </row>
    <row r="7" spans="1:97" ht="12.95" customHeight="1" x14ac:dyDescent="0.2">
      <c r="A7" s="2" t="s">
        <v>1</v>
      </c>
      <c r="B7" s="40">
        <v>20130.537364079988</v>
      </c>
      <c r="C7" s="40">
        <v>6944.0305680000001</v>
      </c>
      <c r="D7" s="40">
        <v>5083.5803613099997</v>
      </c>
      <c r="E7" s="40">
        <v>2751.2663505400014</v>
      </c>
      <c r="F7" s="40">
        <v>2203.2349595099968</v>
      </c>
      <c r="G7" s="40">
        <v>1071.6722086599996</v>
      </c>
      <c r="H7" s="40">
        <v>200.24198064999993</v>
      </c>
      <c r="I7" s="40">
        <v>595.89451875000009</v>
      </c>
      <c r="J7" s="40">
        <v>7851.245033990007</v>
      </c>
      <c r="K7" s="40">
        <v>8146.6315240299973</v>
      </c>
      <c r="L7" s="41">
        <v>2712.5191211900001</v>
      </c>
      <c r="M7" s="41">
        <v>805.66932611000027</v>
      </c>
      <c r="O7" s="2" t="s">
        <v>1</v>
      </c>
      <c r="P7" s="40">
        <v>20647.301644921827</v>
      </c>
      <c r="Q7" s="40">
        <v>6971.2714736755597</v>
      </c>
      <c r="R7" s="40">
        <v>5621.5463440099993</v>
      </c>
      <c r="S7" s="40">
        <v>2655.2959522599995</v>
      </c>
      <c r="T7" s="40">
        <v>2102.9277614600001</v>
      </c>
      <c r="U7" s="40">
        <v>1051.7840126962337</v>
      </c>
      <c r="V7" s="40">
        <v>421.05199399999998</v>
      </c>
      <c r="W7" s="40">
        <v>588.71796654000002</v>
      </c>
      <c r="X7" s="40">
        <v>7795.8833086293862</v>
      </c>
      <c r="Y7" s="40">
        <v>8784.0278862460946</v>
      </c>
      <c r="Z7" s="41">
        <v>2601.502601092619</v>
      </c>
      <c r="AA7" s="41">
        <v>896.66961097187493</v>
      </c>
      <c r="AC7" s="2" t="s">
        <v>1</v>
      </c>
      <c r="AD7" s="40">
        <v>20654.205633680042</v>
      </c>
      <c r="AE7" s="40">
        <v>7202.4359252600025</v>
      </c>
      <c r="AF7" s="40">
        <v>5568.5698453800005</v>
      </c>
      <c r="AG7" s="40">
        <v>2522.1223564200041</v>
      </c>
      <c r="AH7" s="40">
        <v>2207.747263069999</v>
      </c>
      <c r="AI7" s="40">
        <v>965.95186402999855</v>
      </c>
      <c r="AJ7" s="40">
        <v>441.13768600000003</v>
      </c>
      <c r="AK7" s="40">
        <v>586.36742809000009</v>
      </c>
      <c r="AL7" s="40">
        <v>7580.3788982200012</v>
      </c>
      <c r="AM7" s="40">
        <v>9109.2224631299996</v>
      </c>
      <c r="AN7" s="41">
        <v>2401.339340959998</v>
      </c>
      <c r="AO7" s="41">
        <v>991.18424279000021</v>
      </c>
      <c r="AQ7" s="2" t="s">
        <v>1</v>
      </c>
      <c r="AR7" s="40">
        <v>19895.084135227182</v>
      </c>
      <c r="AS7" s="40">
        <v>6848.9058468270832</v>
      </c>
      <c r="AT7" s="40">
        <v>5410.6627721300001</v>
      </c>
      <c r="AU7" s="40">
        <v>2524.3952969999964</v>
      </c>
      <c r="AV7" s="40">
        <v>1900.1109805900005</v>
      </c>
      <c r="AW7" s="40">
        <v>938.81360193000012</v>
      </c>
      <c r="AX7" s="40">
        <v>487.89869459999994</v>
      </c>
      <c r="AY7" s="40">
        <v>516.1974977399999</v>
      </c>
      <c r="AZ7" s="40">
        <v>7440.9243242156263</v>
      </c>
      <c r="BA7" s="40">
        <v>9118.9628436021158</v>
      </c>
      <c r="BB7" s="41">
        <v>1957.5379744102008</v>
      </c>
      <c r="BC7" s="41">
        <v>809.07650727297562</v>
      </c>
      <c r="BE7" s="2" t="s">
        <v>1</v>
      </c>
      <c r="BF7" s="40">
        <v>18900.003448596199</v>
      </c>
      <c r="BG7" s="40">
        <v>6158.6407589161536</v>
      </c>
      <c r="BH7" s="40">
        <v>5035.2616350000008</v>
      </c>
      <c r="BI7" s="40">
        <v>2555.0613359999966</v>
      </c>
      <c r="BJ7" s="40">
        <v>1744.6355252100007</v>
      </c>
      <c r="BK7" s="40">
        <v>1043.6130350399999</v>
      </c>
      <c r="BL7" s="40">
        <v>551.99873800000012</v>
      </c>
      <c r="BM7" s="40">
        <v>504.38490406000005</v>
      </c>
      <c r="BN7" s="40">
        <v>6897.0899087203516</v>
      </c>
      <c r="BO7" s="40">
        <v>8703.1293645498445</v>
      </c>
      <c r="BP7" s="41">
        <v>2072.398282271377</v>
      </c>
      <c r="BQ7" s="41">
        <v>802.93313088167974</v>
      </c>
      <c r="BS7" s="2" t="s">
        <v>1</v>
      </c>
      <c r="BT7" s="40">
        <v>17631.618283758315</v>
      </c>
      <c r="BU7" s="40">
        <v>6198.9511913200004</v>
      </c>
      <c r="BV7" s="40">
        <v>4602.532000000002</v>
      </c>
      <c r="BW7" s="40">
        <v>2474.8919999999976</v>
      </c>
      <c r="BX7" s="40">
        <v>1129.9470099999983</v>
      </c>
      <c r="BY7" s="40">
        <v>1094.1073056382729</v>
      </c>
      <c r="BZ7" s="40">
        <v>522.93899999999996</v>
      </c>
      <c r="CA7" s="40">
        <v>438.95099999999962</v>
      </c>
      <c r="CB7" s="40">
        <v>6684.105094880013</v>
      </c>
      <c r="CC7" s="40">
        <v>7971.5921205899976</v>
      </c>
      <c r="CD7" s="41">
        <v>1915.8678951882739</v>
      </c>
      <c r="CE7" s="41">
        <v>943.19960249999974</v>
      </c>
      <c r="CG7" s="2" t="s">
        <v>1</v>
      </c>
      <c r="CH7" s="40">
        <v>16030.380560799982</v>
      </c>
      <c r="CI7" s="40">
        <v>5553.1667208000008</v>
      </c>
      <c r="CJ7" s="40">
        <v>4276.6270099999983</v>
      </c>
      <c r="CK7" s="40">
        <v>2459.6846599999999</v>
      </c>
      <c r="CL7" s="40">
        <v>1086.8721699999994</v>
      </c>
      <c r="CM7" s="40">
        <v>977.22700000000009</v>
      </c>
      <c r="CN7" s="40">
        <v>320.55799999999999</v>
      </c>
      <c r="CO7" s="40">
        <v>456.28399999999988</v>
      </c>
      <c r="CP7" s="40">
        <v>5775.0072359400028</v>
      </c>
      <c r="CQ7" s="40">
        <v>7368.0844948599906</v>
      </c>
      <c r="CR7" s="41">
        <v>1923.8948300000006</v>
      </c>
      <c r="CS7" s="41">
        <v>851.95699999999886</v>
      </c>
    </row>
    <row r="8" spans="1:97" ht="12.95" customHeight="1" x14ac:dyDescent="0.2">
      <c r="A8" s="3" t="s">
        <v>2</v>
      </c>
      <c r="B8" s="40">
        <v>2180.5337567099996</v>
      </c>
      <c r="C8" s="40">
        <v>308.61368653999995</v>
      </c>
      <c r="D8" s="40">
        <v>709.16474700000003</v>
      </c>
      <c r="E8" s="40">
        <v>282.17463937999997</v>
      </c>
      <c r="F8" s="40">
        <v>387.52572500999969</v>
      </c>
      <c r="G8" s="40">
        <v>123.00613384999997</v>
      </c>
      <c r="H8" s="40">
        <v>131.66810510000002</v>
      </c>
      <c r="I8" s="40">
        <v>69.979700000000008</v>
      </c>
      <c r="J8" s="4" t="s">
        <v>65</v>
      </c>
      <c r="K8" s="40">
        <v>1330.6483984300003</v>
      </c>
      <c r="L8" s="41">
        <v>646.54146345999993</v>
      </c>
      <c r="M8" s="41">
        <v>189.42028655000004</v>
      </c>
      <c r="O8" s="3" t="s">
        <v>2</v>
      </c>
      <c r="P8" s="40">
        <v>2042.4300731743101</v>
      </c>
      <c r="Q8" s="40">
        <v>309.91555013568075</v>
      </c>
      <c r="R8" s="40">
        <v>601.67823799999996</v>
      </c>
      <c r="S8" s="40">
        <v>264.2535278200001</v>
      </c>
      <c r="T8" s="40">
        <v>412.40391641999969</v>
      </c>
      <c r="U8" s="40">
        <v>117.44363446862863</v>
      </c>
      <c r="V8" s="40">
        <v>109.59025899999999</v>
      </c>
      <c r="W8" s="40">
        <v>83.974777000000003</v>
      </c>
      <c r="X8" s="4" t="s">
        <v>65</v>
      </c>
      <c r="Y8" s="40">
        <v>1261.990117860355</v>
      </c>
      <c r="Z8" s="41">
        <v>493.94404025862855</v>
      </c>
      <c r="AA8" s="41">
        <v>275.24904532532611</v>
      </c>
      <c r="AC8" s="3" t="s">
        <v>2</v>
      </c>
      <c r="AD8" s="40">
        <v>2010.4537851999999</v>
      </c>
      <c r="AE8" s="40">
        <v>318.64429624999997</v>
      </c>
      <c r="AF8" s="40">
        <v>545.50900000000001</v>
      </c>
      <c r="AG8" s="40">
        <v>257.32017541000016</v>
      </c>
      <c r="AH8" s="40">
        <v>401.1633384500002</v>
      </c>
      <c r="AI8" s="40">
        <v>98.354556020000004</v>
      </c>
      <c r="AJ8" s="40">
        <v>138.63989899999999</v>
      </c>
      <c r="AK8" s="40">
        <v>79.790092720000004</v>
      </c>
      <c r="AL8" s="4" t="s">
        <v>65</v>
      </c>
      <c r="AM8" s="40">
        <v>1228.4617677299998</v>
      </c>
      <c r="AN8" s="41">
        <v>472.3604977</v>
      </c>
      <c r="AO8" s="41">
        <v>300.88890433999984</v>
      </c>
      <c r="AQ8" s="3" t="s">
        <v>2</v>
      </c>
      <c r="AR8" s="40">
        <v>2129.7501574823777</v>
      </c>
      <c r="AS8" s="40">
        <v>504.93660911237589</v>
      </c>
      <c r="AT8" s="40">
        <v>494.81899999999996</v>
      </c>
      <c r="AU8" s="40">
        <v>263.49599999999987</v>
      </c>
      <c r="AV8" s="40">
        <v>357.56233645999998</v>
      </c>
      <c r="AW8" s="40">
        <v>99.763309700000008</v>
      </c>
      <c r="AX8" s="40">
        <v>145.33482020000002</v>
      </c>
      <c r="AY8" s="40">
        <v>70.822240350000001</v>
      </c>
      <c r="AZ8" s="4" t="s">
        <v>65</v>
      </c>
      <c r="BA8" s="40">
        <v>1197.6705913913033</v>
      </c>
      <c r="BB8" s="41">
        <v>647.46217324000008</v>
      </c>
      <c r="BC8" s="41">
        <v>275.80594307107214</v>
      </c>
      <c r="BE8" s="3" t="s">
        <v>2</v>
      </c>
      <c r="BF8" s="40">
        <v>2151.7662459586782</v>
      </c>
      <c r="BG8" s="40">
        <v>624.59544869867727</v>
      </c>
      <c r="BH8" s="40">
        <v>444.55699999999996</v>
      </c>
      <c r="BI8" s="40">
        <v>271.10500000000008</v>
      </c>
      <c r="BJ8" s="40">
        <v>323.70910261000017</v>
      </c>
      <c r="BK8" s="40">
        <v>75.964608160000012</v>
      </c>
      <c r="BL8" s="40">
        <v>141.91748699999997</v>
      </c>
      <c r="BM8" s="40">
        <v>68.945197450000023</v>
      </c>
      <c r="BN8" s="4" t="s">
        <v>65</v>
      </c>
      <c r="BO8" s="40">
        <v>1262.7891028644322</v>
      </c>
      <c r="BP8" s="41">
        <v>590.32408014000009</v>
      </c>
      <c r="BQ8" s="41">
        <v>291.89002895424551</v>
      </c>
      <c r="BS8" s="3" t="s">
        <v>2</v>
      </c>
      <c r="BT8" s="40">
        <v>2001.876172532438</v>
      </c>
      <c r="BU8" s="40">
        <v>599.48327722999989</v>
      </c>
      <c r="BV8" s="40">
        <v>438.26599999999996</v>
      </c>
      <c r="BW8" s="40">
        <v>243.3840000000001</v>
      </c>
      <c r="BX8" s="40">
        <v>253.24799999999999</v>
      </c>
      <c r="BY8" s="40">
        <v>84.546895302437235</v>
      </c>
      <c r="BZ8" s="40">
        <v>135.42600000000002</v>
      </c>
      <c r="CA8" s="40">
        <v>71.420999999999978</v>
      </c>
      <c r="CB8" s="4" t="s">
        <v>65</v>
      </c>
      <c r="CC8" s="40">
        <v>1058.0441730100003</v>
      </c>
      <c r="CD8" s="41">
        <v>651.37189530243711</v>
      </c>
      <c r="CE8" s="41">
        <v>286.92510422000021</v>
      </c>
      <c r="CG8" s="3" t="s">
        <v>2</v>
      </c>
      <c r="CH8" s="40">
        <v>2003.9280646700013</v>
      </c>
      <c r="CI8" s="40">
        <v>669.85206467</v>
      </c>
      <c r="CJ8" s="40">
        <v>416.92700000000002</v>
      </c>
      <c r="CK8" s="40">
        <v>250.37900000000002</v>
      </c>
      <c r="CL8" s="40">
        <v>295.88199999999995</v>
      </c>
      <c r="CM8" s="40">
        <v>66.504000000000005</v>
      </c>
      <c r="CN8" s="40">
        <v>90.969000000000008</v>
      </c>
      <c r="CO8" s="40">
        <v>65.165000000000006</v>
      </c>
      <c r="CP8" s="4" t="s">
        <v>65</v>
      </c>
      <c r="CQ8" s="40">
        <v>1017.7920658100002</v>
      </c>
      <c r="CR8" s="41">
        <v>676.02005842000005</v>
      </c>
      <c r="CS8" s="41">
        <v>303.87394044000007</v>
      </c>
    </row>
    <row r="9" spans="1:97" ht="12.95" customHeight="1" x14ac:dyDescent="0.2">
      <c r="A9" s="3" t="s">
        <v>3</v>
      </c>
      <c r="B9" s="40">
        <v>1351.49702901</v>
      </c>
      <c r="C9" s="40">
        <v>419.81553495999998</v>
      </c>
      <c r="D9" s="40">
        <v>401.66644600000001</v>
      </c>
      <c r="E9" s="40">
        <v>340.0498302900001</v>
      </c>
      <c r="F9" s="40">
        <v>109.13864559</v>
      </c>
      <c r="G9" s="40">
        <v>11.912048880000002</v>
      </c>
      <c r="H9" s="40">
        <v>6.04630796</v>
      </c>
      <c r="I9" s="40">
        <v>58.322132330000002</v>
      </c>
      <c r="J9" s="40">
        <v>595.28483098000004</v>
      </c>
      <c r="K9" s="40">
        <v>686.13686437000013</v>
      </c>
      <c r="L9" s="41">
        <v>5.7293686900000003</v>
      </c>
      <c r="M9" s="41">
        <v>58.53261088</v>
      </c>
      <c r="O9" s="3" t="s">
        <v>3</v>
      </c>
      <c r="P9" s="40">
        <v>1248.4838387044995</v>
      </c>
      <c r="Q9" s="40">
        <v>428.48593893449959</v>
      </c>
      <c r="R9" s="40">
        <v>231.38019800000001</v>
      </c>
      <c r="S9" s="40">
        <v>342.91289627999987</v>
      </c>
      <c r="T9" s="40">
        <v>140.02561927000002</v>
      </c>
      <c r="U9" s="40">
        <v>11.454216219999999</v>
      </c>
      <c r="V9" s="40">
        <v>26.743327999999995</v>
      </c>
      <c r="W9" s="40">
        <v>59.772555000000004</v>
      </c>
      <c r="X9" s="40">
        <v>623.49141657640655</v>
      </c>
      <c r="Y9" s="40">
        <v>525.82356311008004</v>
      </c>
      <c r="Z9" s="41">
        <v>3.7609405200000001</v>
      </c>
      <c r="AA9" s="41">
        <v>82.248216838013178</v>
      </c>
      <c r="AC9" s="3" t="s">
        <v>3</v>
      </c>
      <c r="AD9" s="40">
        <v>1197.7769181699998</v>
      </c>
      <c r="AE9" s="40">
        <v>407.85744511999997</v>
      </c>
      <c r="AF9" s="40">
        <v>244.90609999999998</v>
      </c>
      <c r="AG9" s="40">
        <v>292.43039992999996</v>
      </c>
      <c r="AH9" s="40">
        <v>142.08728582000001</v>
      </c>
      <c r="AI9" s="40">
        <v>12.8152876</v>
      </c>
      <c r="AJ9" s="40">
        <v>30.354422</v>
      </c>
      <c r="AK9" s="40">
        <v>60.059643699999988</v>
      </c>
      <c r="AL9" s="40">
        <v>559.05326748000016</v>
      </c>
      <c r="AM9" s="40">
        <v>541.05763911000008</v>
      </c>
      <c r="AN9" s="41">
        <v>3.3166670000000007</v>
      </c>
      <c r="AO9" s="41">
        <v>85.667133579999998</v>
      </c>
      <c r="AQ9" s="3" t="s">
        <v>3</v>
      </c>
      <c r="AR9" s="40">
        <v>1096.5733210325188</v>
      </c>
      <c r="AS9" s="40">
        <v>403.12677032252031</v>
      </c>
      <c r="AT9" s="40">
        <v>199.00400000000002</v>
      </c>
      <c r="AU9" s="40">
        <v>277.80500000000012</v>
      </c>
      <c r="AV9" s="40">
        <v>104.75468426</v>
      </c>
      <c r="AW9" s="40">
        <v>11.316945639999998</v>
      </c>
      <c r="AX9" s="40">
        <v>35.757871000000009</v>
      </c>
      <c r="AY9" s="40">
        <v>54.626305999999992</v>
      </c>
      <c r="AZ9" s="40">
        <v>552.09336889571853</v>
      </c>
      <c r="BA9" s="40">
        <v>454.03179847171469</v>
      </c>
      <c r="BB9" s="41">
        <v>3.7802210000000001</v>
      </c>
      <c r="BC9" s="41">
        <v>76.514572075087244</v>
      </c>
      <c r="BE9" s="3" t="s">
        <v>3</v>
      </c>
      <c r="BF9" s="40">
        <v>1014.0998509854113</v>
      </c>
      <c r="BG9" s="40">
        <v>393.15727860541153</v>
      </c>
      <c r="BH9" s="40">
        <v>176.22299900000002</v>
      </c>
      <c r="BI9" s="40">
        <v>247.53300000000007</v>
      </c>
      <c r="BJ9" s="40">
        <v>79.59774744000002</v>
      </c>
      <c r="BK9" s="40">
        <v>10.529591790000001</v>
      </c>
      <c r="BL9" s="40">
        <v>46.506395000000005</v>
      </c>
      <c r="BM9" s="40">
        <v>52.777948140000007</v>
      </c>
      <c r="BN9" s="40">
        <v>497.5166384283462</v>
      </c>
      <c r="BO9" s="40">
        <v>414.47155607412924</v>
      </c>
      <c r="BP9" s="41">
        <v>4.5066434176046748</v>
      </c>
      <c r="BQ9" s="41">
        <v>86.390427925331579</v>
      </c>
      <c r="BS9" s="3" t="s">
        <v>3</v>
      </c>
      <c r="BT9" s="40">
        <v>907.93868013000031</v>
      </c>
      <c r="BU9" s="40">
        <v>376.04471013000006</v>
      </c>
      <c r="BV9" s="40">
        <v>178.65697000000003</v>
      </c>
      <c r="BW9" s="40">
        <v>222.506</v>
      </c>
      <c r="BX9" s="40">
        <v>47.648999999999994</v>
      </c>
      <c r="BY9" s="40">
        <v>7.8520000000000003</v>
      </c>
      <c r="BZ9" s="40">
        <v>39.574999999999996</v>
      </c>
      <c r="CA9" s="40">
        <v>29.564</v>
      </c>
      <c r="CB9" s="40">
        <v>462.42379233000031</v>
      </c>
      <c r="CC9" s="40">
        <v>362.42988779999973</v>
      </c>
      <c r="CD9" s="41">
        <v>1.585</v>
      </c>
      <c r="CE9" s="41">
        <v>70.302000000000021</v>
      </c>
      <c r="CG9" s="3" t="s">
        <v>3</v>
      </c>
      <c r="CH9" s="40">
        <v>840.77436648000037</v>
      </c>
      <c r="CI9" s="40">
        <v>344.95135647999984</v>
      </c>
      <c r="CJ9" s="40">
        <v>163.97201000000001</v>
      </c>
      <c r="CK9" s="40">
        <v>217.08600000000001</v>
      </c>
      <c r="CL9" s="40">
        <v>62.720000000000006</v>
      </c>
      <c r="CM9" s="40">
        <v>6.1480000000000006</v>
      </c>
      <c r="CN9" s="40">
        <v>21.256</v>
      </c>
      <c r="CO9" s="40">
        <v>20.882000000000001</v>
      </c>
      <c r="CP9" s="40">
        <v>410.92989277999982</v>
      </c>
      <c r="CQ9" s="40">
        <v>360.73147369999998</v>
      </c>
      <c r="CR9" s="41">
        <v>1.2910000000000001</v>
      </c>
      <c r="CS9" s="41">
        <v>56.989000000000004</v>
      </c>
    </row>
    <row r="10" spans="1:97" ht="12.95" customHeight="1" x14ac:dyDescent="0.2">
      <c r="A10" s="3" t="s">
        <v>4</v>
      </c>
      <c r="B10" s="40">
        <v>926.86328131999937</v>
      </c>
      <c r="C10" s="40">
        <v>427.42663741000007</v>
      </c>
      <c r="D10" s="4" t="s">
        <v>65</v>
      </c>
      <c r="E10" s="40">
        <v>51.035717489999996</v>
      </c>
      <c r="F10" s="40">
        <v>308.58195511000008</v>
      </c>
      <c r="G10" s="40">
        <v>30.83680528</v>
      </c>
      <c r="H10" s="40">
        <v>78.491773030000004</v>
      </c>
      <c r="I10" s="40">
        <v>2.58575</v>
      </c>
      <c r="J10" s="40">
        <v>684.87033342000007</v>
      </c>
      <c r="K10" s="4" t="s">
        <v>65</v>
      </c>
      <c r="L10" s="5">
        <v>70.595349869999993</v>
      </c>
      <c r="M10" s="41">
        <v>166.81016002999996</v>
      </c>
      <c r="O10" s="3" t="s">
        <v>4</v>
      </c>
      <c r="P10" s="40">
        <v>876.59036618386938</v>
      </c>
      <c r="Q10" s="40">
        <v>425.60343529386927</v>
      </c>
      <c r="R10" s="4" t="s">
        <v>65</v>
      </c>
      <c r="S10" s="40">
        <v>53.894310899999986</v>
      </c>
      <c r="T10" s="40">
        <v>257.73191838999998</v>
      </c>
      <c r="U10" s="40">
        <v>29.685461270000001</v>
      </c>
      <c r="V10" s="40">
        <v>85.369889000000001</v>
      </c>
      <c r="W10" s="40">
        <v>4.4532499999999997</v>
      </c>
      <c r="X10" s="40">
        <v>635.96845015781582</v>
      </c>
      <c r="Y10" s="4" t="s">
        <v>65</v>
      </c>
      <c r="Z10" s="5">
        <v>78.237824309999993</v>
      </c>
      <c r="AA10" s="41">
        <v>158.11118571605337</v>
      </c>
      <c r="AC10" s="3" t="s">
        <v>4</v>
      </c>
      <c r="AD10" s="40">
        <v>914.20900129999973</v>
      </c>
      <c r="AE10" s="40">
        <v>412.63520726999963</v>
      </c>
      <c r="AF10" s="4" t="s">
        <v>65</v>
      </c>
      <c r="AG10" s="40">
        <v>48.566467320000008</v>
      </c>
      <c r="AH10" s="40">
        <v>302.88378112000015</v>
      </c>
      <c r="AI10" s="40">
        <v>32.196577420000004</v>
      </c>
      <c r="AJ10" s="40">
        <v>93.784684999999982</v>
      </c>
      <c r="AK10" s="40">
        <v>3.5330000000000004</v>
      </c>
      <c r="AL10" s="40">
        <v>644.66249393999965</v>
      </c>
      <c r="AM10" s="4" t="s">
        <v>65</v>
      </c>
      <c r="AN10" s="5">
        <v>80.47303119</v>
      </c>
      <c r="AO10" s="41">
        <v>184.70971116999999</v>
      </c>
      <c r="AQ10" s="3" t="s">
        <v>4</v>
      </c>
      <c r="AR10" s="40">
        <v>959.49277778936414</v>
      </c>
      <c r="AS10" s="40">
        <v>485.07115795936454</v>
      </c>
      <c r="AT10" s="4" t="s">
        <v>65</v>
      </c>
      <c r="AU10" s="40">
        <v>38.673000000000002</v>
      </c>
      <c r="AV10" s="40">
        <v>281.64018738999982</v>
      </c>
      <c r="AW10" s="40">
        <v>28.359102360000001</v>
      </c>
      <c r="AX10" s="40">
        <v>113.20196059999999</v>
      </c>
      <c r="AY10" s="40">
        <v>3.9159999999999999</v>
      </c>
      <c r="AZ10" s="40">
        <v>715.87265762174673</v>
      </c>
      <c r="BA10" s="4" t="s">
        <v>65</v>
      </c>
      <c r="BB10" s="5">
        <v>76.694195359999995</v>
      </c>
      <c r="BC10" s="41">
        <v>165.37015819761797</v>
      </c>
      <c r="BE10" s="3" t="s">
        <v>4</v>
      </c>
      <c r="BF10" s="40">
        <v>1009.017149312268</v>
      </c>
      <c r="BG10" s="40">
        <v>578.39298828226788</v>
      </c>
      <c r="BH10" s="4" t="s">
        <v>65</v>
      </c>
      <c r="BI10" s="40">
        <v>35.97699999999999</v>
      </c>
      <c r="BJ10" s="40">
        <v>241.41789188999979</v>
      </c>
      <c r="BK10" s="40">
        <v>29.242902289999989</v>
      </c>
      <c r="BL10" s="40">
        <v>110.92835000000002</v>
      </c>
      <c r="BM10" s="40">
        <v>3.7290000000000001</v>
      </c>
      <c r="BN10" s="40">
        <v>753.33754860590955</v>
      </c>
      <c r="BO10" s="4" t="s">
        <v>65</v>
      </c>
      <c r="BP10" s="5">
        <v>70.696952533008428</v>
      </c>
      <c r="BQ10" s="41">
        <v>183.89564817334934</v>
      </c>
      <c r="BS10" s="3" t="s">
        <v>4</v>
      </c>
      <c r="BT10" s="40">
        <v>921.62221306000083</v>
      </c>
      <c r="BU10" s="40">
        <v>553.15421306000019</v>
      </c>
      <c r="BV10" s="4" t="s">
        <v>65</v>
      </c>
      <c r="BW10" s="40">
        <v>38.914999999999999</v>
      </c>
      <c r="BX10" s="40">
        <v>174.43499999999997</v>
      </c>
      <c r="BY10" s="40">
        <v>30.636000000000006</v>
      </c>
      <c r="BZ10" s="40">
        <v>111.25999999999999</v>
      </c>
      <c r="CA10" s="40">
        <v>1.5629999999999999</v>
      </c>
      <c r="CB10" s="40">
        <v>687.1320130600003</v>
      </c>
      <c r="CC10" s="4" t="s">
        <v>65</v>
      </c>
      <c r="CD10" s="5">
        <v>62.883999999999993</v>
      </c>
      <c r="CE10" s="41">
        <v>171.34920000000002</v>
      </c>
      <c r="CG10" s="3" t="s">
        <v>4</v>
      </c>
      <c r="CH10" s="40">
        <v>831.88202767000018</v>
      </c>
      <c r="CI10" s="40">
        <v>499.95302767000038</v>
      </c>
      <c r="CJ10" s="4" t="s">
        <v>65</v>
      </c>
      <c r="CK10" s="40">
        <v>44.037000000000006</v>
      </c>
      <c r="CL10" s="40">
        <v>167.95099999999999</v>
      </c>
      <c r="CM10" s="40">
        <v>34.817</v>
      </c>
      <c r="CN10" s="40">
        <v>76.331999999999994</v>
      </c>
      <c r="CO10" s="40">
        <v>0.17100000000000001</v>
      </c>
      <c r="CP10" s="40">
        <v>634.27502766999999</v>
      </c>
      <c r="CQ10" s="4" t="s">
        <v>65</v>
      </c>
      <c r="CR10" s="5">
        <v>65.367000000000004</v>
      </c>
      <c r="CS10" s="41">
        <v>132.23999999999998</v>
      </c>
    </row>
    <row r="11" spans="1:97" ht="12.95" customHeight="1" x14ac:dyDescent="0.2">
      <c r="A11" s="3" t="s">
        <v>5</v>
      </c>
      <c r="B11" s="40">
        <v>6.8357756899999993</v>
      </c>
      <c r="C11" s="4">
        <v>3.7904999999999998</v>
      </c>
      <c r="D11" s="4" t="s">
        <v>65</v>
      </c>
      <c r="E11" s="4" t="s">
        <v>65</v>
      </c>
      <c r="F11" s="40">
        <v>2.3137756899999999</v>
      </c>
      <c r="G11" s="4" t="s">
        <v>65</v>
      </c>
      <c r="H11" s="4">
        <v>0.3</v>
      </c>
      <c r="I11" s="40">
        <v>0.43149999999999999</v>
      </c>
      <c r="J11" s="4" t="s">
        <v>65</v>
      </c>
      <c r="K11" s="4" t="s">
        <v>65</v>
      </c>
      <c r="L11" s="5">
        <v>4.7167465000000002</v>
      </c>
      <c r="M11" s="41">
        <v>2.1190291900000005</v>
      </c>
      <c r="O11" s="3" t="s">
        <v>5</v>
      </c>
      <c r="P11" s="40">
        <v>5.7910738900000007</v>
      </c>
      <c r="Q11" s="4" t="s">
        <v>65</v>
      </c>
      <c r="R11" s="4" t="s">
        <v>65</v>
      </c>
      <c r="S11" s="4" t="s">
        <v>65</v>
      </c>
      <c r="T11" s="40">
        <v>3.9715738900000002</v>
      </c>
      <c r="U11" s="4" t="s">
        <v>65</v>
      </c>
      <c r="V11" s="4">
        <v>0.96799999999999997</v>
      </c>
      <c r="W11" s="40">
        <v>0.85150000000000003</v>
      </c>
      <c r="X11" s="4" t="s">
        <v>65</v>
      </c>
      <c r="Y11" s="4" t="s">
        <v>65</v>
      </c>
      <c r="Z11" s="5">
        <v>1.310122</v>
      </c>
      <c r="AA11" s="41">
        <v>4.48095189</v>
      </c>
      <c r="AC11" s="3" t="s">
        <v>5</v>
      </c>
      <c r="AD11" s="40">
        <v>7.5086729999999982</v>
      </c>
      <c r="AE11" s="4" t="s">
        <v>65</v>
      </c>
      <c r="AF11" s="4" t="s">
        <v>65</v>
      </c>
      <c r="AG11" s="4" t="s">
        <v>65</v>
      </c>
      <c r="AH11" s="40">
        <v>4.5031429999999997</v>
      </c>
      <c r="AI11" s="4" t="s">
        <v>65</v>
      </c>
      <c r="AJ11" s="4">
        <v>2.0880299999999998</v>
      </c>
      <c r="AK11" s="40">
        <v>0.32250000000000001</v>
      </c>
      <c r="AL11" s="4" t="s">
        <v>65</v>
      </c>
      <c r="AM11" s="4" t="s">
        <v>65</v>
      </c>
      <c r="AN11" s="5">
        <v>2.0037600000000002</v>
      </c>
      <c r="AO11" s="41">
        <v>5.5049130000000002</v>
      </c>
      <c r="AQ11" s="3" t="s">
        <v>5</v>
      </c>
      <c r="AR11" s="40">
        <v>5.332035499999999</v>
      </c>
      <c r="AS11" s="4" t="s">
        <v>65</v>
      </c>
      <c r="AT11" s="4" t="s">
        <v>65</v>
      </c>
      <c r="AU11" s="4" t="s">
        <v>65</v>
      </c>
      <c r="AV11" s="40">
        <v>2.2122085</v>
      </c>
      <c r="AW11" s="4" t="s">
        <v>65</v>
      </c>
      <c r="AX11" s="4">
        <v>2.3998279999999999</v>
      </c>
      <c r="AY11" s="40">
        <v>0.124999</v>
      </c>
      <c r="AZ11" s="4" t="s">
        <v>65</v>
      </c>
      <c r="BA11" s="4" t="s">
        <v>65</v>
      </c>
      <c r="BB11" s="5">
        <v>1.1331084999999999</v>
      </c>
      <c r="BC11" s="41">
        <v>4.1989270000000003</v>
      </c>
      <c r="BE11" s="3" t="s">
        <v>5</v>
      </c>
      <c r="BF11" s="40">
        <v>5.9180007947872113</v>
      </c>
      <c r="BG11" s="4">
        <v>0.17955279478721131</v>
      </c>
      <c r="BH11" s="4" t="s">
        <v>65</v>
      </c>
      <c r="BI11" s="4" t="s">
        <v>65</v>
      </c>
      <c r="BJ11" s="40">
        <v>2.9127860000000001</v>
      </c>
      <c r="BK11" s="4" t="s">
        <v>65</v>
      </c>
      <c r="BL11" s="4">
        <v>2.1060650000000001</v>
      </c>
      <c r="BM11" s="40">
        <v>0.125</v>
      </c>
      <c r="BN11" s="4" t="s">
        <v>65</v>
      </c>
      <c r="BO11" s="4" t="s">
        <v>65</v>
      </c>
      <c r="BP11" s="5">
        <v>0.46725279478721132</v>
      </c>
      <c r="BQ11" s="41">
        <v>5.4507480000000008</v>
      </c>
      <c r="BS11" s="3" t="s">
        <v>5</v>
      </c>
      <c r="BT11" s="40">
        <v>5.17</v>
      </c>
      <c r="BU11" s="4" t="s">
        <v>65</v>
      </c>
      <c r="BV11" s="4" t="s">
        <v>65</v>
      </c>
      <c r="BW11" s="4" t="s">
        <v>65</v>
      </c>
      <c r="BX11" s="40">
        <v>2.7800000000000002</v>
      </c>
      <c r="BY11" s="4" t="s">
        <v>65</v>
      </c>
      <c r="BZ11" s="4">
        <v>1.615</v>
      </c>
      <c r="CA11" s="40">
        <v>0.13</v>
      </c>
      <c r="CB11" s="4" t="s">
        <v>65</v>
      </c>
      <c r="CC11" s="4" t="s">
        <v>65</v>
      </c>
      <c r="CD11" s="5">
        <v>0.188</v>
      </c>
      <c r="CE11" s="41">
        <v>4.9820000000000002</v>
      </c>
      <c r="CG11" s="3" t="s">
        <v>5</v>
      </c>
      <c r="CH11" s="40">
        <v>2.9089999999999998</v>
      </c>
      <c r="CI11" s="4" t="s">
        <v>65</v>
      </c>
      <c r="CJ11" s="4" t="s">
        <v>65</v>
      </c>
      <c r="CK11" s="4" t="s">
        <v>65</v>
      </c>
      <c r="CL11" s="40">
        <v>2.8149999999999999</v>
      </c>
      <c r="CM11" s="4" t="s">
        <v>65</v>
      </c>
      <c r="CN11" s="4" t="s">
        <v>65</v>
      </c>
      <c r="CO11" s="40">
        <v>9.4E-2</v>
      </c>
      <c r="CP11" s="4" t="s">
        <v>65</v>
      </c>
      <c r="CQ11" s="4" t="s">
        <v>65</v>
      </c>
      <c r="CR11" s="5">
        <v>9.4E-2</v>
      </c>
      <c r="CS11" s="41">
        <v>2.8149999999999999</v>
      </c>
    </row>
    <row r="12" spans="1:97" ht="12.95" customHeight="1" x14ac:dyDescent="0.2">
      <c r="A12" s="3" t="s">
        <v>6</v>
      </c>
      <c r="B12" s="40">
        <v>268.04514933000002</v>
      </c>
      <c r="C12" s="40">
        <v>103.72133403999999</v>
      </c>
      <c r="D12" s="4" t="s">
        <v>65</v>
      </c>
      <c r="E12" s="40">
        <v>8.2366231800000005</v>
      </c>
      <c r="F12" s="40">
        <v>130.13525925000005</v>
      </c>
      <c r="G12" s="40">
        <v>2.5862793499999999</v>
      </c>
      <c r="H12" s="40">
        <v>0.18712500000000001</v>
      </c>
      <c r="I12" s="40">
        <v>15.775591340000002</v>
      </c>
      <c r="J12" s="40">
        <v>140.24472317999999</v>
      </c>
      <c r="K12" s="4" t="s">
        <v>65</v>
      </c>
      <c r="L12" s="5">
        <v>7.4673738800000002</v>
      </c>
      <c r="M12" s="41">
        <v>115.91510123000002</v>
      </c>
      <c r="O12" s="3" t="s">
        <v>6</v>
      </c>
      <c r="P12" s="40">
        <v>319.2215223412046</v>
      </c>
      <c r="Q12" s="40">
        <v>116.92210798120463</v>
      </c>
      <c r="R12" s="4" t="s">
        <v>65</v>
      </c>
      <c r="S12" s="40">
        <v>14.054695490000002</v>
      </c>
      <c r="T12" s="40">
        <v>95.300200039999964</v>
      </c>
      <c r="U12" s="40">
        <v>1.4432762800000003</v>
      </c>
      <c r="V12" s="40">
        <v>72.193105000000003</v>
      </c>
      <c r="W12" s="40">
        <v>15.013300000000001</v>
      </c>
      <c r="X12" s="40">
        <v>143.16327850120462</v>
      </c>
      <c r="Y12" s="4">
        <v>1.30227728</v>
      </c>
      <c r="Z12" s="5">
        <v>3.7298164100000002</v>
      </c>
      <c r="AA12" s="41">
        <v>170.90256715000004</v>
      </c>
      <c r="AC12" s="3" t="s">
        <v>6</v>
      </c>
      <c r="AD12" s="40">
        <v>349.56895983000027</v>
      </c>
      <c r="AE12" s="40">
        <v>145.57595851999997</v>
      </c>
      <c r="AF12" s="4" t="s">
        <v>65</v>
      </c>
      <c r="AG12" s="40">
        <v>13.879064360000001</v>
      </c>
      <c r="AH12" s="40">
        <v>87.06959888999998</v>
      </c>
      <c r="AI12" s="40">
        <v>1.3738926899999999</v>
      </c>
      <c r="AJ12" s="40">
        <v>82.285133000000016</v>
      </c>
      <c r="AK12" s="40">
        <v>14.367999999999997</v>
      </c>
      <c r="AL12" s="40">
        <v>168.19384306000001</v>
      </c>
      <c r="AM12" s="4">
        <v>1.36131237</v>
      </c>
      <c r="AN12" s="5">
        <v>4.4722744300000006</v>
      </c>
      <c r="AO12" s="41">
        <v>174.55235796999995</v>
      </c>
      <c r="AQ12" s="3" t="s">
        <v>6</v>
      </c>
      <c r="AR12" s="40">
        <v>303.28635164643572</v>
      </c>
      <c r="AS12" s="40">
        <v>150.5517837064358</v>
      </c>
      <c r="AT12" s="4" t="s">
        <v>65</v>
      </c>
      <c r="AU12" s="40">
        <v>13.489999999999998</v>
      </c>
      <c r="AV12" s="40">
        <v>60.47260378</v>
      </c>
      <c r="AW12" s="40">
        <v>0.88535092999999998</v>
      </c>
      <c r="AX12" s="40">
        <v>57.782840800000002</v>
      </c>
      <c r="AY12" s="40">
        <v>12.181000000000001</v>
      </c>
      <c r="AZ12" s="40">
        <v>136.0009675564358</v>
      </c>
      <c r="BA12" s="4">
        <v>1.2788697899999999</v>
      </c>
      <c r="BB12" s="5">
        <v>1.6894413000000001</v>
      </c>
      <c r="BC12" s="41">
        <v>163.40104099999999</v>
      </c>
      <c r="BE12" s="3" t="s">
        <v>6</v>
      </c>
      <c r="BF12" s="40">
        <v>292.5997890592248</v>
      </c>
      <c r="BG12" s="40">
        <v>149.37643675922487</v>
      </c>
      <c r="BH12" s="4" t="s">
        <v>65</v>
      </c>
      <c r="BI12" s="40">
        <v>8.2910000000000004</v>
      </c>
      <c r="BJ12" s="40">
        <v>43.353108319999997</v>
      </c>
      <c r="BK12" s="40">
        <v>3.0773917899999996</v>
      </c>
      <c r="BL12" s="40">
        <v>68.546970000000002</v>
      </c>
      <c r="BM12" s="40">
        <v>11.602000000000002</v>
      </c>
      <c r="BN12" s="40">
        <v>130.37168117843746</v>
      </c>
      <c r="BO12" s="4">
        <v>1.2718821899999999</v>
      </c>
      <c r="BP12" s="5">
        <v>3.6354730884457185</v>
      </c>
      <c r="BQ12" s="41">
        <v>156.6367716023417</v>
      </c>
      <c r="BS12" s="3" t="s">
        <v>6</v>
      </c>
      <c r="BT12" s="40">
        <v>267.92741120000005</v>
      </c>
      <c r="BU12" s="40">
        <v>139.23641120000002</v>
      </c>
      <c r="BV12" s="4" t="s">
        <v>65</v>
      </c>
      <c r="BW12" s="40">
        <v>8.343</v>
      </c>
      <c r="BX12" s="40">
        <v>30.390999999999998</v>
      </c>
      <c r="BY12" s="40">
        <v>3.2979999999999996</v>
      </c>
      <c r="BZ12" s="40">
        <v>63.113000000000007</v>
      </c>
      <c r="CA12" s="40">
        <v>15.705999999999998</v>
      </c>
      <c r="CB12" s="40">
        <v>123.64982284000003</v>
      </c>
      <c r="CC12" s="4">
        <v>1.2090000000000001</v>
      </c>
      <c r="CD12" s="5">
        <v>2.6480000000000001</v>
      </c>
      <c r="CE12" s="41">
        <v>140.04258836</v>
      </c>
      <c r="CG12" s="3" t="s">
        <v>6</v>
      </c>
      <c r="CH12" s="40">
        <v>214.72511433</v>
      </c>
      <c r="CI12" s="40">
        <v>114.77411432999999</v>
      </c>
      <c r="CJ12" s="4" t="s">
        <v>65</v>
      </c>
      <c r="CK12" s="40">
        <v>15.443</v>
      </c>
      <c r="CL12" s="40">
        <v>24.790999999999997</v>
      </c>
      <c r="CM12" s="40">
        <v>3.1880000000000002</v>
      </c>
      <c r="CN12" s="40">
        <v>36.536999999999999</v>
      </c>
      <c r="CO12" s="40">
        <v>16.459999999999997</v>
      </c>
      <c r="CP12" s="40">
        <v>98.843518929999988</v>
      </c>
      <c r="CQ12" s="4" t="s">
        <v>65</v>
      </c>
      <c r="CR12" s="5">
        <v>3.4140000000000001</v>
      </c>
      <c r="CS12" s="41">
        <v>112.46759540000004</v>
      </c>
    </row>
    <row r="13" spans="1:97" ht="12.95" customHeight="1" x14ac:dyDescent="0.2">
      <c r="A13" s="3" t="s">
        <v>7</v>
      </c>
      <c r="B13" s="40">
        <v>604.44543301999988</v>
      </c>
      <c r="C13" s="40">
        <v>196.93098061999999</v>
      </c>
      <c r="D13" s="4" t="s">
        <v>65</v>
      </c>
      <c r="E13" s="40">
        <v>12.805700080000001</v>
      </c>
      <c r="F13" s="40">
        <v>214.41871838000006</v>
      </c>
      <c r="G13" s="40">
        <v>4.2415363699999995</v>
      </c>
      <c r="H13" s="40">
        <v>166.81153556999999</v>
      </c>
      <c r="I13" s="40">
        <v>2.1379200000000003</v>
      </c>
      <c r="J13" s="40">
        <v>316.06029821999999</v>
      </c>
      <c r="K13" s="4" t="s">
        <v>65</v>
      </c>
      <c r="L13" s="5">
        <v>6.7988585600000002</v>
      </c>
      <c r="M13" s="41">
        <v>281.40926823999996</v>
      </c>
      <c r="O13" s="3" t="s">
        <v>7</v>
      </c>
      <c r="P13" s="40">
        <v>637.02261621914306</v>
      </c>
      <c r="Q13" s="40">
        <v>207.28694604914321</v>
      </c>
      <c r="R13" s="4" t="s">
        <v>65</v>
      </c>
      <c r="S13" s="40">
        <v>12.720426249999999</v>
      </c>
      <c r="T13" s="40">
        <v>217.88059814999994</v>
      </c>
      <c r="U13" s="40">
        <v>3.9427505799999998</v>
      </c>
      <c r="V13" s="40">
        <v>178.39712300000002</v>
      </c>
      <c r="W13" s="40">
        <v>2.1675499999999999</v>
      </c>
      <c r="X13" s="40">
        <v>347.4280584631843</v>
      </c>
      <c r="Y13" s="4" t="s">
        <v>65</v>
      </c>
      <c r="Z13" s="5">
        <v>10.614944908060846</v>
      </c>
      <c r="AA13" s="41">
        <v>278.87135884789802</v>
      </c>
      <c r="AC13" s="3" t="s">
        <v>7</v>
      </c>
      <c r="AD13" s="40">
        <v>690.44159058000037</v>
      </c>
      <c r="AE13" s="40">
        <v>204.75133345999993</v>
      </c>
      <c r="AF13" s="4" t="s">
        <v>65</v>
      </c>
      <c r="AG13" s="40">
        <v>8.3059999999999992</v>
      </c>
      <c r="AH13" s="40">
        <v>252.12174999000004</v>
      </c>
      <c r="AI13" s="40">
        <v>4.7243951299999996</v>
      </c>
      <c r="AJ13" s="40">
        <v>209.04150999999993</v>
      </c>
      <c r="AK13" s="40">
        <v>2.2117499999999999</v>
      </c>
      <c r="AL13" s="40">
        <v>365.44071002999982</v>
      </c>
      <c r="AM13" s="4" t="s">
        <v>65</v>
      </c>
      <c r="AN13" s="5">
        <v>8.9258435800000004</v>
      </c>
      <c r="AO13" s="41">
        <v>315.82598397000015</v>
      </c>
      <c r="AQ13" s="3" t="s">
        <v>7</v>
      </c>
      <c r="AR13" s="40">
        <v>670.58373040285505</v>
      </c>
      <c r="AS13" s="40">
        <v>199.24955183285559</v>
      </c>
      <c r="AT13" s="4" t="s">
        <v>65</v>
      </c>
      <c r="AU13" s="40">
        <v>9</v>
      </c>
      <c r="AV13" s="40">
        <v>222.79635888999999</v>
      </c>
      <c r="AW13" s="40">
        <v>3.42935569</v>
      </c>
      <c r="AX13" s="40">
        <v>222.33596180000001</v>
      </c>
      <c r="AY13" s="40" t="s">
        <v>65</v>
      </c>
      <c r="AZ13" s="40">
        <v>357.98634722113661</v>
      </c>
      <c r="BA13" s="4" t="s">
        <v>65</v>
      </c>
      <c r="BB13" s="5">
        <v>6.4775738129850744</v>
      </c>
      <c r="BC13" s="41">
        <v>305.85680336873372</v>
      </c>
      <c r="BE13" s="3" t="s">
        <v>7</v>
      </c>
      <c r="BF13" s="40">
        <v>635.9882321455741</v>
      </c>
      <c r="BG13" s="40">
        <v>229.07239895557416</v>
      </c>
      <c r="BH13" s="4" t="s">
        <v>65</v>
      </c>
      <c r="BI13" s="40">
        <v>7.2669999999999995</v>
      </c>
      <c r="BJ13" s="40">
        <v>162.26705150000012</v>
      </c>
      <c r="BK13" s="40">
        <v>2.31930148</v>
      </c>
      <c r="BL13" s="40">
        <v>215.60155499999993</v>
      </c>
      <c r="BM13" s="40" t="s">
        <v>65</v>
      </c>
      <c r="BN13" s="40">
        <v>350.99881104881342</v>
      </c>
      <c r="BO13" s="4" t="s">
        <v>65</v>
      </c>
      <c r="BP13" s="5">
        <v>4.9544553343849129</v>
      </c>
      <c r="BQ13" s="41">
        <v>279.73669576237609</v>
      </c>
      <c r="BS13" s="3" t="s">
        <v>7</v>
      </c>
      <c r="BT13" s="40">
        <v>571.55669341999999</v>
      </c>
      <c r="BU13" s="40">
        <v>254.63669341999989</v>
      </c>
      <c r="BV13" s="4" t="s">
        <v>65</v>
      </c>
      <c r="BW13" s="40">
        <v>13.199</v>
      </c>
      <c r="BX13" s="40">
        <v>107.51</v>
      </c>
      <c r="BY13" s="40">
        <v>3.2229999999999999</v>
      </c>
      <c r="BZ13" s="40">
        <v>164.78499999999997</v>
      </c>
      <c r="CA13" s="40">
        <v>1.464</v>
      </c>
      <c r="CB13" s="40">
        <v>351.29756891999983</v>
      </c>
      <c r="CC13" s="4" t="s">
        <v>65</v>
      </c>
      <c r="CD13" s="5">
        <v>3.544</v>
      </c>
      <c r="CE13" s="41">
        <v>216.02112449999998</v>
      </c>
      <c r="CG13" s="3" t="s">
        <v>7</v>
      </c>
      <c r="CH13" s="40">
        <v>552.24560872343602</v>
      </c>
      <c r="CI13" s="40">
        <v>248.41660872343618</v>
      </c>
      <c r="CJ13" s="4" t="s">
        <v>65</v>
      </c>
      <c r="CK13" s="40">
        <v>10.692000000000002</v>
      </c>
      <c r="CL13" s="40">
        <v>139.35199999999995</v>
      </c>
      <c r="CM13" s="40">
        <v>2.101</v>
      </c>
      <c r="CN13" s="40">
        <v>116.69199999999998</v>
      </c>
      <c r="CO13" s="40">
        <v>1.7629999999999999</v>
      </c>
      <c r="CP13" s="40">
        <v>325.54952572343603</v>
      </c>
      <c r="CQ13" s="4" t="s">
        <v>65</v>
      </c>
      <c r="CR13" s="5">
        <v>8.2170000000000005</v>
      </c>
      <c r="CS13" s="41">
        <v>217.77208299999998</v>
      </c>
    </row>
    <row r="14" spans="1:97" ht="12.95" customHeight="1" x14ac:dyDescent="0.2">
      <c r="A14" s="3" t="s">
        <v>8</v>
      </c>
      <c r="B14" s="40">
        <v>414.04027669999971</v>
      </c>
      <c r="C14" s="40">
        <v>106.79075700000001</v>
      </c>
      <c r="D14" s="4">
        <v>4.7E-2</v>
      </c>
      <c r="E14" s="40">
        <v>39.508180360000004</v>
      </c>
      <c r="F14" s="40">
        <v>93.480487350000004</v>
      </c>
      <c r="G14" s="40">
        <v>88.643055649999994</v>
      </c>
      <c r="H14" s="40">
        <v>6.5813549999999994</v>
      </c>
      <c r="I14" s="40">
        <v>67.927301</v>
      </c>
      <c r="J14" s="40">
        <v>140.90278397</v>
      </c>
      <c r="K14" s="4" t="s">
        <v>65</v>
      </c>
      <c r="L14" s="5">
        <v>111.96347373</v>
      </c>
      <c r="M14" s="41">
        <v>160.01157700000002</v>
      </c>
      <c r="O14" s="3" t="s">
        <v>8</v>
      </c>
      <c r="P14" s="40">
        <v>427.32164462766281</v>
      </c>
      <c r="Q14" s="40">
        <v>104.11308533554127</v>
      </c>
      <c r="R14" s="4" t="s">
        <v>65</v>
      </c>
      <c r="S14" s="40">
        <v>35.238372820000009</v>
      </c>
      <c r="T14" s="40">
        <v>80.145772840000006</v>
      </c>
      <c r="U14" s="40">
        <v>89.382296532121487</v>
      </c>
      <c r="V14" s="40">
        <v>44.807124999999999</v>
      </c>
      <c r="W14" s="40">
        <v>64.965485000000001</v>
      </c>
      <c r="X14" s="40">
        <v>149.95312088027842</v>
      </c>
      <c r="Y14" s="4" t="s">
        <v>65</v>
      </c>
      <c r="Z14" s="5">
        <v>104.81107278738436</v>
      </c>
      <c r="AA14" s="41">
        <v>170.74277895999995</v>
      </c>
      <c r="AC14" s="3" t="s">
        <v>8</v>
      </c>
      <c r="AD14" s="40">
        <v>448.38177335000023</v>
      </c>
      <c r="AE14" s="40">
        <v>102.11172386000001</v>
      </c>
      <c r="AF14" s="4" t="s">
        <v>65</v>
      </c>
      <c r="AG14" s="40">
        <v>30.3</v>
      </c>
      <c r="AH14" s="40">
        <v>114.68475918999997</v>
      </c>
      <c r="AI14" s="40">
        <v>81.700718119999991</v>
      </c>
      <c r="AJ14" s="40">
        <v>49.227158999999993</v>
      </c>
      <c r="AK14" s="40">
        <v>65.498052999999999</v>
      </c>
      <c r="AL14" s="40">
        <v>149.61564876000003</v>
      </c>
      <c r="AM14" s="4" t="s">
        <v>65</v>
      </c>
      <c r="AN14" s="5">
        <v>94.730101849999997</v>
      </c>
      <c r="AO14" s="41">
        <v>202.76854513999993</v>
      </c>
      <c r="AQ14" s="3" t="s">
        <v>8</v>
      </c>
      <c r="AR14" s="40">
        <v>446.34774955384427</v>
      </c>
      <c r="AS14" s="40">
        <v>128.44277323384441</v>
      </c>
      <c r="AT14" s="4" t="s">
        <v>65</v>
      </c>
      <c r="AU14" s="40">
        <v>37.257000000000005</v>
      </c>
      <c r="AV14" s="40">
        <v>106.32811869000003</v>
      </c>
      <c r="AW14" s="40">
        <v>81.320072479999993</v>
      </c>
      <c r="AX14" s="40">
        <v>53.659842999999981</v>
      </c>
      <c r="AY14" s="40">
        <v>32.023000000000003</v>
      </c>
      <c r="AZ14" s="40">
        <v>157.52115867345549</v>
      </c>
      <c r="BA14" s="4" t="s">
        <v>65</v>
      </c>
      <c r="BB14" s="5">
        <v>89.776968100388956</v>
      </c>
      <c r="BC14" s="41">
        <v>197.72509398000003</v>
      </c>
      <c r="BE14" s="3" t="s">
        <v>8</v>
      </c>
      <c r="BF14" s="40">
        <v>421.16667118583592</v>
      </c>
      <c r="BG14" s="40">
        <v>121.43020866583586</v>
      </c>
      <c r="BH14" s="4" t="s">
        <v>65</v>
      </c>
      <c r="BI14" s="40">
        <v>34.547999999999995</v>
      </c>
      <c r="BJ14" s="40">
        <v>85.929523839999973</v>
      </c>
      <c r="BK14" s="40">
        <v>74.735655090000009</v>
      </c>
      <c r="BL14" s="40">
        <v>64.620035999999985</v>
      </c>
      <c r="BM14" s="40">
        <v>31.455000000000002</v>
      </c>
      <c r="BN14" s="40">
        <v>132.30263068149273</v>
      </c>
      <c r="BO14" s="4" t="s">
        <v>65</v>
      </c>
      <c r="BP14" s="5">
        <v>93.527856574343147</v>
      </c>
      <c r="BQ14" s="41">
        <v>194.23118393000001</v>
      </c>
      <c r="BS14" s="3" t="s">
        <v>8</v>
      </c>
      <c r="BT14" s="40">
        <v>395.11102861659435</v>
      </c>
      <c r="BU14" s="40">
        <v>108.15743879999998</v>
      </c>
      <c r="BV14" s="4" t="s">
        <v>65</v>
      </c>
      <c r="BW14" s="40">
        <v>25.813999999999997</v>
      </c>
      <c r="BX14" s="40">
        <v>73.081999999999994</v>
      </c>
      <c r="BY14" s="40">
        <v>88.897589816594177</v>
      </c>
      <c r="BZ14" s="40">
        <v>47.423999999999999</v>
      </c>
      <c r="CA14" s="40">
        <v>32.286000000000001</v>
      </c>
      <c r="CB14" s="40">
        <v>105.74843879999999</v>
      </c>
      <c r="CC14" s="4" t="s">
        <v>65</v>
      </c>
      <c r="CD14" s="5">
        <v>109.11458981659422</v>
      </c>
      <c r="CE14" s="41">
        <v>178.06800000000001</v>
      </c>
      <c r="CG14" s="3" t="s">
        <v>8</v>
      </c>
      <c r="CH14" s="40">
        <v>378.76500000000016</v>
      </c>
      <c r="CI14" s="40">
        <v>104.29899999999999</v>
      </c>
      <c r="CJ14" s="4" t="s">
        <v>65</v>
      </c>
      <c r="CK14" s="40">
        <v>19.212999999999997</v>
      </c>
      <c r="CL14" s="40">
        <v>76.210000000000008</v>
      </c>
      <c r="CM14" s="40">
        <v>76.713999999999999</v>
      </c>
      <c r="CN14" s="40">
        <v>29.03</v>
      </c>
      <c r="CO14" s="40">
        <v>33.125</v>
      </c>
      <c r="CP14" s="40">
        <v>79.334000000000003</v>
      </c>
      <c r="CQ14" s="4" t="s">
        <v>65</v>
      </c>
      <c r="CR14" s="5">
        <v>95.361000000000004</v>
      </c>
      <c r="CS14" s="41">
        <v>202.47200000000004</v>
      </c>
    </row>
    <row r="15" spans="1:97" ht="12.95" customHeight="1" x14ac:dyDescent="0.2">
      <c r="A15" s="3" t="s">
        <v>9</v>
      </c>
      <c r="B15" s="40">
        <v>494.42142518000014</v>
      </c>
      <c r="C15" s="40">
        <v>286.79143413999998</v>
      </c>
      <c r="D15" s="4" t="s">
        <v>65</v>
      </c>
      <c r="E15" s="40">
        <v>50.852558520000002</v>
      </c>
      <c r="F15" s="40">
        <v>101.30311457999997</v>
      </c>
      <c r="G15" s="40">
        <v>2.2899872800000001</v>
      </c>
      <c r="H15" s="40">
        <v>11.152754</v>
      </c>
      <c r="I15" s="40">
        <v>5.5162499999999994</v>
      </c>
      <c r="J15" s="40">
        <v>361.78991370999989</v>
      </c>
      <c r="K15" s="4" t="s">
        <v>65</v>
      </c>
      <c r="L15" s="5">
        <v>24.923040440000001</v>
      </c>
      <c r="M15" s="41">
        <v>100.46028304999999</v>
      </c>
      <c r="O15" s="3" t="s">
        <v>9</v>
      </c>
      <c r="P15" s="40">
        <v>512.40427913846031</v>
      </c>
      <c r="Q15" s="40">
        <v>285.79499314846032</v>
      </c>
      <c r="R15" s="4" t="s">
        <v>65</v>
      </c>
      <c r="S15" s="40">
        <v>46.227474050000012</v>
      </c>
      <c r="T15" s="40">
        <v>101.67632471000002</v>
      </c>
      <c r="U15" s="40">
        <v>1.9787426399999999</v>
      </c>
      <c r="V15" s="40">
        <v>31.180293999999996</v>
      </c>
      <c r="W15" s="40">
        <v>6.7992759999999999</v>
      </c>
      <c r="X15" s="40">
        <v>364.43966343417401</v>
      </c>
      <c r="Y15" s="4" t="s">
        <v>65</v>
      </c>
      <c r="Z15" s="5">
        <v>20.448403669999998</v>
      </c>
      <c r="AA15" s="41">
        <v>118.13810203428633</v>
      </c>
      <c r="AC15" s="3" t="s">
        <v>9</v>
      </c>
      <c r="AD15" s="40">
        <v>578.34525021000013</v>
      </c>
      <c r="AE15" s="40">
        <v>272.09283245000006</v>
      </c>
      <c r="AF15" s="4" t="s">
        <v>65</v>
      </c>
      <c r="AG15" s="40">
        <v>45.864944390000012</v>
      </c>
      <c r="AH15" s="40">
        <v>127.45801385000001</v>
      </c>
      <c r="AI15" s="40">
        <v>1.209905</v>
      </c>
      <c r="AJ15" s="40">
        <v>82.423901999999984</v>
      </c>
      <c r="AK15" s="40">
        <v>3.6726999999999999</v>
      </c>
      <c r="AL15" s="40">
        <v>359.11410729000016</v>
      </c>
      <c r="AM15" s="4" t="s">
        <v>65</v>
      </c>
      <c r="AN15" s="5">
        <v>26.199883</v>
      </c>
      <c r="AO15" s="41">
        <v>160.00731491999997</v>
      </c>
      <c r="AQ15" s="3" t="s">
        <v>9</v>
      </c>
      <c r="AR15" s="40">
        <v>598.17509631699204</v>
      </c>
      <c r="AS15" s="40">
        <v>273.59131672699192</v>
      </c>
      <c r="AT15" s="4" t="s">
        <v>65</v>
      </c>
      <c r="AU15" s="40">
        <v>47.915999999999997</v>
      </c>
      <c r="AV15" s="40">
        <v>117.85956001000002</v>
      </c>
      <c r="AW15" s="40" t="s">
        <v>65</v>
      </c>
      <c r="AX15" s="40">
        <v>61.1531558</v>
      </c>
      <c r="AY15" s="40">
        <v>4.1419999999999995</v>
      </c>
      <c r="AZ15" s="40">
        <v>363.30382500417039</v>
      </c>
      <c r="BA15" s="4" t="s">
        <v>65</v>
      </c>
      <c r="BB15" s="5">
        <v>30.319925330000004</v>
      </c>
      <c r="BC15" s="41">
        <v>202.86534598282151</v>
      </c>
      <c r="BE15" s="3" t="s">
        <v>9</v>
      </c>
      <c r="BF15" s="40">
        <v>548.37084931979155</v>
      </c>
      <c r="BG15" s="40">
        <v>262.30577263979126</v>
      </c>
      <c r="BH15" s="4" t="s">
        <v>65</v>
      </c>
      <c r="BI15" s="40">
        <v>45.587999999999994</v>
      </c>
      <c r="BJ15" s="40">
        <v>110.06551724000001</v>
      </c>
      <c r="BK15" s="40">
        <v>0.755</v>
      </c>
      <c r="BL15" s="40">
        <v>76.760521999999995</v>
      </c>
      <c r="BM15" s="40">
        <v>4.024</v>
      </c>
      <c r="BN15" s="40">
        <v>361.70285263427576</v>
      </c>
      <c r="BO15" s="4" t="s">
        <v>65</v>
      </c>
      <c r="BP15" s="5">
        <v>26.991612471905164</v>
      </c>
      <c r="BQ15" s="41">
        <v>158.11719621361024</v>
      </c>
      <c r="BS15" s="3" t="s">
        <v>9</v>
      </c>
      <c r="BT15" s="40">
        <v>508.47239479999968</v>
      </c>
      <c r="BU15" s="40">
        <v>255.8353947999999</v>
      </c>
      <c r="BV15" s="4" t="s">
        <v>65</v>
      </c>
      <c r="BW15" s="40">
        <v>38.338000000000001</v>
      </c>
      <c r="BX15" s="40">
        <v>86.45999999999998</v>
      </c>
      <c r="BY15" s="40">
        <v>0.755</v>
      </c>
      <c r="BZ15" s="40">
        <v>71.674000000000007</v>
      </c>
      <c r="CA15" s="40">
        <v>3.7229999999999999</v>
      </c>
      <c r="CB15" s="40">
        <v>352.15939479999986</v>
      </c>
      <c r="CC15" s="4" t="s">
        <v>65</v>
      </c>
      <c r="CD15" s="5">
        <v>28.549000000000003</v>
      </c>
      <c r="CE15" s="41">
        <v>127.065</v>
      </c>
      <c r="CG15" s="3" t="s">
        <v>9</v>
      </c>
      <c r="CH15" s="40">
        <v>498.9656152900003</v>
      </c>
      <c r="CI15" s="40">
        <v>225.68061529000019</v>
      </c>
      <c r="CJ15" s="4" t="s">
        <v>65</v>
      </c>
      <c r="CK15" s="40">
        <v>40.152999999999992</v>
      </c>
      <c r="CL15" s="40">
        <v>103.93999999999998</v>
      </c>
      <c r="CM15" s="40">
        <v>0.61</v>
      </c>
      <c r="CN15" s="40">
        <v>50.772999999999996</v>
      </c>
      <c r="CO15" s="40">
        <v>3.17</v>
      </c>
      <c r="CP15" s="40">
        <v>317.55961529000018</v>
      </c>
      <c r="CQ15" s="4" t="s">
        <v>65</v>
      </c>
      <c r="CR15" s="5">
        <v>24.122</v>
      </c>
      <c r="CS15" s="41">
        <v>156.58500000000004</v>
      </c>
    </row>
    <row r="16" spans="1:97" ht="12.95" customHeight="1" x14ac:dyDescent="0.2">
      <c r="A16" s="3" t="s">
        <v>10</v>
      </c>
      <c r="B16" s="40">
        <v>103.26077062000002</v>
      </c>
      <c r="C16" s="40">
        <v>4.0311164999999995</v>
      </c>
      <c r="D16" s="4" t="s">
        <v>65</v>
      </c>
      <c r="E16" s="40">
        <v>1.0720000000000001</v>
      </c>
      <c r="F16" s="40">
        <v>68.284792650000014</v>
      </c>
      <c r="G16" s="4" t="s">
        <v>65</v>
      </c>
      <c r="H16" s="40" t="s">
        <v>65</v>
      </c>
      <c r="I16" s="40">
        <v>22.745997000000003</v>
      </c>
      <c r="J16" s="40">
        <v>4.5869754700000005</v>
      </c>
      <c r="K16" s="4" t="s">
        <v>65</v>
      </c>
      <c r="L16" s="5">
        <v>3.3775474999999999</v>
      </c>
      <c r="M16" s="41">
        <v>94.879247649999996</v>
      </c>
      <c r="O16" s="3" t="s">
        <v>10</v>
      </c>
      <c r="P16" s="40">
        <v>118.79321133440327</v>
      </c>
      <c r="Q16" s="40">
        <v>7.8788366644032335</v>
      </c>
      <c r="R16" s="4" t="s">
        <v>65</v>
      </c>
      <c r="S16" s="40" t="s">
        <v>65</v>
      </c>
      <c r="T16" s="40">
        <v>72.817504670000005</v>
      </c>
      <c r="U16" s="4" t="s">
        <v>65</v>
      </c>
      <c r="V16" s="40">
        <v>5.4293580000000006</v>
      </c>
      <c r="W16" s="40">
        <v>28.123997000000003</v>
      </c>
      <c r="X16" s="40">
        <v>3.0792795399999964</v>
      </c>
      <c r="Y16" s="4" t="s">
        <v>65</v>
      </c>
      <c r="Z16" s="5">
        <v>6.6178650000000001</v>
      </c>
      <c r="AA16" s="41">
        <v>108.45461279440326</v>
      </c>
      <c r="AC16" s="3" t="s">
        <v>10</v>
      </c>
      <c r="AD16" s="40">
        <v>140.44746968000001</v>
      </c>
      <c r="AE16" s="40">
        <v>10.470324999999999</v>
      </c>
      <c r="AF16" s="4" t="s">
        <v>65</v>
      </c>
      <c r="AG16" s="40" t="s">
        <v>65</v>
      </c>
      <c r="AH16" s="40">
        <v>91.447536679999999</v>
      </c>
      <c r="AI16" s="4" t="s">
        <v>65</v>
      </c>
      <c r="AJ16" s="40">
        <v>10.181507000000002</v>
      </c>
      <c r="AK16" s="40">
        <v>27.207996999999999</v>
      </c>
      <c r="AL16" s="40">
        <v>4.2078713299999997</v>
      </c>
      <c r="AM16" s="4" t="s">
        <v>65</v>
      </c>
      <c r="AN16" s="5">
        <v>8.2161970000000011</v>
      </c>
      <c r="AO16" s="41">
        <v>127.72340135000002</v>
      </c>
      <c r="AQ16" s="3" t="s">
        <v>10</v>
      </c>
      <c r="AR16" s="40">
        <v>134.7990017951677</v>
      </c>
      <c r="AS16" s="40">
        <v>11.599920145167619</v>
      </c>
      <c r="AT16" s="4" t="s">
        <v>65</v>
      </c>
      <c r="AU16" s="40" t="s">
        <v>65</v>
      </c>
      <c r="AV16" s="40">
        <v>81.783281649999992</v>
      </c>
      <c r="AW16" s="4" t="s">
        <v>65</v>
      </c>
      <c r="AX16" s="40">
        <v>15.035209999999999</v>
      </c>
      <c r="AY16" s="40">
        <v>23.728999999999999</v>
      </c>
      <c r="AZ16" s="40">
        <v>6.057174789999995</v>
      </c>
      <c r="BA16" s="4" t="s">
        <v>65</v>
      </c>
      <c r="BB16" s="5">
        <v>8.2416578400000002</v>
      </c>
      <c r="BC16" s="41">
        <v>120.45239116516763</v>
      </c>
      <c r="BE16" s="3" t="s">
        <v>10</v>
      </c>
      <c r="BF16" s="40">
        <v>129.08748857747912</v>
      </c>
      <c r="BG16" s="40">
        <v>5.846449727479146</v>
      </c>
      <c r="BH16" s="4" t="s">
        <v>65</v>
      </c>
      <c r="BI16" s="40">
        <v>0.376</v>
      </c>
      <c r="BJ16" s="40">
        <v>79.149523850000008</v>
      </c>
      <c r="BK16" s="4" t="s">
        <v>65</v>
      </c>
      <c r="BL16" s="40">
        <v>16.564033999999999</v>
      </c>
      <c r="BM16" s="40">
        <v>23.07</v>
      </c>
      <c r="BN16" s="40">
        <v>6.1620551100000007</v>
      </c>
      <c r="BO16" s="4" t="s">
        <v>65</v>
      </c>
      <c r="BP16" s="5">
        <v>8.1316105699999994</v>
      </c>
      <c r="BQ16" s="41">
        <v>114.79382289747915</v>
      </c>
      <c r="BS16" s="3" t="s">
        <v>10</v>
      </c>
      <c r="BT16" s="40">
        <v>127.37500000000004</v>
      </c>
      <c r="BU16" s="40">
        <v>3.3250000000000002</v>
      </c>
      <c r="BV16" s="4" t="s">
        <v>65</v>
      </c>
      <c r="BW16" s="40">
        <v>0.46200000000000002</v>
      </c>
      <c r="BX16" s="40">
        <v>74.528000000000006</v>
      </c>
      <c r="BY16" s="4" t="s">
        <v>65</v>
      </c>
      <c r="BZ16" s="40">
        <v>21.248999999999999</v>
      </c>
      <c r="CA16" s="40">
        <v>21.199000000000002</v>
      </c>
      <c r="CB16" s="40">
        <v>5.6740000000000004</v>
      </c>
      <c r="CC16" s="4" t="s">
        <v>65</v>
      </c>
      <c r="CD16" s="5">
        <v>5.9290000000000003</v>
      </c>
      <c r="CE16" s="41">
        <v>115.77199999999998</v>
      </c>
      <c r="CG16" s="3" t="s">
        <v>10</v>
      </c>
      <c r="CH16" s="40">
        <v>110.59499999999994</v>
      </c>
      <c r="CI16" s="40">
        <v>4.0149999999999997</v>
      </c>
      <c r="CJ16" s="4" t="s">
        <v>65</v>
      </c>
      <c r="CK16" s="40">
        <v>0.437</v>
      </c>
      <c r="CL16" s="40">
        <v>65.525000000000006</v>
      </c>
      <c r="CM16" s="4" t="s">
        <v>65</v>
      </c>
      <c r="CN16" s="40">
        <v>14.355000000000002</v>
      </c>
      <c r="CO16" s="40">
        <v>18.390999999999998</v>
      </c>
      <c r="CP16" s="40">
        <v>4.2419999999999991</v>
      </c>
      <c r="CQ16" s="4" t="s">
        <v>65</v>
      </c>
      <c r="CR16" s="5">
        <v>1.1259999999999999</v>
      </c>
      <c r="CS16" s="41">
        <v>105.22700000000003</v>
      </c>
    </row>
    <row r="17" spans="1:97" ht="12.95" customHeight="1" x14ac:dyDescent="0.2">
      <c r="A17" s="3" t="s">
        <v>11</v>
      </c>
      <c r="B17" s="40">
        <v>7083.9708296799963</v>
      </c>
      <c r="C17" s="40">
        <v>2944.5325664500006</v>
      </c>
      <c r="D17" s="40">
        <v>732.04614600000002</v>
      </c>
      <c r="E17" s="40">
        <v>948.58325686999979</v>
      </c>
      <c r="F17" s="40">
        <v>1101.2301370300004</v>
      </c>
      <c r="G17" s="40">
        <v>482.57355726000009</v>
      </c>
      <c r="H17" s="40">
        <v>80.744773519999981</v>
      </c>
      <c r="I17" s="40">
        <v>244.49157445</v>
      </c>
      <c r="J17" s="40">
        <v>4520.8578361099981</v>
      </c>
      <c r="K17" s="40">
        <v>1509.2362586800002</v>
      </c>
      <c r="L17" s="41">
        <v>536.74736471999995</v>
      </c>
      <c r="M17" s="41">
        <v>500.51255795000003</v>
      </c>
      <c r="O17" s="3" t="s">
        <v>11</v>
      </c>
      <c r="P17" s="40">
        <v>6766.5307775217934</v>
      </c>
      <c r="Q17" s="40">
        <v>2841.4524800087784</v>
      </c>
      <c r="R17" s="40">
        <v>582.11972700000001</v>
      </c>
      <c r="S17" s="40">
        <v>842.97504835999985</v>
      </c>
      <c r="T17" s="40">
        <v>1043.5164359100004</v>
      </c>
      <c r="U17" s="40">
        <v>467.12922785301754</v>
      </c>
      <c r="V17" s="40">
        <v>199.10106100000002</v>
      </c>
      <c r="W17" s="40">
        <v>254.41017400000001</v>
      </c>
      <c r="X17" s="40">
        <v>4397.2944398602795</v>
      </c>
      <c r="Y17" s="40">
        <v>1276.8528962389785</v>
      </c>
      <c r="Z17" s="41">
        <v>500.31018851301764</v>
      </c>
      <c r="AA17" s="41">
        <v>580.38948093952206</v>
      </c>
      <c r="AC17" s="3" t="s">
        <v>11</v>
      </c>
      <c r="AD17" s="40">
        <v>6809.9706165994949</v>
      </c>
      <c r="AE17" s="40">
        <v>2836.6191311999983</v>
      </c>
      <c r="AF17" s="40">
        <v>529.87299999999993</v>
      </c>
      <c r="AG17" s="40">
        <v>813.81416140000033</v>
      </c>
      <c r="AH17" s="40">
        <v>1145.5659411600009</v>
      </c>
      <c r="AI17" s="40">
        <v>442.79120197999987</v>
      </c>
      <c r="AJ17" s="40">
        <v>309.64264699999984</v>
      </c>
      <c r="AK17" s="40">
        <v>237.92043879000016</v>
      </c>
      <c r="AL17" s="40">
        <v>4372.6507897494894</v>
      </c>
      <c r="AM17" s="40">
        <v>1251.8390869899988</v>
      </c>
      <c r="AN17" s="41">
        <v>506.76558622000005</v>
      </c>
      <c r="AO17" s="41">
        <v>671.92697000999965</v>
      </c>
      <c r="AQ17" s="3" t="s">
        <v>11</v>
      </c>
      <c r="AR17" s="40">
        <v>6987.0044781620281</v>
      </c>
      <c r="AS17" s="40">
        <v>3183.5459755520369</v>
      </c>
      <c r="AT17" s="40">
        <v>508.10399999999993</v>
      </c>
      <c r="AU17" s="40">
        <v>778.14000000000033</v>
      </c>
      <c r="AV17" s="40">
        <v>1045.6589458100009</v>
      </c>
      <c r="AW17" s="40">
        <v>361.49715448999996</v>
      </c>
      <c r="AX17" s="40">
        <v>372.63596340000004</v>
      </c>
      <c r="AY17" s="40">
        <v>218.63993600999999</v>
      </c>
      <c r="AZ17" s="40">
        <v>4513.4170602050644</v>
      </c>
      <c r="BA17" s="40">
        <v>1195.3450565383198</v>
      </c>
      <c r="BB17" s="41">
        <v>700.16982940422008</v>
      </c>
      <c r="BC17" s="41">
        <v>564.95730176443021</v>
      </c>
      <c r="BE17" s="3" t="s">
        <v>11</v>
      </c>
      <c r="BF17" s="40">
        <v>6423.4787850036764</v>
      </c>
      <c r="BG17" s="40">
        <v>2912.8259904936713</v>
      </c>
      <c r="BH17" s="40">
        <v>392.58699999999999</v>
      </c>
      <c r="BI17" s="40">
        <v>798.90499999999975</v>
      </c>
      <c r="BJ17" s="40">
        <v>881.18730287999961</v>
      </c>
      <c r="BK17" s="40">
        <v>358.3695852100002</v>
      </c>
      <c r="BL17" s="40">
        <v>402.14660900000024</v>
      </c>
      <c r="BM17" s="40">
        <v>215.03679593999999</v>
      </c>
      <c r="BN17" s="40">
        <v>4017.2083747091469</v>
      </c>
      <c r="BO17" s="40">
        <v>1133.3011295581207</v>
      </c>
      <c r="BP17" s="41">
        <v>717.60036799630984</v>
      </c>
      <c r="BQ17" s="41">
        <v>543.04666971008737</v>
      </c>
      <c r="BS17" s="3" t="s">
        <v>11</v>
      </c>
      <c r="BT17" s="40">
        <v>5982.9840729926873</v>
      </c>
      <c r="BU17" s="40">
        <v>2988.2018637499991</v>
      </c>
      <c r="BV17" s="40">
        <v>356.101</v>
      </c>
      <c r="BW17" s="40">
        <v>743.59100000000058</v>
      </c>
      <c r="BX17" s="40">
        <v>551.923</v>
      </c>
      <c r="BY17" s="40">
        <v>363.82520924269556</v>
      </c>
      <c r="BZ17" s="40">
        <v>338.82700000000006</v>
      </c>
      <c r="CA17" s="40">
        <v>191.09500000000011</v>
      </c>
      <c r="CB17" s="40">
        <v>3747.5259446299974</v>
      </c>
      <c r="CC17" s="40">
        <v>1091.9509191199998</v>
      </c>
      <c r="CD17" s="41">
        <v>671.28820924269598</v>
      </c>
      <c r="CE17" s="41">
        <v>461.52000000000015</v>
      </c>
      <c r="CG17" s="3" t="s">
        <v>11</v>
      </c>
      <c r="CH17" s="40">
        <v>5528.5545436600005</v>
      </c>
      <c r="CI17" s="40">
        <v>2736.1005436599994</v>
      </c>
      <c r="CJ17" s="40">
        <v>332.11</v>
      </c>
      <c r="CK17" s="40">
        <v>812.77399999999989</v>
      </c>
      <c r="CL17" s="40">
        <v>570.65499999999997</v>
      </c>
      <c r="CM17" s="40">
        <v>276.57100000000003</v>
      </c>
      <c r="CN17" s="40">
        <v>218.60500000000008</v>
      </c>
      <c r="CO17" s="40">
        <v>180.15100000000001</v>
      </c>
      <c r="CP17" s="40">
        <v>3418.9772973999984</v>
      </c>
      <c r="CQ17" s="40">
        <v>1035.8742462600003</v>
      </c>
      <c r="CR17" s="41">
        <v>621.71399999999994</v>
      </c>
      <c r="CS17" s="41">
        <v>440.80499999999995</v>
      </c>
    </row>
    <row r="18" spans="1:97" ht="12.95" customHeight="1" x14ac:dyDescent="0.2">
      <c r="A18" s="3" t="s">
        <v>12</v>
      </c>
      <c r="B18" s="40">
        <v>1480.5629032500001</v>
      </c>
      <c r="C18" s="40">
        <v>1014.2345869099997</v>
      </c>
      <c r="D18" s="4">
        <v>4.8715000000000001E-2</v>
      </c>
      <c r="E18" s="40">
        <v>153.77412905</v>
      </c>
      <c r="F18" s="40">
        <v>149.32515700000002</v>
      </c>
      <c r="G18" s="40">
        <v>69.406232670000009</v>
      </c>
      <c r="H18" s="40">
        <v>13.70272701</v>
      </c>
      <c r="I18" s="40">
        <v>30.558474</v>
      </c>
      <c r="J18" s="40">
        <v>1277.6141654199996</v>
      </c>
      <c r="K18" s="4" t="s">
        <v>65</v>
      </c>
      <c r="L18" s="5">
        <v>45.574715699999999</v>
      </c>
      <c r="M18" s="41">
        <v>152.78748811999992</v>
      </c>
      <c r="O18" s="3" t="s">
        <v>12</v>
      </c>
      <c r="P18" s="40">
        <v>1429.5550463214654</v>
      </c>
      <c r="Q18" s="40">
        <v>1003.2978449814652</v>
      </c>
      <c r="R18" s="4" t="s">
        <v>65</v>
      </c>
      <c r="S18" s="40">
        <v>136.63452655</v>
      </c>
      <c r="T18" s="40">
        <v>123.15490878999998</v>
      </c>
      <c r="U18" s="40">
        <v>81.081672749999996</v>
      </c>
      <c r="V18" s="40">
        <v>22.957800999999996</v>
      </c>
      <c r="W18" s="40">
        <v>35.834984000000006</v>
      </c>
      <c r="X18" s="40">
        <v>1239.7813054737353</v>
      </c>
      <c r="Y18" s="4" t="s">
        <v>65</v>
      </c>
      <c r="Z18" s="5">
        <v>50.055573715623296</v>
      </c>
      <c r="AA18" s="41">
        <v>138.01839984364975</v>
      </c>
      <c r="AC18" s="3" t="s">
        <v>12</v>
      </c>
      <c r="AD18" s="40">
        <v>1440.9479460800001</v>
      </c>
      <c r="AE18" s="40">
        <v>963.44178306999959</v>
      </c>
      <c r="AF18" s="4" t="s">
        <v>65</v>
      </c>
      <c r="AG18" s="40">
        <v>148.33689854000008</v>
      </c>
      <c r="AH18" s="40">
        <v>136.61467484999994</v>
      </c>
      <c r="AI18" s="40">
        <v>86.552521780000021</v>
      </c>
      <c r="AJ18" s="40">
        <v>44.511544999999998</v>
      </c>
      <c r="AK18" s="40">
        <v>35.877984000000005</v>
      </c>
      <c r="AL18" s="40">
        <v>1223.19464584</v>
      </c>
      <c r="AM18" s="4" t="s">
        <v>65</v>
      </c>
      <c r="AN18" s="5">
        <v>49.65560498</v>
      </c>
      <c r="AO18" s="41">
        <v>167.06407006000001</v>
      </c>
      <c r="AQ18" s="3" t="s">
        <v>12</v>
      </c>
      <c r="AR18" s="40">
        <v>1435.2668105827827</v>
      </c>
      <c r="AS18" s="40">
        <v>935.94365351278464</v>
      </c>
      <c r="AT18" s="4" t="s">
        <v>65</v>
      </c>
      <c r="AU18" s="40">
        <v>149.6519999999999</v>
      </c>
      <c r="AV18" s="40">
        <v>131.46894651000005</v>
      </c>
      <c r="AW18" s="40">
        <v>85.772583419999975</v>
      </c>
      <c r="AX18" s="40">
        <v>64.077012000000011</v>
      </c>
      <c r="AY18" s="40">
        <v>31.61</v>
      </c>
      <c r="AZ18" s="40">
        <v>1216.680417265045</v>
      </c>
      <c r="BA18" s="4" t="s">
        <v>65</v>
      </c>
      <c r="BB18" s="5">
        <v>42.339478391111108</v>
      </c>
      <c r="BC18" s="41">
        <v>174.62579373745325</v>
      </c>
      <c r="BE18" s="3" t="s">
        <v>12</v>
      </c>
      <c r="BF18" s="40">
        <v>1483.0172959041577</v>
      </c>
      <c r="BG18" s="40">
        <v>899.15473794415755</v>
      </c>
      <c r="BH18" s="4" t="s">
        <v>65</v>
      </c>
      <c r="BI18" s="40">
        <v>158.86499999999992</v>
      </c>
      <c r="BJ18" s="40">
        <v>138.92685469</v>
      </c>
      <c r="BK18" s="40">
        <v>103.28470440000002</v>
      </c>
      <c r="BL18" s="40">
        <v>68.458278000000007</v>
      </c>
      <c r="BM18" s="40">
        <v>31.982000000000003</v>
      </c>
      <c r="BN18" s="40">
        <v>1211.8584112197293</v>
      </c>
      <c r="BO18" s="4" t="s">
        <v>65</v>
      </c>
      <c r="BP18" s="5">
        <v>55.57026796502722</v>
      </c>
      <c r="BQ18" s="41">
        <v>214.34447736527548</v>
      </c>
      <c r="BS18" s="3" t="s">
        <v>12</v>
      </c>
      <c r="BT18" s="40">
        <v>1481.1930847400008</v>
      </c>
      <c r="BU18" s="40">
        <v>930.05708474000005</v>
      </c>
      <c r="BV18" s="4" t="s">
        <v>65</v>
      </c>
      <c r="BW18" s="40">
        <v>159.92999999999992</v>
      </c>
      <c r="BX18" s="40">
        <v>89.052000000000007</v>
      </c>
      <c r="BY18" s="40">
        <v>103.08799999999995</v>
      </c>
      <c r="BZ18" s="40">
        <v>53.747000000000007</v>
      </c>
      <c r="CA18" s="40">
        <v>36.658999999999999</v>
      </c>
      <c r="CB18" s="40">
        <v>1217.9252146399986</v>
      </c>
      <c r="CC18" s="4" t="s">
        <v>65</v>
      </c>
      <c r="CD18" s="5">
        <v>55.744999999999997</v>
      </c>
      <c r="CE18" s="41">
        <v>207.01187009999998</v>
      </c>
      <c r="CG18" s="3" t="s">
        <v>12</v>
      </c>
      <c r="CH18" s="40">
        <v>1264.6991080999999</v>
      </c>
      <c r="CI18" s="40">
        <v>790.50910809999948</v>
      </c>
      <c r="CJ18" s="4" t="s">
        <v>65</v>
      </c>
      <c r="CK18" s="40">
        <v>152.09099999999992</v>
      </c>
      <c r="CL18" s="40">
        <v>89.421000000000006</v>
      </c>
      <c r="CM18" s="40">
        <v>73.905000000000015</v>
      </c>
      <c r="CN18" s="40">
        <v>30.585000000000004</v>
      </c>
      <c r="CO18" s="40">
        <v>32.908000000000001</v>
      </c>
      <c r="CP18" s="40">
        <v>1036.1881080999999</v>
      </c>
      <c r="CQ18" s="4" t="s">
        <v>65</v>
      </c>
      <c r="CR18" s="5">
        <v>39.834000000000003</v>
      </c>
      <c r="CS18" s="41">
        <v>186.37099999999998</v>
      </c>
    </row>
    <row r="19" spans="1:97" ht="12.95" customHeight="1" x14ac:dyDescent="0.2">
      <c r="A19" s="3" t="s">
        <v>13</v>
      </c>
      <c r="B19" s="40">
        <v>364.75267229000002</v>
      </c>
      <c r="C19" s="40">
        <v>188.99077308999998</v>
      </c>
      <c r="D19" s="4" t="s">
        <v>65</v>
      </c>
      <c r="E19" s="40">
        <v>12.01626572</v>
      </c>
      <c r="F19" s="40">
        <v>118.56280719000002</v>
      </c>
      <c r="G19" s="4">
        <v>1.8113967</v>
      </c>
      <c r="H19" s="40">
        <v>2.6771645900000003</v>
      </c>
      <c r="I19" s="40">
        <v>30.620199000000003</v>
      </c>
      <c r="J19" s="40">
        <v>240.94604327999997</v>
      </c>
      <c r="K19" s="4" t="s">
        <v>65</v>
      </c>
      <c r="L19" s="5">
        <v>6.5240615200000001</v>
      </c>
      <c r="M19" s="41">
        <v>114.82869121000002</v>
      </c>
      <c r="O19" s="3" t="s">
        <v>13</v>
      </c>
      <c r="P19" s="40">
        <v>362.26580523000007</v>
      </c>
      <c r="Q19" s="40">
        <v>184.46152659000003</v>
      </c>
      <c r="R19" s="4" t="s">
        <v>65</v>
      </c>
      <c r="S19" s="40">
        <v>9.4413226000000012</v>
      </c>
      <c r="T19" s="40">
        <v>107.77050659999998</v>
      </c>
      <c r="U19" s="4" t="s">
        <v>65</v>
      </c>
      <c r="V19" s="40">
        <v>15.702088</v>
      </c>
      <c r="W19" s="40">
        <v>33.591949</v>
      </c>
      <c r="X19" s="40">
        <v>231.98408678000004</v>
      </c>
      <c r="Y19" s="4" t="s">
        <v>65</v>
      </c>
      <c r="Z19" s="5">
        <v>3.0593364300000001</v>
      </c>
      <c r="AA19" s="41">
        <v>126.34142402000002</v>
      </c>
      <c r="AC19" s="3" t="s">
        <v>13</v>
      </c>
      <c r="AD19" s="40">
        <v>389.51588054000013</v>
      </c>
      <c r="AE19" s="40">
        <v>176.90032279999997</v>
      </c>
      <c r="AF19" s="4" t="s">
        <v>65</v>
      </c>
      <c r="AG19" s="40">
        <v>13.910377180000001</v>
      </c>
      <c r="AH19" s="40">
        <v>130.29736056000004</v>
      </c>
      <c r="AI19" s="4" t="s">
        <v>65</v>
      </c>
      <c r="AJ19" s="40">
        <v>23.79815</v>
      </c>
      <c r="AK19" s="40">
        <v>33.382849999999998</v>
      </c>
      <c r="AL19" s="40">
        <v>236.16642224999995</v>
      </c>
      <c r="AM19" s="4" t="s">
        <v>65</v>
      </c>
      <c r="AN19" s="5">
        <v>2.64605917</v>
      </c>
      <c r="AO19" s="41">
        <v>149.72329812000001</v>
      </c>
      <c r="AQ19" s="3" t="s">
        <v>13</v>
      </c>
      <c r="AR19" s="40">
        <v>373.49204222999992</v>
      </c>
      <c r="AS19" s="40">
        <v>183.90059018000002</v>
      </c>
      <c r="AT19" s="4" t="s">
        <v>65</v>
      </c>
      <c r="AU19" s="40">
        <v>11.638</v>
      </c>
      <c r="AV19" s="40">
        <v>109.75153804999999</v>
      </c>
      <c r="AW19" s="4" t="s">
        <v>65</v>
      </c>
      <c r="AX19" s="40">
        <v>28.260914</v>
      </c>
      <c r="AY19" s="40">
        <v>32.881</v>
      </c>
      <c r="AZ19" s="40">
        <v>234.47114183000005</v>
      </c>
      <c r="BA19" s="4" t="s">
        <v>65</v>
      </c>
      <c r="BB19" s="5">
        <v>1.5092829999999999</v>
      </c>
      <c r="BC19" s="41">
        <v>136.8754064</v>
      </c>
      <c r="BE19" s="3" t="s">
        <v>13</v>
      </c>
      <c r="BF19" s="40">
        <v>394.75196148728594</v>
      </c>
      <c r="BG19" s="40">
        <v>195.72049634728563</v>
      </c>
      <c r="BH19" s="4" t="s">
        <v>65</v>
      </c>
      <c r="BI19" s="40">
        <v>13.870999999999999</v>
      </c>
      <c r="BJ19" s="40">
        <v>110.34061185999998</v>
      </c>
      <c r="BK19" s="4" t="s">
        <v>65</v>
      </c>
      <c r="BL19" s="40">
        <v>30.274783999999997</v>
      </c>
      <c r="BM19" s="40">
        <v>32.268504589999999</v>
      </c>
      <c r="BN19" s="40">
        <v>255.74953322264025</v>
      </c>
      <c r="BO19" s="4" t="s">
        <v>65</v>
      </c>
      <c r="BP19" s="5">
        <v>1.6053420646453671</v>
      </c>
      <c r="BQ19" s="41">
        <v>136.67869920000001</v>
      </c>
      <c r="BS19" s="3" t="s">
        <v>13</v>
      </c>
      <c r="BT19" s="40">
        <v>358.27483331000019</v>
      </c>
      <c r="BU19" s="40">
        <v>190.05983331000007</v>
      </c>
      <c r="BV19" s="4" t="s">
        <v>65</v>
      </c>
      <c r="BW19" s="40">
        <v>13.258999999999999</v>
      </c>
      <c r="BX19" s="40">
        <v>90.172000000000011</v>
      </c>
      <c r="BY19" s="4" t="s">
        <v>65</v>
      </c>
      <c r="BZ19" s="40">
        <v>26.916</v>
      </c>
      <c r="CA19" s="40">
        <v>31.857000000000003</v>
      </c>
      <c r="CB19" s="40">
        <v>235.07583331000009</v>
      </c>
      <c r="CC19" s="4" t="s">
        <v>65</v>
      </c>
      <c r="CD19" s="5">
        <v>0.47</v>
      </c>
      <c r="CE19" s="41">
        <v>122.72900000000001</v>
      </c>
      <c r="CG19" s="3" t="s">
        <v>13</v>
      </c>
      <c r="CH19" s="40">
        <v>344.71336084000018</v>
      </c>
      <c r="CI19" s="40">
        <v>182.91436084000006</v>
      </c>
      <c r="CJ19" s="4" t="s">
        <v>65</v>
      </c>
      <c r="CK19" s="40">
        <v>17.300999999999998</v>
      </c>
      <c r="CL19" s="40">
        <v>93.418999999999983</v>
      </c>
      <c r="CM19" s="4" t="s">
        <v>65</v>
      </c>
      <c r="CN19" s="40">
        <v>10.324999999999999</v>
      </c>
      <c r="CO19" s="40">
        <v>35.606000000000002</v>
      </c>
      <c r="CP19" s="40">
        <v>223.03936084000006</v>
      </c>
      <c r="CQ19" s="4" t="s">
        <v>65</v>
      </c>
      <c r="CR19" s="5">
        <v>8.1000000000000003E-2</v>
      </c>
      <c r="CS19" s="41">
        <v>121.59300000000002</v>
      </c>
    </row>
    <row r="20" spans="1:97" ht="12.95" customHeight="1" x14ac:dyDescent="0.2">
      <c r="A20" s="3" t="s">
        <v>14</v>
      </c>
      <c r="B20" s="40">
        <v>1483.5832647400005</v>
      </c>
      <c r="C20" s="40">
        <v>846.45732728999974</v>
      </c>
      <c r="D20" s="40">
        <v>66.051652000000004</v>
      </c>
      <c r="E20" s="40">
        <v>103.92371879</v>
      </c>
      <c r="F20" s="40">
        <v>318.90767482999985</v>
      </c>
      <c r="G20" s="40">
        <v>52.579775600000005</v>
      </c>
      <c r="H20" s="40">
        <v>24.138277230000003</v>
      </c>
      <c r="I20" s="40">
        <v>4.0424480000000003</v>
      </c>
      <c r="J20" s="40">
        <v>1169.6893783899998</v>
      </c>
      <c r="K20" s="40">
        <v>74.165194</v>
      </c>
      <c r="L20" s="41">
        <v>62.613966360000006</v>
      </c>
      <c r="M20" s="41">
        <v>170.29079491999991</v>
      </c>
      <c r="O20" s="3" t="s">
        <v>14</v>
      </c>
      <c r="P20" s="40">
        <v>1465.4133224061752</v>
      </c>
      <c r="Q20" s="40">
        <v>842.74512530617483</v>
      </c>
      <c r="R20" s="40">
        <v>63.076768999999999</v>
      </c>
      <c r="S20" s="40">
        <v>85.920439719999962</v>
      </c>
      <c r="T20" s="40">
        <v>303.20457174999996</v>
      </c>
      <c r="U20" s="40">
        <v>47.008632429999999</v>
      </c>
      <c r="V20" s="40">
        <v>53.81048899999999</v>
      </c>
      <c r="W20" s="40">
        <v>5.7973300000000005</v>
      </c>
      <c r="X20" s="40">
        <v>1146.9312312902971</v>
      </c>
      <c r="Y20" s="40">
        <v>69.901259890000006</v>
      </c>
      <c r="Z20" s="41">
        <v>63.15211733000001</v>
      </c>
      <c r="AA20" s="41">
        <v>181.71752749134816</v>
      </c>
      <c r="AC20" s="3" t="s">
        <v>14</v>
      </c>
      <c r="AD20" s="40">
        <v>1444.2839258700001</v>
      </c>
      <c r="AE20" s="40">
        <v>757.90477500999953</v>
      </c>
      <c r="AF20" s="40">
        <v>59.076000000000001</v>
      </c>
      <c r="AG20" s="40">
        <v>71.168580140000017</v>
      </c>
      <c r="AH20" s="40">
        <v>341.51712722000008</v>
      </c>
      <c r="AI20" s="40">
        <v>42.019717069999992</v>
      </c>
      <c r="AJ20" s="40">
        <v>75.473899000000003</v>
      </c>
      <c r="AK20" s="40">
        <v>6.2403299999999993</v>
      </c>
      <c r="AL20" s="40">
        <v>1083.6610664299997</v>
      </c>
      <c r="AM20" s="40">
        <v>71.615966590000014</v>
      </c>
      <c r="AN20" s="41">
        <v>55.654938139999999</v>
      </c>
      <c r="AO20" s="41">
        <v>226.00543683000009</v>
      </c>
      <c r="AQ20" s="3" t="s">
        <v>14</v>
      </c>
      <c r="AR20" s="40">
        <v>1464.5068194367061</v>
      </c>
      <c r="AS20" s="40">
        <v>788.43794660670335</v>
      </c>
      <c r="AT20" s="40">
        <v>54.67</v>
      </c>
      <c r="AU20" s="40">
        <v>75.77</v>
      </c>
      <c r="AV20" s="40">
        <v>279.10362873999992</v>
      </c>
      <c r="AW20" s="40">
        <v>37.875374429999994</v>
      </c>
      <c r="AX20" s="40">
        <v>92.252323600000025</v>
      </c>
      <c r="AY20" s="40">
        <v>4.0740000000000007</v>
      </c>
      <c r="AZ20" s="40">
        <v>1092.5415322896804</v>
      </c>
      <c r="BA20" s="40">
        <v>76.386354639999993</v>
      </c>
      <c r="BB20" s="41">
        <v>53.105178559999999</v>
      </c>
      <c r="BC20" s="41">
        <v>235.89888220390679</v>
      </c>
      <c r="BE20" s="3" t="s">
        <v>14</v>
      </c>
      <c r="BF20" s="40">
        <v>1446.8216309083368</v>
      </c>
      <c r="BG20" s="40">
        <v>853.40813813833734</v>
      </c>
      <c r="BH20" s="40">
        <v>44.798999999999999</v>
      </c>
      <c r="BI20" s="40">
        <v>78.46699999999997</v>
      </c>
      <c r="BJ20" s="40">
        <v>241.74579283999992</v>
      </c>
      <c r="BK20" s="40">
        <v>40.530077369999994</v>
      </c>
      <c r="BL20" s="40">
        <v>94.700619000000003</v>
      </c>
      <c r="BM20" s="40">
        <v>3.9350000000000005</v>
      </c>
      <c r="BN20" s="40">
        <v>1136.0474481420267</v>
      </c>
      <c r="BO20" s="40">
        <v>68.888085225670423</v>
      </c>
      <c r="BP20" s="41">
        <v>54.109103661260477</v>
      </c>
      <c r="BQ20" s="41">
        <v>184.24239109937949</v>
      </c>
      <c r="BS20" s="3" t="s">
        <v>14</v>
      </c>
      <c r="BT20" s="40">
        <v>1266.9992289699992</v>
      </c>
      <c r="BU20" s="40">
        <v>784.71922897000002</v>
      </c>
      <c r="BV20" s="40">
        <v>44.164000000000001</v>
      </c>
      <c r="BW20" s="40">
        <v>75.783999999999963</v>
      </c>
      <c r="BX20" s="40">
        <v>140.066</v>
      </c>
      <c r="BY20" s="40">
        <v>40.686000000000007</v>
      </c>
      <c r="BZ20" s="40">
        <v>87.035999999999987</v>
      </c>
      <c r="CA20" s="40">
        <v>5.71</v>
      </c>
      <c r="CB20" s="40">
        <v>986.9386141699988</v>
      </c>
      <c r="CC20" s="40">
        <v>63.945614799999994</v>
      </c>
      <c r="CD20" s="41">
        <v>79.676999999999992</v>
      </c>
      <c r="CE20" s="41">
        <v>133.62100000000001</v>
      </c>
      <c r="CG20" s="3" t="s">
        <v>14</v>
      </c>
      <c r="CH20" s="40">
        <v>1131.2649740799995</v>
      </c>
      <c r="CI20" s="40">
        <v>727.56797407999989</v>
      </c>
      <c r="CJ20" s="40">
        <v>42.024000000000001</v>
      </c>
      <c r="CK20" s="40">
        <v>63.344999999999985</v>
      </c>
      <c r="CL20" s="40">
        <v>146.78399999999999</v>
      </c>
      <c r="CM20" s="40">
        <v>38.982999999999997</v>
      </c>
      <c r="CN20" s="40">
        <v>71.332000000000022</v>
      </c>
      <c r="CO20" s="40">
        <v>7.9629999999999992</v>
      </c>
      <c r="CP20" s="40">
        <v>883.92397407999954</v>
      </c>
      <c r="CQ20" s="40">
        <v>57.673000000000009</v>
      </c>
      <c r="CR20" s="41">
        <v>40.922000000000004</v>
      </c>
      <c r="CS20" s="41">
        <v>148.67900000000006</v>
      </c>
    </row>
    <row r="21" spans="1:97" ht="7.5" customHeight="1" x14ac:dyDescent="0.2">
      <c r="A21" s="42"/>
      <c r="B21" s="43"/>
      <c r="C21" s="43"/>
      <c r="D21" s="44"/>
      <c r="E21" s="43"/>
      <c r="F21" s="43"/>
      <c r="G21" s="43"/>
      <c r="H21" s="43"/>
      <c r="I21" s="43"/>
      <c r="J21" s="43"/>
      <c r="K21" s="44"/>
      <c r="L21" s="44"/>
      <c r="M21" s="44"/>
      <c r="O21" s="42"/>
      <c r="P21" s="43"/>
      <c r="Q21" s="43"/>
      <c r="R21" s="44"/>
      <c r="S21" s="43"/>
      <c r="T21" s="43"/>
      <c r="U21" s="43"/>
      <c r="V21" s="43"/>
      <c r="W21" s="43"/>
      <c r="X21" s="43"/>
      <c r="Y21" s="44"/>
      <c r="Z21" s="44"/>
      <c r="AA21" s="44"/>
      <c r="AC21" s="42"/>
      <c r="AD21" s="43"/>
      <c r="AE21" s="43"/>
      <c r="AF21" s="44"/>
      <c r="AG21" s="43"/>
      <c r="AH21" s="43"/>
      <c r="AI21" s="43"/>
      <c r="AJ21" s="43"/>
      <c r="AK21" s="43"/>
      <c r="AL21" s="43"/>
      <c r="AM21" s="44"/>
      <c r="AN21" s="44"/>
      <c r="AO21" s="44"/>
      <c r="AQ21" s="42"/>
      <c r="AR21" s="43"/>
      <c r="AS21" s="43"/>
      <c r="AT21" s="44"/>
      <c r="AU21" s="43"/>
      <c r="AV21" s="43"/>
      <c r="AW21" s="43"/>
      <c r="AX21" s="43"/>
      <c r="AY21" s="43"/>
      <c r="AZ21" s="43"/>
      <c r="BA21" s="44"/>
      <c r="BB21" s="44"/>
      <c r="BC21" s="44"/>
      <c r="BE21" s="42"/>
      <c r="BF21" s="43"/>
      <c r="BG21" s="43"/>
      <c r="BH21" s="44"/>
      <c r="BI21" s="43"/>
      <c r="BJ21" s="43"/>
      <c r="BK21" s="43"/>
      <c r="BL21" s="43"/>
      <c r="BM21" s="43"/>
      <c r="BN21" s="43"/>
      <c r="BO21" s="44"/>
      <c r="BP21" s="44"/>
      <c r="BQ21" s="44"/>
      <c r="BS21" s="42"/>
      <c r="BT21" s="43"/>
      <c r="BU21" s="43"/>
      <c r="BV21" s="44"/>
      <c r="BW21" s="43"/>
      <c r="BX21" s="43"/>
      <c r="BY21" s="43"/>
      <c r="BZ21" s="43"/>
      <c r="CA21" s="43"/>
      <c r="CB21" s="43"/>
      <c r="CC21" s="44"/>
      <c r="CD21" s="44"/>
      <c r="CE21" s="44"/>
      <c r="CG21" s="42"/>
      <c r="CH21" s="43"/>
      <c r="CI21" s="43"/>
      <c r="CJ21" s="44"/>
      <c r="CK21" s="43"/>
      <c r="CL21" s="43"/>
      <c r="CM21" s="43"/>
      <c r="CN21" s="43"/>
      <c r="CO21" s="43"/>
      <c r="CP21" s="43"/>
      <c r="CQ21" s="44"/>
      <c r="CR21" s="44"/>
      <c r="CS21" s="44"/>
    </row>
    <row r="22" spans="1:97" s="22" customFormat="1" ht="13.5" customHeight="1" x14ac:dyDescent="0.25">
      <c r="A22" s="20" t="s">
        <v>48</v>
      </c>
      <c r="B22" s="45"/>
      <c r="C22" s="45"/>
      <c r="D22" s="45"/>
      <c r="E22" s="46"/>
      <c r="F22" s="46"/>
      <c r="G22" s="46"/>
      <c r="H22" s="46"/>
      <c r="I22" s="46"/>
      <c r="J22" s="46"/>
      <c r="K22" s="46"/>
      <c r="L22" s="46"/>
      <c r="O22" s="20" t="s">
        <v>48</v>
      </c>
      <c r="P22" s="45"/>
      <c r="Q22" s="45"/>
      <c r="R22" s="45"/>
      <c r="S22" s="46"/>
      <c r="T22" s="46"/>
      <c r="U22" s="46"/>
      <c r="V22" s="46"/>
      <c r="W22" s="46"/>
      <c r="X22" s="46"/>
      <c r="Y22" s="46"/>
      <c r="Z22" s="46"/>
      <c r="AC22" s="20" t="s">
        <v>48</v>
      </c>
      <c r="AD22" s="45"/>
      <c r="AE22" s="45"/>
      <c r="AF22" s="45"/>
      <c r="AG22" s="46"/>
      <c r="AH22" s="46"/>
      <c r="AI22" s="46"/>
      <c r="AJ22" s="46"/>
      <c r="AK22" s="46"/>
      <c r="AL22" s="46"/>
      <c r="AM22" s="46"/>
      <c r="AN22" s="46"/>
      <c r="AQ22" s="20" t="s">
        <v>48</v>
      </c>
      <c r="AR22" s="45"/>
      <c r="AS22" s="45"/>
      <c r="AT22" s="45"/>
      <c r="AU22" s="46"/>
      <c r="AV22" s="46"/>
      <c r="AW22" s="46"/>
      <c r="AX22" s="46"/>
      <c r="AY22" s="46"/>
      <c r="AZ22" s="46"/>
      <c r="BA22" s="46"/>
      <c r="BB22" s="46"/>
      <c r="BE22" s="20" t="s">
        <v>48</v>
      </c>
      <c r="BF22" s="45"/>
      <c r="BG22" s="45"/>
      <c r="BH22" s="45"/>
      <c r="BI22" s="46"/>
      <c r="BJ22" s="46"/>
      <c r="BK22" s="46"/>
      <c r="BL22" s="46"/>
      <c r="BM22" s="46"/>
      <c r="BN22" s="46"/>
      <c r="BO22" s="46"/>
      <c r="BP22" s="46"/>
      <c r="BS22" s="20" t="s">
        <v>48</v>
      </c>
      <c r="BT22" s="45"/>
      <c r="BU22" s="45"/>
      <c r="BV22" s="45"/>
      <c r="BW22" s="46"/>
      <c r="BX22" s="46"/>
      <c r="BY22" s="46"/>
      <c r="BZ22" s="46"/>
      <c r="CA22" s="46"/>
      <c r="CB22" s="46"/>
      <c r="CC22" s="46"/>
      <c r="CD22" s="46"/>
      <c r="CG22" s="20" t="s">
        <v>48</v>
      </c>
      <c r="CH22" s="45"/>
      <c r="CI22" s="45"/>
      <c r="CJ22" s="45"/>
      <c r="CK22" s="46"/>
      <c r="CL22" s="46"/>
      <c r="CM22" s="46"/>
      <c r="CN22" s="46"/>
      <c r="CO22" s="46"/>
      <c r="CP22" s="46"/>
      <c r="CQ22" s="46"/>
      <c r="CR22" s="46"/>
    </row>
    <row r="23" spans="1:97" s="13" customFormat="1" x14ac:dyDescent="0.2">
      <c r="A23" s="13" t="s">
        <v>329</v>
      </c>
      <c r="O23" s="13" t="s">
        <v>329</v>
      </c>
      <c r="AC23" s="13" t="s">
        <v>329</v>
      </c>
      <c r="AQ23" s="13" t="s">
        <v>329</v>
      </c>
      <c r="BE23" s="13" t="s">
        <v>329</v>
      </c>
      <c r="BS23" s="13" t="s">
        <v>329</v>
      </c>
      <c r="CG23" s="13" t="s">
        <v>329</v>
      </c>
    </row>
    <row r="24" spans="1:97" x14ac:dyDescent="0.2">
      <c r="A24" s="232"/>
      <c r="B24" s="232"/>
      <c r="C24" s="232"/>
      <c r="D24" s="232"/>
      <c r="E24" s="232"/>
      <c r="F24" s="232"/>
      <c r="G24" s="232"/>
      <c r="H24" s="232"/>
      <c r="I24" s="232"/>
      <c r="J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Q24" s="232"/>
      <c r="BE24" s="232"/>
      <c r="BS24" s="232"/>
      <c r="CG24" s="232"/>
    </row>
    <row r="25" spans="1:97" s="31" customFormat="1" ht="15" customHeight="1" x14ac:dyDescent="0.2">
      <c r="A25" s="189" t="s">
        <v>209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248" t="s">
        <v>291</v>
      </c>
      <c r="O25" s="189" t="s">
        <v>209</v>
      </c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248" t="s">
        <v>289</v>
      </c>
      <c r="AC25" s="249" t="s">
        <v>203</v>
      </c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190"/>
      <c r="AQ25" s="191" t="s">
        <v>204</v>
      </c>
      <c r="AR25" s="188"/>
      <c r="AS25" s="188"/>
      <c r="AT25" s="188"/>
      <c r="AU25" s="188"/>
      <c r="AV25" s="188"/>
      <c r="AW25" s="188"/>
      <c r="AX25" s="188"/>
      <c r="AY25" s="188"/>
      <c r="AZ25" s="188"/>
      <c r="BA25" s="188"/>
      <c r="BB25" s="188"/>
      <c r="BC25" s="190"/>
      <c r="BE25" s="192" t="s">
        <v>205</v>
      </c>
      <c r="BF25" s="188"/>
      <c r="BG25" s="188"/>
      <c r="BH25" s="188"/>
      <c r="BI25" s="188"/>
      <c r="BJ25" s="188"/>
      <c r="BK25" s="188"/>
      <c r="BL25" s="188"/>
      <c r="BM25" s="188"/>
      <c r="BN25" s="188"/>
      <c r="BO25" s="188"/>
      <c r="BP25" s="188"/>
      <c r="BQ25" s="190"/>
      <c r="BS25" s="192" t="s">
        <v>206</v>
      </c>
      <c r="BT25" s="188"/>
      <c r="BU25" s="188"/>
      <c r="BV25" s="188"/>
      <c r="BW25" s="188"/>
      <c r="BX25" s="188"/>
      <c r="BY25" s="188"/>
      <c r="BZ25" s="188"/>
      <c r="CA25" s="188"/>
      <c r="CB25" s="188"/>
      <c r="CC25" s="188"/>
      <c r="CD25" s="188"/>
      <c r="CE25" s="190"/>
      <c r="CG25" s="192" t="s">
        <v>207</v>
      </c>
      <c r="CH25" s="188"/>
      <c r="CI25" s="188"/>
      <c r="CJ25" s="188"/>
      <c r="CK25" s="188"/>
      <c r="CL25" s="188"/>
      <c r="CM25" s="188"/>
      <c r="CN25" s="188"/>
      <c r="CO25" s="188"/>
      <c r="CP25" s="188"/>
      <c r="CQ25" s="188"/>
      <c r="CR25" s="188"/>
      <c r="CS25" s="190"/>
    </row>
    <row r="26" spans="1:97" s="31" customFormat="1" ht="12" customHeight="1" x14ac:dyDescent="0.25">
      <c r="A26" s="85"/>
      <c r="B26" s="15"/>
      <c r="C26" s="15"/>
      <c r="D26" s="15"/>
      <c r="E26" s="14"/>
      <c r="F26" s="14"/>
      <c r="G26" s="14"/>
      <c r="H26" s="14"/>
      <c r="I26" s="14"/>
      <c r="J26" s="14"/>
      <c r="K26" s="14"/>
      <c r="L26" s="14"/>
      <c r="M26" s="14"/>
      <c r="O26" s="85"/>
      <c r="P26" s="15"/>
      <c r="Q26" s="15"/>
      <c r="R26" s="15"/>
      <c r="S26" s="14"/>
      <c r="T26" s="14"/>
      <c r="U26" s="14"/>
      <c r="V26" s="14"/>
      <c r="W26" s="14"/>
      <c r="X26" s="14"/>
      <c r="Y26" s="14"/>
      <c r="Z26" s="14"/>
      <c r="AA26" s="14"/>
      <c r="AC26" s="85"/>
      <c r="AD26" s="15"/>
      <c r="AE26" s="15"/>
      <c r="AF26" s="15"/>
      <c r="AG26" s="14"/>
      <c r="AH26" s="14"/>
      <c r="AI26" s="14"/>
      <c r="AJ26" s="14"/>
      <c r="AK26" s="14"/>
      <c r="AL26" s="14"/>
      <c r="AM26" s="14"/>
      <c r="AN26" s="14"/>
      <c r="AO26" s="14"/>
      <c r="AQ26" s="85"/>
      <c r="AR26" s="15"/>
      <c r="AS26" s="15"/>
      <c r="AT26" s="15"/>
      <c r="AU26" s="14"/>
      <c r="AV26" s="14"/>
      <c r="AW26" s="14"/>
      <c r="AX26" s="14"/>
      <c r="AY26" s="14"/>
      <c r="AZ26" s="14"/>
      <c r="BA26" s="14"/>
      <c r="BB26" s="14"/>
      <c r="BC26" s="14"/>
      <c r="BE26" s="85"/>
      <c r="BF26" s="15"/>
      <c r="BG26" s="15"/>
      <c r="BH26" s="15"/>
      <c r="BI26" s="14"/>
      <c r="BJ26" s="14"/>
      <c r="BK26" s="14"/>
      <c r="BL26" s="14"/>
      <c r="BM26" s="14"/>
      <c r="BN26" s="14"/>
      <c r="BO26" s="14"/>
      <c r="BP26" s="14"/>
      <c r="BQ26" s="14"/>
      <c r="BS26" s="85"/>
      <c r="BT26" s="15"/>
      <c r="BU26" s="15"/>
      <c r="BV26" s="15"/>
      <c r="BW26" s="14"/>
      <c r="BX26" s="14"/>
      <c r="BY26" s="14"/>
      <c r="BZ26" s="14"/>
      <c r="CA26" s="14"/>
      <c r="CB26" s="14"/>
      <c r="CC26" s="14"/>
      <c r="CD26" s="14"/>
      <c r="CE26" s="14"/>
      <c r="CG26" s="85"/>
      <c r="CH26" s="15"/>
      <c r="CI26" s="15"/>
      <c r="CJ26" s="15"/>
      <c r="CK26" s="14"/>
      <c r="CL26" s="14"/>
      <c r="CM26" s="14"/>
      <c r="CN26" s="14"/>
      <c r="CO26" s="14"/>
      <c r="CP26" s="14"/>
      <c r="CQ26" s="14"/>
      <c r="CR26" s="14"/>
      <c r="CS26" s="14"/>
    </row>
    <row r="27" spans="1:97" ht="13.5" customHeight="1" thickBot="1" x14ac:dyDescent="0.25">
      <c r="A27" s="13" t="s">
        <v>21</v>
      </c>
      <c r="B27" s="13"/>
      <c r="C27" s="13"/>
      <c r="D27" s="13"/>
      <c r="E27" s="14"/>
      <c r="F27" s="14"/>
      <c r="G27" s="14"/>
      <c r="H27" s="14"/>
      <c r="I27" s="14"/>
      <c r="J27" s="14"/>
      <c r="K27" s="14"/>
      <c r="L27" s="14"/>
      <c r="M27" s="16" t="s">
        <v>19</v>
      </c>
      <c r="O27" s="13" t="s">
        <v>21</v>
      </c>
      <c r="P27" s="13"/>
      <c r="Q27" s="13"/>
      <c r="R27" s="13"/>
      <c r="S27" s="14"/>
      <c r="T27" s="14"/>
      <c r="U27" s="14"/>
      <c r="V27" s="14"/>
      <c r="W27" s="14"/>
      <c r="X27" s="14"/>
      <c r="Y27" s="14"/>
      <c r="Z27" s="14"/>
      <c r="AA27" s="16" t="s">
        <v>19</v>
      </c>
      <c r="AC27" s="13" t="s">
        <v>21</v>
      </c>
      <c r="AD27" s="13"/>
      <c r="AE27" s="13"/>
      <c r="AF27" s="13"/>
      <c r="AG27" s="14"/>
      <c r="AH27" s="14"/>
      <c r="AI27" s="14"/>
      <c r="AJ27" s="14"/>
      <c r="AK27" s="14"/>
      <c r="AL27" s="14"/>
      <c r="AM27" s="14"/>
      <c r="AN27" s="14"/>
      <c r="AO27" s="16" t="s">
        <v>19</v>
      </c>
      <c r="AQ27" s="13" t="s">
        <v>21</v>
      </c>
      <c r="AR27" s="13"/>
      <c r="AS27" s="13"/>
      <c r="AT27" s="13"/>
      <c r="AU27" s="14"/>
      <c r="AV27" s="14"/>
      <c r="AW27" s="14"/>
      <c r="AX27" s="14"/>
      <c r="AY27" s="14"/>
      <c r="AZ27" s="14"/>
      <c r="BA27" s="14"/>
      <c r="BB27" s="14"/>
      <c r="BC27" s="16" t="s">
        <v>19</v>
      </c>
      <c r="BE27" s="13" t="s">
        <v>21</v>
      </c>
      <c r="BF27" s="13"/>
      <c r="BG27" s="13"/>
      <c r="BH27" s="13"/>
      <c r="BI27" s="14"/>
      <c r="BJ27" s="14"/>
      <c r="BK27" s="14"/>
      <c r="BL27" s="14"/>
      <c r="BM27" s="14"/>
      <c r="BN27" s="14"/>
      <c r="BO27" s="14"/>
      <c r="BP27" s="14"/>
      <c r="BQ27" s="16" t="s">
        <v>19</v>
      </c>
      <c r="BS27" s="13" t="s">
        <v>21</v>
      </c>
      <c r="BT27" s="13"/>
      <c r="BU27" s="13"/>
      <c r="BV27" s="13"/>
      <c r="BW27" s="14"/>
      <c r="BX27" s="14"/>
      <c r="BY27" s="14"/>
      <c r="BZ27" s="14"/>
      <c r="CA27" s="14"/>
      <c r="CB27" s="14"/>
      <c r="CC27" s="14"/>
      <c r="CD27" s="14"/>
      <c r="CE27" s="16" t="s">
        <v>19</v>
      </c>
      <c r="CG27" s="13" t="s">
        <v>21</v>
      </c>
      <c r="CH27" s="13"/>
      <c r="CI27" s="13"/>
      <c r="CJ27" s="13"/>
      <c r="CK27" s="14"/>
      <c r="CL27" s="14"/>
      <c r="CM27" s="14"/>
      <c r="CN27" s="14"/>
      <c r="CO27" s="14"/>
      <c r="CP27" s="14"/>
      <c r="CQ27" s="14"/>
      <c r="CR27" s="14"/>
      <c r="CS27" s="16" t="s">
        <v>19</v>
      </c>
    </row>
    <row r="28" spans="1:97" ht="18" customHeight="1" x14ac:dyDescent="0.2">
      <c r="A28" s="282" t="s">
        <v>18</v>
      </c>
      <c r="B28" s="284" t="s">
        <v>15</v>
      </c>
      <c r="C28" s="286" t="s">
        <v>23</v>
      </c>
      <c r="D28" s="287"/>
      <c r="E28" s="287"/>
      <c r="F28" s="287"/>
      <c r="G28" s="287"/>
      <c r="H28" s="287"/>
      <c r="I28" s="288"/>
      <c r="J28" s="280" t="s">
        <v>24</v>
      </c>
      <c r="K28" s="281"/>
      <c r="L28" s="281"/>
      <c r="M28" s="281"/>
      <c r="O28" s="282" t="s">
        <v>18</v>
      </c>
      <c r="P28" s="284" t="s">
        <v>15</v>
      </c>
      <c r="Q28" s="286" t="s">
        <v>23</v>
      </c>
      <c r="R28" s="287"/>
      <c r="S28" s="287"/>
      <c r="T28" s="287"/>
      <c r="U28" s="287"/>
      <c r="V28" s="287"/>
      <c r="W28" s="288"/>
      <c r="X28" s="280" t="s">
        <v>24</v>
      </c>
      <c r="Y28" s="281"/>
      <c r="Z28" s="281"/>
      <c r="AA28" s="281"/>
      <c r="AC28" s="282" t="s">
        <v>18</v>
      </c>
      <c r="AD28" s="284" t="s">
        <v>15</v>
      </c>
      <c r="AE28" s="286" t="s">
        <v>23</v>
      </c>
      <c r="AF28" s="287"/>
      <c r="AG28" s="287"/>
      <c r="AH28" s="287"/>
      <c r="AI28" s="287"/>
      <c r="AJ28" s="287"/>
      <c r="AK28" s="288"/>
      <c r="AL28" s="280" t="s">
        <v>24</v>
      </c>
      <c r="AM28" s="281"/>
      <c r="AN28" s="281"/>
      <c r="AO28" s="281"/>
      <c r="AQ28" s="282" t="s">
        <v>18</v>
      </c>
      <c r="AR28" s="284" t="s">
        <v>15</v>
      </c>
      <c r="AS28" s="286" t="s">
        <v>23</v>
      </c>
      <c r="AT28" s="287"/>
      <c r="AU28" s="287"/>
      <c r="AV28" s="287"/>
      <c r="AW28" s="287"/>
      <c r="AX28" s="287"/>
      <c r="AY28" s="288"/>
      <c r="AZ28" s="280" t="s">
        <v>24</v>
      </c>
      <c r="BA28" s="281"/>
      <c r="BB28" s="281"/>
      <c r="BC28" s="281"/>
      <c r="BE28" s="282" t="s">
        <v>18</v>
      </c>
      <c r="BF28" s="284" t="s">
        <v>15</v>
      </c>
      <c r="BG28" s="286" t="s">
        <v>23</v>
      </c>
      <c r="BH28" s="287"/>
      <c r="BI28" s="287"/>
      <c r="BJ28" s="287"/>
      <c r="BK28" s="287"/>
      <c r="BL28" s="287"/>
      <c r="BM28" s="288"/>
      <c r="BN28" s="280" t="s">
        <v>24</v>
      </c>
      <c r="BO28" s="281"/>
      <c r="BP28" s="281"/>
      <c r="BQ28" s="281"/>
      <c r="BS28" s="282" t="s">
        <v>18</v>
      </c>
      <c r="BT28" s="284" t="s">
        <v>15</v>
      </c>
      <c r="BU28" s="286" t="s">
        <v>23</v>
      </c>
      <c r="BV28" s="287"/>
      <c r="BW28" s="287"/>
      <c r="BX28" s="287"/>
      <c r="BY28" s="287"/>
      <c r="BZ28" s="287"/>
      <c r="CA28" s="288"/>
      <c r="CB28" s="280" t="s">
        <v>24</v>
      </c>
      <c r="CC28" s="281"/>
      <c r="CD28" s="281"/>
      <c r="CE28" s="281"/>
      <c r="CG28" s="282" t="s">
        <v>18</v>
      </c>
      <c r="CH28" s="284" t="s">
        <v>15</v>
      </c>
      <c r="CI28" s="286" t="s">
        <v>23</v>
      </c>
      <c r="CJ28" s="287"/>
      <c r="CK28" s="287"/>
      <c r="CL28" s="287"/>
      <c r="CM28" s="287"/>
      <c r="CN28" s="287"/>
      <c r="CO28" s="288"/>
      <c r="CP28" s="280" t="s">
        <v>24</v>
      </c>
      <c r="CQ28" s="281"/>
      <c r="CR28" s="281"/>
      <c r="CS28" s="281"/>
    </row>
    <row r="29" spans="1:97" ht="34.5" customHeight="1" thickBot="1" x14ac:dyDescent="0.25">
      <c r="A29" s="283"/>
      <c r="B29" s="285"/>
      <c r="C29" s="261" t="s">
        <v>25</v>
      </c>
      <c r="D29" s="33" t="s">
        <v>26</v>
      </c>
      <c r="E29" s="260" t="s">
        <v>27</v>
      </c>
      <c r="F29" s="35" t="s">
        <v>28</v>
      </c>
      <c r="G29" s="35" t="s">
        <v>201</v>
      </c>
      <c r="H29" s="35" t="s">
        <v>29</v>
      </c>
      <c r="I29" s="35" t="s">
        <v>200</v>
      </c>
      <c r="J29" s="36" t="s">
        <v>30</v>
      </c>
      <c r="K29" s="261" t="s">
        <v>202</v>
      </c>
      <c r="L29" s="261" t="s">
        <v>223</v>
      </c>
      <c r="M29" s="37" t="s">
        <v>31</v>
      </c>
      <c r="O29" s="283"/>
      <c r="P29" s="285"/>
      <c r="Q29" s="255" t="s">
        <v>25</v>
      </c>
      <c r="R29" s="33" t="s">
        <v>26</v>
      </c>
      <c r="S29" s="254" t="s">
        <v>27</v>
      </c>
      <c r="T29" s="35" t="s">
        <v>28</v>
      </c>
      <c r="U29" s="35" t="s">
        <v>201</v>
      </c>
      <c r="V29" s="35" t="s">
        <v>29</v>
      </c>
      <c r="W29" s="35" t="s">
        <v>200</v>
      </c>
      <c r="X29" s="36" t="s">
        <v>30</v>
      </c>
      <c r="Y29" s="255" t="s">
        <v>202</v>
      </c>
      <c r="Z29" s="271" t="s">
        <v>223</v>
      </c>
      <c r="AA29" s="37" t="s">
        <v>31</v>
      </c>
      <c r="AC29" s="283"/>
      <c r="AD29" s="285"/>
      <c r="AE29" s="32" t="s">
        <v>25</v>
      </c>
      <c r="AF29" s="33" t="s">
        <v>26</v>
      </c>
      <c r="AG29" s="137" t="s">
        <v>27</v>
      </c>
      <c r="AH29" s="35" t="s">
        <v>28</v>
      </c>
      <c r="AI29" s="35" t="s">
        <v>201</v>
      </c>
      <c r="AJ29" s="35" t="s">
        <v>29</v>
      </c>
      <c r="AK29" s="35" t="s">
        <v>200</v>
      </c>
      <c r="AL29" s="36" t="s">
        <v>30</v>
      </c>
      <c r="AM29" s="32" t="s">
        <v>202</v>
      </c>
      <c r="AN29" s="271" t="s">
        <v>223</v>
      </c>
      <c r="AO29" s="37" t="s">
        <v>31</v>
      </c>
      <c r="AQ29" s="283"/>
      <c r="AR29" s="285"/>
      <c r="AS29" s="32" t="s">
        <v>25</v>
      </c>
      <c r="AT29" s="33" t="s">
        <v>26</v>
      </c>
      <c r="AU29" s="137" t="s">
        <v>27</v>
      </c>
      <c r="AV29" s="35" t="s">
        <v>28</v>
      </c>
      <c r="AW29" s="35" t="s">
        <v>201</v>
      </c>
      <c r="AX29" s="35" t="s">
        <v>29</v>
      </c>
      <c r="AY29" s="35" t="s">
        <v>200</v>
      </c>
      <c r="AZ29" s="36" t="s">
        <v>30</v>
      </c>
      <c r="BA29" s="32" t="s">
        <v>202</v>
      </c>
      <c r="BB29" s="271" t="s">
        <v>223</v>
      </c>
      <c r="BC29" s="37" t="s">
        <v>31</v>
      </c>
      <c r="BE29" s="283"/>
      <c r="BF29" s="285"/>
      <c r="BG29" s="32" t="s">
        <v>25</v>
      </c>
      <c r="BH29" s="33" t="s">
        <v>26</v>
      </c>
      <c r="BI29" s="137" t="s">
        <v>27</v>
      </c>
      <c r="BJ29" s="35" t="s">
        <v>28</v>
      </c>
      <c r="BK29" s="35" t="s">
        <v>201</v>
      </c>
      <c r="BL29" s="35" t="s">
        <v>29</v>
      </c>
      <c r="BM29" s="35" t="s">
        <v>200</v>
      </c>
      <c r="BN29" s="36" t="s">
        <v>30</v>
      </c>
      <c r="BO29" s="32" t="s">
        <v>202</v>
      </c>
      <c r="BP29" s="271" t="s">
        <v>223</v>
      </c>
      <c r="BQ29" s="37" t="s">
        <v>31</v>
      </c>
      <c r="BS29" s="283"/>
      <c r="BT29" s="285"/>
      <c r="BU29" s="32" t="s">
        <v>25</v>
      </c>
      <c r="BV29" s="33" t="s">
        <v>26</v>
      </c>
      <c r="BW29" s="137" t="s">
        <v>27</v>
      </c>
      <c r="BX29" s="35" t="s">
        <v>28</v>
      </c>
      <c r="BY29" s="35" t="s">
        <v>201</v>
      </c>
      <c r="BZ29" s="35" t="s">
        <v>29</v>
      </c>
      <c r="CA29" s="35" t="s">
        <v>200</v>
      </c>
      <c r="CB29" s="36" t="s">
        <v>30</v>
      </c>
      <c r="CC29" s="32" t="s">
        <v>202</v>
      </c>
      <c r="CD29" s="271" t="s">
        <v>223</v>
      </c>
      <c r="CE29" s="37" t="s">
        <v>31</v>
      </c>
      <c r="CG29" s="283"/>
      <c r="CH29" s="285"/>
      <c r="CI29" s="32" t="s">
        <v>25</v>
      </c>
      <c r="CJ29" s="33" t="s">
        <v>26</v>
      </c>
      <c r="CK29" s="137" t="s">
        <v>27</v>
      </c>
      <c r="CL29" s="35" t="s">
        <v>28</v>
      </c>
      <c r="CM29" s="35" t="s">
        <v>201</v>
      </c>
      <c r="CN29" s="35" t="s">
        <v>29</v>
      </c>
      <c r="CO29" s="35" t="s">
        <v>200</v>
      </c>
      <c r="CP29" s="36" t="s">
        <v>30</v>
      </c>
      <c r="CQ29" s="32" t="s">
        <v>202</v>
      </c>
      <c r="CR29" s="231" t="s">
        <v>223</v>
      </c>
      <c r="CS29" s="37" t="s">
        <v>31</v>
      </c>
    </row>
    <row r="30" spans="1:97" ht="12.95" customHeight="1" x14ac:dyDescent="0.2">
      <c r="A30" s="17" t="s">
        <v>49</v>
      </c>
      <c r="B30" s="38">
        <v>16736.383514019981</v>
      </c>
      <c r="C30" s="38">
        <v>3810.8773157399987</v>
      </c>
      <c r="D30" s="38" t="s">
        <v>65</v>
      </c>
      <c r="E30" s="38">
        <v>4621.0798352700021</v>
      </c>
      <c r="F30" s="38">
        <v>5162.4359735399994</v>
      </c>
      <c r="G30" s="38">
        <v>1178.5140725599997</v>
      </c>
      <c r="H30" s="38">
        <v>201.42705365999996</v>
      </c>
      <c r="I30" s="38">
        <v>569.99860048000005</v>
      </c>
      <c r="J30" s="38">
        <v>7239.6574939700022</v>
      </c>
      <c r="K30" s="38">
        <v>3902.7364333700007</v>
      </c>
      <c r="L30" s="39">
        <v>2371.5053004500019</v>
      </c>
      <c r="M30" s="39">
        <v>2480.4653141300005</v>
      </c>
      <c r="O30" s="17" t="s">
        <v>49</v>
      </c>
      <c r="P30" s="38">
        <v>16714.899228420032</v>
      </c>
      <c r="Q30" s="38">
        <v>3712.699709519999</v>
      </c>
      <c r="R30" s="38" t="s">
        <v>65</v>
      </c>
      <c r="S30" s="38">
        <v>4375.3536131000001</v>
      </c>
      <c r="T30" s="38">
        <v>4987.4009590099986</v>
      </c>
      <c r="U30" s="38">
        <v>1161.362602720001</v>
      </c>
      <c r="V30" s="38">
        <v>758.63576399999999</v>
      </c>
      <c r="W30" s="38">
        <v>598.73457900000005</v>
      </c>
      <c r="X30" s="38">
        <v>7033.3147726951474</v>
      </c>
      <c r="Y30" s="38">
        <v>3947.2688976155041</v>
      </c>
      <c r="Z30" s="39">
        <v>2232.0683403053335</v>
      </c>
      <c r="AA30" s="39">
        <v>2802.9964128223751</v>
      </c>
      <c r="AC30" s="17" t="s">
        <v>49</v>
      </c>
      <c r="AD30" s="38">
        <v>17976.379106890006</v>
      </c>
      <c r="AE30" s="38">
        <v>4633.3556587399971</v>
      </c>
      <c r="AF30" s="38" t="s">
        <v>65</v>
      </c>
      <c r="AG30" s="38">
        <v>4127.4196230900052</v>
      </c>
      <c r="AH30" s="38">
        <v>5365.4563281400024</v>
      </c>
      <c r="AI30" s="38">
        <v>1049.8717518200008</v>
      </c>
      <c r="AJ30" s="38">
        <v>1073.905004</v>
      </c>
      <c r="AK30" s="38">
        <v>598.45978108999986</v>
      </c>
      <c r="AL30" s="38">
        <v>7558.6322823199916</v>
      </c>
      <c r="AM30" s="38">
        <v>4418.599117390002</v>
      </c>
      <c r="AN30" s="39">
        <v>2036.7158389699991</v>
      </c>
      <c r="AO30" s="39">
        <v>3269.7149132499999</v>
      </c>
      <c r="AQ30" s="17" t="s">
        <v>49</v>
      </c>
      <c r="AR30" s="38">
        <v>18508.989550140002</v>
      </c>
      <c r="AS30" s="38">
        <v>5139.4345143100045</v>
      </c>
      <c r="AT30" s="38" t="s">
        <v>65</v>
      </c>
      <c r="AU30" s="38">
        <v>4345.200001999995</v>
      </c>
      <c r="AV30" s="38">
        <v>4841.2100491900028</v>
      </c>
      <c r="AW30" s="38">
        <v>953.1079950699999</v>
      </c>
      <c r="AX30" s="38">
        <v>1278.4438339999999</v>
      </c>
      <c r="AY30" s="38">
        <v>488.78392610000003</v>
      </c>
      <c r="AZ30" s="38">
        <v>7820.0715953720819</v>
      </c>
      <c r="BA30" s="38">
        <v>4603.0920658734503</v>
      </c>
      <c r="BB30" s="39">
        <v>2028.9914822089067</v>
      </c>
      <c r="BC30" s="39">
        <v>3008.2324240192656</v>
      </c>
      <c r="BE30" s="17" t="s">
        <v>49</v>
      </c>
      <c r="BF30" s="38">
        <v>18087.264497569999</v>
      </c>
      <c r="BG30" s="38">
        <v>5363.428990379999</v>
      </c>
      <c r="BH30" s="38" t="s">
        <v>65</v>
      </c>
      <c r="BI30" s="38">
        <v>4135.2309999999952</v>
      </c>
      <c r="BJ30" s="38">
        <v>4095.6604731699995</v>
      </c>
      <c r="BK30" s="38">
        <v>1067.5344216199994</v>
      </c>
      <c r="BL30" s="38">
        <v>1467.9859620000004</v>
      </c>
      <c r="BM30" s="38">
        <v>487.6978763699999</v>
      </c>
      <c r="BN30" s="38">
        <v>7733.2958654911472</v>
      </c>
      <c r="BO30" s="38">
        <v>4766.3924464622032</v>
      </c>
      <c r="BP30" s="39">
        <v>2164.6423100730958</v>
      </c>
      <c r="BQ30" s="39">
        <v>2978.4528917151561</v>
      </c>
      <c r="BS30" s="17" t="s">
        <v>49</v>
      </c>
      <c r="BT30" s="38">
        <v>16605.608841310008</v>
      </c>
      <c r="BU30" s="38">
        <v>5558.3708413100021</v>
      </c>
      <c r="BV30" s="38" t="s">
        <v>65</v>
      </c>
      <c r="BW30" s="38">
        <v>3948.8089999999984</v>
      </c>
      <c r="BX30" s="38">
        <v>2724.6449999999995</v>
      </c>
      <c r="BY30" s="38">
        <v>1179.1860000000004</v>
      </c>
      <c r="BZ30" s="38">
        <v>1324.3300000000002</v>
      </c>
      <c r="CA30" s="38">
        <v>424.971</v>
      </c>
      <c r="CB30" s="38">
        <v>7113.1250179600029</v>
      </c>
      <c r="CC30" s="38">
        <v>4306.7177453200002</v>
      </c>
      <c r="CD30" s="39">
        <v>2181.9258027500005</v>
      </c>
      <c r="CE30" s="39">
        <v>2863.0554896800008</v>
      </c>
      <c r="CG30" s="17" t="s">
        <v>49</v>
      </c>
      <c r="CH30" s="38">
        <v>15532.623394089984</v>
      </c>
      <c r="CI30" s="38">
        <v>5230.1573940899998</v>
      </c>
      <c r="CJ30" s="38" t="s">
        <v>65</v>
      </c>
      <c r="CK30" s="38">
        <v>4019.5679999999998</v>
      </c>
      <c r="CL30" s="38">
        <v>2816.3610000000008</v>
      </c>
      <c r="CM30" s="38">
        <v>960.2650000000001</v>
      </c>
      <c r="CN30" s="38">
        <v>845.70300000000009</v>
      </c>
      <c r="CO30" s="38">
        <v>425.40199999999993</v>
      </c>
      <c r="CP30" s="38">
        <v>6156.4874562000041</v>
      </c>
      <c r="CQ30" s="38">
        <v>4148.9922606299997</v>
      </c>
      <c r="CR30" s="39">
        <v>2266.5900584199999</v>
      </c>
      <c r="CS30" s="39">
        <v>2787.657618839999</v>
      </c>
    </row>
    <row r="31" spans="1:97" ht="12.95" customHeight="1" x14ac:dyDescent="0.2">
      <c r="A31" s="2" t="s">
        <v>1</v>
      </c>
      <c r="B31" s="40">
        <v>8471.1016967599771</v>
      </c>
      <c r="C31" s="40">
        <v>2237.6286867899985</v>
      </c>
      <c r="D31" s="233" t="s">
        <v>65</v>
      </c>
      <c r="E31" s="40">
        <v>2617.0472155400025</v>
      </c>
      <c r="F31" s="40">
        <v>1960.7851405099989</v>
      </c>
      <c r="G31" s="40">
        <v>649.02236565999988</v>
      </c>
      <c r="H31" s="40">
        <v>107.55708764999993</v>
      </c>
      <c r="I31" s="40">
        <v>282.23876335999995</v>
      </c>
      <c r="J31" s="40">
        <v>3165.4236999900004</v>
      </c>
      <c r="K31" s="40">
        <v>2564.0360197200007</v>
      </c>
      <c r="L31" s="41">
        <v>1387.6323481800023</v>
      </c>
      <c r="M31" s="41">
        <v>776.2637841100003</v>
      </c>
      <c r="O31" s="2" t="s">
        <v>1</v>
      </c>
      <c r="P31" s="40">
        <v>8535.1334467882843</v>
      </c>
      <c r="Q31" s="40">
        <v>2251.1624006720153</v>
      </c>
      <c r="R31" s="233" t="s">
        <v>65</v>
      </c>
      <c r="S31" s="40">
        <v>2531.0805722599989</v>
      </c>
      <c r="T31" s="40">
        <v>1913.7691224599994</v>
      </c>
      <c r="U31" s="40">
        <v>642.72694469623343</v>
      </c>
      <c r="V31" s="40">
        <v>337.66589399999998</v>
      </c>
      <c r="W31" s="40">
        <v>276.36445200000009</v>
      </c>
      <c r="X31" s="40">
        <v>3119.1431131458435</v>
      </c>
      <c r="Y31" s="40">
        <v>2640.3362602360908</v>
      </c>
      <c r="Z31" s="41">
        <v>1381.3174264526192</v>
      </c>
      <c r="AA31" s="41">
        <v>867.59161097187507</v>
      </c>
      <c r="AC31" s="2" t="s">
        <v>1</v>
      </c>
      <c r="AD31" s="40">
        <v>9042.0599020600021</v>
      </c>
      <c r="AE31" s="40">
        <v>2874.796730759997</v>
      </c>
      <c r="AF31" s="40" t="s">
        <v>65</v>
      </c>
      <c r="AG31" s="40">
        <v>2383.3445544200044</v>
      </c>
      <c r="AH31" s="40">
        <v>2022.8463110700013</v>
      </c>
      <c r="AI31" s="40">
        <v>564.86875404000079</v>
      </c>
      <c r="AJ31" s="40">
        <v>348.98551599999996</v>
      </c>
      <c r="AK31" s="40">
        <v>287.39644187999988</v>
      </c>
      <c r="AL31" s="40">
        <v>3321.7565094299935</v>
      </c>
      <c r="AM31" s="40">
        <v>3044.1406806000014</v>
      </c>
      <c r="AN31" s="41">
        <v>1189.579383159999</v>
      </c>
      <c r="AO31" s="41">
        <v>954.73817279000025</v>
      </c>
      <c r="AQ31" s="2" t="s">
        <v>1</v>
      </c>
      <c r="AR31" s="40">
        <v>8634.0242863270832</v>
      </c>
      <c r="AS31" s="40">
        <v>2646.6117467070799</v>
      </c>
      <c r="AT31" s="40" t="s">
        <v>65</v>
      </c>
      <c r="AU31" s="40">
        <v>2392.1909999999953</v>
      </c>
      <c r="AV31" s="40">
        <v>1715.5357135900008</v>
      </c>
      <c r="AW31" s="40">
        <v>526.76462292999997</v>
      </c>
      <c r="AX31" s="40">
        <v>401.73707099999996</v>
      </c>
      <c r="AY31" s="40">
        <v>228.26444473999987</v>
      </c>
      <c r="AZ31" s="40">
        <v>3322.0154989056241</v>
      </c>
      <c r="BA31" s="40">
        <v>3226.0448442321131</v>
      </c>
      <c r="BB31" s="41">
        <v>787.45541067020133</v>
      </c>
      <c r="BC31" s="41">
        <v>771.89068287297562</v>
      </c>
      <c r="BE31" s="2" t="s">
        <v>1</v>
      </c>
      <c r="BF31" s="40">
        <v>8550.7061107361515</v>
      </c>
      <c r="BG31" s="40">
        <v>2461.340805866153</v>
      </c>
      <c r="BH31" s="40" t="s">
        <v>65</v>
      </c>
      <c r="BI31" s="40">
        <v>2432.3429999999958</v>
      </c>
      <c r="BJ31" s="40">
        <v>1590.5522892099998</v>
      </c>
      <c r="BK31" s="40">
        <v>622.41669003999937</v>
      </c>
      <c r="BL31" s="40">
        <v>465.24573800000036</v>
      </c>
      <c r="BM31" s="40">
        <v>228.85343024999989</v>
      </c>
      <c r="BN31" s="40">
        <v>3253.1579916703286</v>
      </c>
      <c r="BO31" s="40">
        <v>3221.3022005498492</v>
      </c>
      <c r="BP31" s="41">
        <v>920.26066646137383</v>
      </c>
      <c r="BQ31" s="41">
        <v>767.99713088167982</v>
      </c>
      <c r="BS31" s="2" t="s">
        <v>1</v>
      </c>
      <c r="BT31" s="40">
        <v>7990.8438320382793</v>
      </c>
      <c r="BU31" s="40">
        <v>2612.3275264000022</v>
      </c>
      <c r="BV31" s="40" t="s">
        <v>65</v>
      </c>
      <c r="BW31" s="40">
        <v>2363.3369999999982</v>
      </c>
      <c r="BX31" s="40">
        <v>1000.6239999999997</v>
      </c>
      <c r="BY31" s="40">
        <v>687.18530563827335</v>
      </c>
      <c r="BZ31" s="40">
        <v>434.90300000000002</v>
      </c>
      <c r="CA31" s="40">
        <v>181.66199999999998</v>
      </c>
      <c r="CB31" s="40">
        <v>3144.3272149600034</v>
      </c>
      <c r="CC31" s="40">
        <v>2982.3811205900006</v>
      </c>
      <c r="CD31" s="41">
        <v>873.51410838827303</v>
      </c>
      <c r="CE31" s="41">
        <v>900.17560249999985</v>
      </c>
      <c r="CG31" s="2" t="s">
        <v>1</v>
      </c>
      <c r="CH31" s="40">
        <v>7276.0235291699855</v>
      </c>
      <c r="CI31" s="40">
        <v>2308.985529170001</v>
      </c>
      <c r="CJ31" s="233" t="s">
        <v>65</v>
      </c>
      <c r="CK31" s="40">
        <v>2374.67</v>
      </c>
      <c r="CL31" s="40">
        <v>976.0980000000003</v>
      </c>
      <c r="CM31" s="40">
        <v>575.27400000000011</v>
      </c>
      <c r="CN31" s="40">
        <v>261.92899999999997</v>
      </c>
      <c r="CO31" s="40">
        <v>204.76499999999984</v>
      </c>
      <c r="CP31" s="40">
        <v>2569.172044310003</v>
      </c>
      <c r="CQ31" s="40">
        <v>2819.6484848599994</v>
      </c>
      <c r="CR31" s="41">
        <v>987.09899999999993</v>
      </c>
      <c r="CS31" s="41">
        <v>811.62999999999863</v>
      </c>
    </row>
    <row r="32" spans="1:97" ht="12.95" customHeight="1" x14ac:dyDescent="0.2">
      <c r="A32" s="3" t="s">
        <v>2</v>
      </c>
      <c r="B32" s="40">
        <v>1166.2078588799995</v>
      </c>
      <c r="C32" s="40">
        <v>306.70295953999994</v>
      </c>
      <c r="D32" s="233" t="s">
        <v>65</v>
      </c>
      <c r="E32" s="40">
        <v>282.17463937999997</v>
      </c>
      <c r="F32" s="40">
        <v>387.52572500999969</v>
      </c>
      <c r="G32" s="40">
        <v>72.964174849999978</v>
      </c>
      <c r="H32" s="40">
        <v>17.8651391</v>
      </c>
      <c r="I32" s="40">
        <v>41.324700000000007</v>
      </c>
      <c r="J32" s="4" t="s">
        <v>65</v>
      </c>
      <c r="K32" s="40">
        <v>483.00382760000008</v>
      </c>
      <c r="L32" s="41">
        <v>500.61953845999949</v>
      </c>
      <c r="M32" s="41">
        <v>171.49728655000004</v>
      </c>
      <c r="O32" s="3" t="s">
        <v>2</v>
      </c>
      <c r="P32" s="40">
        <v>1190.2521061743098</v>
      </c>
      <c r="Q32" s="40">
        <v>296.26235613568076</v>
      </c>
      <c r="R32" s="233" t="s">
        <v>65</v>
      </c>
      <c r="S32" s="40">
        <v>264.2535278200001</v>
      </c>
      <c r="T32" s="40">
        <v>412.40391641999969</v>
      </c>
      <c r="U32" s="40">
        <v>69.163380468628631</v>
      </c>
      <c r="V32" s="40">
        <v>50.193658999999997</v>
      </c>
      <c r="W32" s="40">
        <v>49.718777000000003</v>
      </c>
      <c r="X32" s="4" t="s">
        <v>65</v>
      </c>
      <c r="Y32" s="40">
        <v>524.8401988603548</v>
      </c>
      <c r="Z32" s="41">
        <v>402.69678625862872</v>
      </c>
      <c r="AA32" s="41">
        <v>253.38144532532607</v>
      </c>
      <c r="AC32" s="3" t="s">
        <v>2</v>
      </c>
      <c r="AD32" s="40">
        <v>1215.0573801999999</v>
      </c>
      <c r="AE32" s="40">
        <v>305.63190025</v>
      </c>
      <c r="AF32" s="40" t="s">
        <v>65</v>
      </c>
      <c r="AG32" s="40">
        <v>257.32017541000016</v>
      </c>
      <c r="AH32" s="40">
        <v>401.1633384500002</v>
      </c>
      <c r="AI32" s="40">
        <v>48.947783020000003</v>
      </c>
      <c r="AJ32" s="40">
        <v>79.243299000000007</v>
      </c>
      <c r="AK32" s="40">
        <v>47.021092719999999</v>
      </c>
      <c r="AL32" s="4" t="s">
        <v>65</v>
      </c>
      <c r="AM32" s="40">
        <v>548.93813173000001</v>
      </c>
      <c r="AN32" s="41">
        <v>379.98672470000002</v>
      </c>
      <c r="AO32" s="41">
        <v>279.11230433999992</v>
      </c>
      <c r="AQ32" s="3" t="s">
        <v>2</v>
      </c>
      <c r="AR32" s="40">
        <v>1389.8925830923761</v>
      </c>
      <c r="AS32" s="40">
        <v>493.8773021123759</v>
      </c>
      <c r="AT32" s="40" t="s">
        <v>65</v>
      </c>
      <c r="AU32" s="40">
        <v>263.49599999999987</v>
      </c>
      <c r="AV32" s="40">
        <v>357.56233645999998</v>
      </c>
      <c r="AW32" s="40">
        <v>46.462922700000007</v>
      </c>
      <c r="AX32" s="40">
        <v>86.248889000000034</v>
      </c>
      <c r="AY32" s="40">
        <v>40.17024035</v>
      </c>
      <c r="AZ32" s="4" t="s">
        <v>65</v>
      </c>
      <c r="BA32" s="40">
        <v>575.67064220130328</v>
      </c>
      <c r="BB32" s="41">
        <v>551.1947862400001</v>
      </c>
      <c r="BC32" s="41">
        <v>254.41501187107212</v>
      </c>
      <c r="BE32" s="3" t="s">
        <v>2</v>
      </c>
      <c r="BF32" s="40">
        <v>1489.2878209586775</v>
      </c>
      <c r="BG32" s="40">
        <v>613.67456469867727</v>
      </c>
      <c r="BH32" s="40" t="s">
        <v>65</v>
      </c>
      <c r="BI32" s="40">
        <v>271.10500000000008</v>
      </c>
      <c r="BJ32" s="40">
        <v>323.70910261000017</v>
      </c>
      <c r="BK32" s="40">
        <v>48.099818159999991</v>
      </c>
      <c r="BL32" s="40">
        <v>82.521487000000008</v>
      </c>
      <c r="BM32" s="40">
        <v>39.079197450000009</v>
      </c>
      <c r="BN32" s="4" t="s">
        <v>65</v>
      </c>
      <c r="BO32" s="40">
        <v>693.20135186443156</v>
      </c>
      <c r="BP32" s="41">
        <v>519.49229014000002</v>
      </c>
      <c r="BQ32" s="41">
        <v>270.1520289542454</v>
      </c>
      <c r="BS32" s="3" t="s">
        <v>2</v>
      </c>
      <c r="BT32" s="40">
        <v>1379.5631725324372</v>
      </c>
      <c r="BU32" s="40">
        <v>588.81627722999986</v>
      </c>
      <c r="BV32" s="40" t="s">
        <v>65</v>
      </c>
      <c r="BW32" s="40">
        <v>243.3840000000001</v>
      </c>
      <c r="BX32" s="40">
        <v>253.24799999999999</v>
      </c>
      <c r="BY32" s="40">
        <v>64.443895302437241</v>
      </c>
      <c r="BZ32" s="40">
        <v>77.522999999999996</v>
      </c>
      <c r="CA32" s="40">
        <v>41.480000000000011</v>
      </c>
      <c r="CB32" s="4" t="s">
        <v>65</v>
      </c>
      <c r="CC32" s="40">
        <v>519.05717300999981</v>
      </c>
      <c r="CD32" s="41">
        <v>588.30189530243706</v>
      </c>
      <c r="CE32" s="41">
        <v>266.93310422000013</v>
      </c>
      <c r="CG32" s="3" t="s">
        <v>2</v>
      </c>
      <c r="CH32" s="40">
        <v>1435.6490646700008</v>
      </c>
      <c r="CI32" s="40">
        <v>659.70506466999996</v>
      </c>
      <c r="CJ32" s="233" t="s">
        <v>65</v>
      </c>
      <c r="CK32" s="40">
        <v>250.37900000000002</v>
      </c>
      <c r="CL32" s="40">
        <v>295.88200000000006</v>
      </c>
      <c r="CM32" s="40">
        <v>49.031000000000006</v>
      </c>
      <c r="CN32" s="40">
        <v>51.730000000000004</v>
      </c>
      <c r="CO32" s="40">
        <v>36.724000000000004</v>
      </c>
      <c r="CP32" s="4" t="s">
        <v>65</v>
      </c>
      <c r="CQ32" s="40">
        <v>511.51606580999959</v>
      </c>
      <c r="CR32" s="41">
        <v>631.01905841999985</v>
      </c>
      <c r="CS32" s="41">
        <v>287.10694044000002</v>
      </c>
    </row>
    <row r="33" spans="1:97" ht="12.95" customHeight="1" x14ac:dyDescent="0.2">
      <c r="A33" s="3" t="s">
        <v>3</v>
      </c>
      <c r="B33" s="40">
        <v>586.62234700999988</v>
      </c>
      <c r="C33" s="40">
        <v>57.87129895999999</v>
      </c>
      <c r="D33" s="233" t="s">
        <v>65</v>
      </c>
      <c r="E33" s="40">
        <v>340.0498302900001</v>
      </c>
      <c r="F33" s="40">
        <v>109.13864559</v>
      </c>
      <c r="G33" s="40">
        <v>11.912048880000002</v>
      </c>
      <c r="H33" s="40">
        <v>6.04630796</v>
      </c>
      <c r="I33" s="40">
        <v>58.322132330000002</v>
      </c>
      <c r="J33" s="40">
        <v>233.34059497999999</v>
      </c>
      <c r="K33" s="40">
        <v>284.57427536999995</v>
      </c>
      <c r="L33" s="41">
        <v>4.46536869</v>
      </c>
      <c r="M33" s="41">
        <v>58.53261088</v>
      </c>
      <c r="O33" s="3" t="s">
        <v>3</v>
      </c>
      <c r="P33" s="40">
        <v>651.73671770449926</v>
      </c>
      <c r="Q33" s="40">
        <v>64.382350934499442</v>
      </c>
      <c r="R33" s="233" t="s">
        <v>65</v>
      </c>
      <c r="S33" s="40">
        <v>342.91289627999987</v>
      </c>
      <c r="T33" s="40">
        <v>140.02561927000002</v>
      </c>
      <c r="U33" s="40">
        <v>11.454216219999999</v>
      </c>
      <c r="V33" s="40">
        <v>26.743327999999995</v>
      </c>
      <c r="W33" s="40">
        <v>59.772555000000004</v>
      </c>
      <c r="X33" s="40">
        <v>263.1868285764063</v>
      </c>
      <c r="Y33" s="40">
        <v>294.44336511007992</v>
      </c>
      <c r="Z33" s="41">
        <v>2.49760552</v>
      </c>
      <c r="AA33" s="41">
        <v>82.248216838013178</v>
      </c>
      <c r="AC33" s="3" t="s">
        <v>3</v>
      </c>
      <c r="AD33" s="40">
        <v>631.29538917000002</v>
      </c>
      <c r="AE33" s="40">
        <v>87.033625119999996</v>
      </c>
      <c r="AF33" s="40" t="s">
        <v>65</v>
      </c>
      <c r="AG33" s="40">
        <v>292.43039992999996</v>
      </c>
      <c r="AH33" s="40">
        <v>142.08728582000001</v>
      </c>
      <c r="AI33" s="40">
        <v>12.8152876</v>
      </c>
      <c r="AJ33" s="40">
        <v>30.354422</v>
      </c>
      <c r="AK33" s="40">
        <v>60.059643699999988</v>
      </c>
      <c r="AL33" s="40">
        <v>241.93544747999999</v>
      </c>
      <c r="AM33" s="40">
        <v>296.15153910999982</v>
      </c>
      <c r="AN33" s="41">
        <v>2.5650580000000005</v>
      </c>
      <c r="AO33" s="41">
        <v>85.667133579999998</v>
      </c>
      <c r="AQ33" s="3" t="s">
        <v>3</v>
      </c>
      <c r="AR33" s="40">
        <v>578.39348103251984</v>
      </c>
      <c r="AS33" s="40">
        <v>84.196930322519862</v>
      </c>
      <c r="AT33" s="40" t="s">
        <v>65</v>
      </c>
      <c r="AU33" s="40">
        <v>277.80500000000012</v>
      </c>
      <c r="AV33" s="40">
        <v>104.75468426</v>
      </c>
      <c r="AW33" s="40">
        <v>11.316945639999998</v>
      </c>
      <c r="AX33" s="40">
        <v>35.757871000000009</v>
      </c>
      <c r="AY33" s="40">
        <v>54.626305999999992</v>
      </c>
      <c r="AZ33" s="40">
        <v>236.77952889571807</v>
      </c>
      <c r="BA33" s="40">
        <v>255.02779847171465</v>
      </c>
      <c r="BB33" s="41">
        <v>3.5342210000000001</v>
      </c>
      <c r="BC33" s="41">
        <v>76.514572075087244</v>
      </c>
      <c r="BE33" s="3" t="s">
        <v>3</v>
      </c>
      <c r="BF33" s="40">
        <v>554.70318498541155</v>
      </c>
      <c r="BG33" s="40">
        <v>110.22961160541138</v>
      </c>
      <c r="BH33" s="40" t="s">
        <v>65</v>
      </c>
      <c r="BI33" s="40">
        <v>247.53300000000007</v>
      </c>
      <c r="BJ33" s="40">
        <v>79.59774744000002</v>
      </c>
      <c r="BK33" s="40">
        <v>10.529591790000001</v>
      </c>
      <c r="BL33" s="40">
        <v>46.506395000000005</v>
      </c>
      <c r="BM33" s="40">
        <v>52.777948140000007</v>
      </c>
      <c r="BN33" s="40">
        <v>218.11697142834601</v>
      </c>
      <c r="BO33" s="40">
        <v>238.24855707412914</v>
      </c>
      <c r="BP33" s="41">
        <v>4.2606434176046744</v>
      </c>
      <c r="BQ33" s="41">
        <v>86.390427925331579</v>
      </c>
      <c r="BS33" s="3" t="s">
        <v>3</v>
      </c>
      <c r="BT33" s="40">
        <v>455.54071013000009</v>
      </c>
      <c r="BU33" s="40">
        <v>102.43571012999996</v>
      </c>
      <c r="BV33" s="40" t="s">
        <v>65</v>
      </c>
      <c r="BW33" s="40">
        <v>222.506</v>
      </c>
      <c r="BX33" s="40">
        <v>47.648999999999994</v>
      </c>
      <c r="BY33" s="40">
        <v>7.8520000000000003</v>
      </c>
      <c r="BZ33" s="40">
        <v>39.574999999999996</v>
      </c>
      <c r="CA33" s="40">
        <v>29.564</v>
      </c>
      <c r="CB33" s="40">
        <v>192.25679233000002</v>
      </c>
      <c r="CC33" s="40">
        <v>183.77291779999999</v>
      </c>
      <c r="CD33" s="41">
        <v>1.4530000000000001</v>
      </c>
      <c r="CE33" s="41">
        <v>70.302000000000021</v>
      </c>
      <c r="CG33" s="3" t="s">
        <v>3</v>
      </c>
      <c r="CH33" s="40">
        <v>430.51335648000048</v>
      </c>
      <c r="CI33" s="40">
        <v>98.746356479999989</v>
      </c>
      <c r="CJ33" s="233" t="s">
        <v>65</v>
      </c>
      <c r="CK33" s="40">
        <v>217.08600000000001</v>
      </c>
      <c r="CL33" s="40">
        <v>62.719999999999985</v>
      </c>
      <c r="CM33" s="40">
        <v>6.1480000000000006</v>
      </c>
      <c r="CN33" s="40">
        <v>21.256</v>
      </c>
      <c r="CO33" s="40">
        <v>20.882000000000001</v>
      </c>
      <c r="CP33" s="40">
        <v>164.72489277999995</v>
      </c>
      <c r="CQ33" s="40">
        <v>196.75946370000005</v>
      </c>
      <c r="CR33" s="41">
        <v>1.2070000000000001</v>
      </c>
      <c r="CS33" s="41">
        <v>56.989000000000004</v>
      </c>
    </row>
    <row r="34" spans="1:97" ht="12.95" customHeight="1" x14ac:dyDescent="0.2">
      <c r="A34" s="3" t="s">
        <v>4</v>
      </c>
      <c r="B34" s="40">
        <v>443.86410832000007</v>
      </c>
      <c r="C34" s="40">
        <v>42.758402409999995</v>
      </c>
      <c r="D34" s="227" t="s">
        <v>65</v>
      </c>
      <c r="E34" s="40">
        <v>51.035717489999996</v>
      </c>
      <c r="F34" s="40">
        <v>308.58195511000008</v>
      </c>
      <c r="G34" s="40">
        <v>5.6134672800000001</v>
      </c>
      <c r="H34" s="40">
        <v>5.3841730300000004</v>
      </c>
      <c r="I34" s="40">
        <v>2.58575</v>
      </c>
      <c r="J34" s="40">
        <v>300.20209841999997</v>
      </c>
      <c r="K34" s="4" t="s">
        <v>65</v>
      </c>
      <c r="L34" s="5">
        <v>24.62401187</v>
      </c>
      <c r="M34" s="41">
        <v>114.45056002999998</v>
      </c>
      <c r="O34" s="3" t="s">
        <v>4</v>
      </c>
      <c r="P34" s="40">
        <v>400.01905866386966</v>
      </c>
      <c r="Q34" s="40">
        <v>40.767879773869396</v>
      </c>
      <c r="R34" s="227" t="s">
        <v>65</v>
      </c>
      <c r="S34" s="40">
        <v>53.894310899999986</v>
      </c>
      <c r="T34" s="40">
        <v>257.73191838999998</v>
      </c>
      <c r="U34" s="40">
        <v>4.7118592700000006</v>
      </c>
      <c r="V34" s="40">
        <v>18.607739000000002</v>
      </c>
      <c r="W34" s="40">
        <v>4.4532499999999997</v>
      </c>
      <c r="X34" s="40">
        <v>251.13289463781595</v>
      </c>
      <c r="Y34" s="4" t="s">
        <v>65</v>
      </c>
      <c r="Z34" s="5">
        <v>32.316722309999996</v>
      </c>
      <c r="AA34" s="41">
        <v>112.2965357160534</v>
      </c>
      <c r="AC34" s="3" t="s">
        <v>4</v>
      </c>
      <c r="AD34" s="40">
        <v>463.13953529999992</v>
      </c>
      <c r="AE34" s="40">
        <v>54.485643269999997</v>
      </c>
      <c r="AF34" s="4" t="s">
        <v>65</v>
      </c>
      <c r="AG34" s="40">
        <v>48.566467320000008</v>
      </c>
      <c r="AH34" s="40">
        <v>302.88378112000015</v>
      </c>
      <c r="AI34" s="40">
        <v>7.22297542</v>
      </c>
      <c r="AJ34" s="40">
        <v>25.838385000000006</v>
      </c>
      <c r="AK34" s="40">
        <v>3.5330000000000004</v>
      </c>
      <c r="AL34" s="40">
        <v>286.51292993999988</v>
      </c>
      <c r="AM34" s="4" t="s">
        <v>65</v>
      </c>
      <c r="AN34" s="5">
        <v>35.549429189999998</v>
      </c>
      <c r="AO34" s="41">
        <v>136.71341117000006</v>
      </c>
      <c r="AQ34" s="3" t="s">
        <v>4</v>
      </c>
      <c r="AR34" s="40">
        <v>519.98888326936469</v>
      </c>
      <c r="AS34" s="40">
        <v>134.46303403936466</v>
      </c>
      <c r="AT34" s="4" t="s">
        <v>65</v>
      </c>
      <c r="AU34" s="40">
        <v>38.673000000000002</v>
      </c>
      <c r="AV34" s="40">
        <v>281.64018738999982</v>
      </c>
      <c r="AW34" s="40">
        <v>7.2920853599999997</v>
      </c>
      <c r="AX34" s="40">
        <v>45.373206999999994</v>
      </c>
      <c r="AY34" s="40">
        <v>3.9159999999999999</v>
      </c>
      <c r="AZ34" s="40">
        <v>365.26453370174676</v>
      </c>
      <c r="BA34" s="4" t="s">
        <v>65</v>
      </c>
      <c r="BB34" s="5">
        <v>34.887158359999994</v>
      </c>
      <c r="BC34" s="41">
        <v>118.28142459761797</v>
      </c>
      <c r="BE34" s="3" t="s">
        <v>4</v>
      </c>
      <c r="BF34" s="40">
        <v>621.99741831226765</v>
      </c>
      <c r="BG34" s="40">
        <v>260.07527428226774</v>
      </c>
      <c r="BH34" s="4" t="s">
        <v>65</v>
      </c>
      <c r="BI34" s="40">
        <v>35.97699999999999</v>
      </c>
      <c r="BJ34" s="40">
        <v>241.41789188999979</v>
      </c>
      <c r="BK34" s="40">
        <v>8.1758852900000001</v>
      </c>
      <c r="BL34" s="40">
        <v>63.29334999999999</v>
      </c>
      <c r="BM34" s="40">
        <v>3.7290000000000001</v>
      </c>
      <c r="BN34" s="40">
        <v>435.01983460590992</v>
      </c>
      <c r="BO34" s="4" t="s">
        <v>65</v>
      </c>
      <c r="BP34" s="5">
        <v>29.679935533008411</v>
      </c>
      <c r="BQ34" s="41">
        <v>156.2106481733494</v>
      </c>
      <c r="BS34" s="3" t="s">
        <v>4</v>
      </c>
      <c r="BT34" s="40">
        <v>539.65621306000003</v>
      </c>
      <c r="BU34" s="40">
        <v>237.33521305999997</v>
      </c>
      <c r="BV34" s="4" t="s">
        <v>65</v>
      </c>
      <c r="BW34" s="40">
        <v>38.914999999999999</v>
      </c>
      <c r="BX34" s="40">
        <v>174.43499999999997</v>
      </c>
      <c r="BY34" s="40">
        <v>9.6080000000000005</v>
      </c>
      <c r="BZ34" s="40">
        <v>66.140999999999977</v>
      </c>
      <c r="CA34" s="40">
        <v>1.5629999999999999</v>
      </c>
      <c r="CB34" s="40">
        <v>371.31301306</v>
      </c>
      <c r="CC34" s="4" t="s">
        <v>65</v>
      </c>
      <c r="CD34" s="5">
        <v>21.906000000000002</v>
      </c>
      <c r="CE34" s="41">
        <v>146.18020000000001</v>
      </c>
      <c r="CG34" s="3" t="s">
        <v>4</v>
      </c>
      <c r="CH34" s="40">
        <v>498.54402766999999</v>
      </c>
      <c r="CI34" s="40">
        <v>225.33202767000003</v>
      </c>
      <c r="CJ34" s="227" t="s">
        <v>65</v>
      </c>
      <c r="CK34" s="40">
        <v>44.037000000000006</v>
      </c>
      <c r="CL34" s="40">
        <v>167.95100000000002</v>
      </c>
      <c r="CM34" s="40">
        <v>7.9959999999999996</v>
      </c>
      <c r="CN34" s="40">
        <v>44.436</v>
      </c>
      <c r="CO34" s="40">
        <v>0.17100000000000001</v>
      </c>
      <c r="CP34" s="40">
        <v>359.65402766999983</v>
      </c>
      <c r="CQ34" s="4" t="s">
        <v>65</v>
      </c>
      <c r="CR34" s="5">
        <v>23.588999999999999</v>
      </c>
      <c r="CS34" s="41">
        <v>115.30099999999997</v>
      </c>
    </row>
    <row r="35" spans="1:97" ht="12.95" customHeight="1" x14ac:dyDescent="0.2">
      <c r="A35" s="3" t="s">
        <v>5</v>
      </c>
      <c r="B35" s="40">
        <v>6.8357756899999993</v>
      </c>
      <c r="C35" s="4">
        <v>3.7904999999999998</v>
      </c>
      <c r="D35" s="227" t="s">
        <v>65</v>
      </c>
      <c r="E35" s="4" t="s">
        <v>65</v>
      </c>
      <c r="F35" s="40">
        <v>2.3137756899999999</v>
      </c>
      <c r="G35" s="4" t="s">
        <v>65</v>
      </c>
      <c r="H35" s="4">
        <v>0.3</v>
      </c>
      <c r="I35" s="40">
        <v>0.43149999999999999</v>
      </c>
      <c r="J35" s="4" t="s">
        <v>65</v>
      </c>
      <c r="K35" s="4" t="s">
        <v>65</v>
      </c>
      <c r="L35" s="5">
        <v>4.7167464999999993</v>
      </c>
      <c r="M35" s="41">
        <v>2.1190291900000005</v>
      </c>
      <c r="O35" s="3" t="s">
        <v>5</v>
      </c>
      <c r="P35" s="40">
        <v>5.7910738900000007</v>
      </c>
      <c r="Q35" s="4" t="s">
        <v>65</v>
      </c>
      <c r="R35" s="227" t="s">
        <v>65</v>
      </c>
      <c r="S35" s="4" t="s">
        <v>65</v>
      </c>
      <c r="T35" s="40">
        <v>3.9715738900000002</v>
      </c>
      <c r="U35" s="4" t="s">
        <v>65</v>
      </c>
      <c r="V35" s="4">
        <v>0.96799999999999997</v>
      </c>
      <c r="W35" s="40">
        <v>0.85150000000000003</v>
      </c>
      <c r="X35" s="4" t="s">
        <v>65</v>
      </c>
      <c r="Y35" s="4" t="s">
        <v>65</v>
      </c>
      <c r="Z35" s="5">
        <v>1.310122</v>
      </c>
      <c r="AA35" s="41">
        <v>4.48095189</v>
      </c>
      <c r="AC35" s="3" t="s">
        <v>5</v>
      </c>
      <c r="AD35" s="40">
        <v>7.508672999999999</v>
      </c>
      <c r="AE35" s="4" t="s">
        <v>65</v>
      </c>
      <c r="AF35" s="4" t="s">
        <v>65</v>
      </c>
      <c r="AG35" s="4" t="s">
        <v>65</v>
      </c>
      <c r="AH35" s="40">
        <v>4.5031429999999997</v>
      </c>
      <c r="AI35" s="4" t="s">
        <v>65</v>
      </c>
      <c r="AJ35" s="4">
        <v>2.0880299999999998</v>
      </c>
      <c r="AK35" s="40">
        <v>0.32250000000000001</v>
      </c>
      <c r="AL35" s="4" t="s">
        <v>65</v>
      </c>
      <c r="AM35" s="4" t="s">
        <v>65</v>
      </c>
      <c r="AN35" s="5">
        <v>2.0037600000000002</v>
      </c>
      <c r="AO35" s="41">
        <v>5.5049130000000002</v>
      </c>
      <c r="AQ35" s="3" t="s">
        <v>5</v>
      </c>
      <c r="AR35" s="40">
        <v>5.3320354999999999</v>
      </c>
      <c r="AS35" s="4" t="s">
        <v>65</v>
      </c>
      <c r="AT35" s="4" t="s">
        <v>65</v>
      </c>
      <c r="AU35" s="4" t="s">
        <v>65</v>
      </c>
      <c r="AV35" s="40">
        <v>2.2122085</v>
      </c>
      <c r="AW35" s="4" t="s">
        <v>65</v>
      </c>
      <c r="AX35" s="4">
        <v>2.3998279999999999</v>
      </c>
      <c r="AY35" s="40">
        <v>0.124999</v>
      </c>
      <c r="AZ35" s="4" t="s">
        <v>65</v>
      </c>
      <c r="BA35" s="4" t="s">
        <v>65</v>
      </c>
      <c r="BB35" s="5">
        <v>1.1331084999999999</v>
      </c>
      <c r="BC35" s="41">
        <v>4.1989270000000003</v>
      </c>
      <c r="BE35" s="3" t="s">
        <v>5</v>
      </c>
      <c r="BF35" s="40">
        <v>5.9180007947872113</v>
      </c>
      <c r="BG35" s="4">
        <v>0.17955279478721131</v>
      </c>
      <c r="BH35" s="4" t="s">
        <v>65</v>
      </c>
      <c r="BI35" s="4" t="s">
        <v>65</v>
      </c>
      <c r="BJ35" s="40">
        <v>2.9127860000000001</v>
      </c>
      <c r="BK35" s="4" t="s">
        <v>65</v>
      </c>
      <c r="BL35" s="4">
        <v>2.1060650000000001</v>
      </c>
      <c r="BM35" s="40">
        <v>0.125</v>
      </c>
      <c r="BN35" s="4" t="s">
        <v>65</v>
      </c>
      <c r="BO35" s="4" t="s">
        <v>65</v>
      </c>
      <c r="BP35" s="5">
        <v>0.46725279478721132</v>
      </c>
      <c r="BQ35" s="41">
        <v>5.4507480000000008</v>
      </c>
      <c r="BS35" s="3" t="s">
        <v>5</v>
      </c>
      <c r="BT35" s="40">
        <v>5.1700000000000008</v>
      </c>
      <c r="BU35" s="4" t="s">
        <v>65</v>
      </c>
      <c r="BV35" s="4" t="s">
        <v>65</v>
      </c>
      <c r="BW35" s="4" t="s">
        <v>65</v>
      </c>
      <c r="BX35" s="40">
        <v>2.7800000000000002</v>
      </c>
      <c r="BY35" s="4" t="s">
        <v>65</v>
      </c>
      <c r="BZ35" s="4">
        <v>1.615</v>
      </c>
      <c r="CA35" s="40">
        <v>0.13</v>
      </c>
      <c r="CB35" s="4" t="s">
        <v>65</v>
      </c>
      <c r="CC35" s="4" t="s">
        <v>65</v>
      </c>
      <c r="CD35" s="5">
        <v>0.188</v>
      </c>
      <c r="CE35" s="41">
        <v>4.9820000000000002</v>
      </c>
      <c r="CG35" s="3" t="s">
        <v>5</v>
      </c>
      <c r="CH35" s="40">
        <v>2.9089999999999998</v>
      </c>
      <c r="CI35" s="4" t="s">
        <v>65</v>
      </c>
      <c r="CJ35" s="227" t="s">
        <v>65</v>
      </c>
      <c r="CK35" s="4" t="s">
        <v>65</v>
      </c>
      <c r="CL35" s="40">
        <v>2.8149999999999999</v>
      </c>
      <c r="CM35" s="4" t="s">
        <v>65</v>
      </c>
      <c r="CN35" s="4" t="s">
        <v>65</v>
      </c>
      <c r="CO35" s="40">
        <v>9.4E-2</v>
      </c>
      <c r="CP35" s="4" t="s">
        <v>65</v>
      </c>
      <c r="CQ35" s="4" t="s">
        <v>65</v>
      </c>
      <c r="CR35" s="5">
        <v>9.4E-2</v>
      </c>
      <c r="CS35" s="41">
        <v>2.8149999999999999</v>
      </c>
    </row>
    <row r="36" spans="1:97" ht="12.95" customHeight="1" x14ac:dyDescent="0.2">
      <c r="A36" s="3" t="s">
        <v>6</v>
      </c>
      <c r="B36" s="40">
        <v>167.13706633000004</v>
      </c>
      <c r="C36" s="40">
        <v>12.25425104</v>
      </c>
      <c r="D36" s="227" t="s">
        <v>65</v>
      </c>
      <c r="E36" s="40">
        <v>8.2366231800000005</v>
      </c>
      <c r="F36" s="40">
        <v>130.13525925000005</v>
      </c>
      <c r="G36" s="40">
        <v>2.5862793499999999</v>
      </c>
      <c r="H36" s="40">
        <v>0.18712500000000001</v>
      </c>
      <c r="I36" s="40">
        <v>6.3345913400000011</v>
      </c>
      <c r="J36" s="40">
        <v>48.777640179999999</v>
      </c>
      <c r="K36" s="4" t="s">
        <v>65</v>
      </c>
      <c r="L36" s="5">
        <v>7.4673738800000002</v>
      </c>
      <c r="M36" s="41">
        <v>106.47410123000002</v>
      </c>
      <c r="O36" s="3" t="s">
        <v>6</v>
      </c>
      <c r="P36" s="40">
        <v>158.78683334120458</v>
      </c>
      <c r="Q36" s="40">
        <v>25.699218981204584</v>
      </c>
      <c r="R36" s="227" t="s">
        <v>65</v>
      </c>
      <c r="S36" s="40">
        <v>14.054695490000002</v>
      </c>
      <c r="T36" s="40">
        <v>95.300200039999964</v>
      </c>
      <c r="U36" s="40">
        <v>1.4432762800000003</v>
      </c>
      <c r="V36" s="40">
        <v>12.305305000000001</v>
      </c>
      <c r="W36" s="40">
        <v>5.6893000000000011</v>
      </c>
      <c r="X36" s="40">
        <v>51.940389501204578</v>
      </c>
      <c r="Y36" s="4">
        <v>1.30227728</v>
      </c>
      <c r="Z36" s="5">
        <v>3.7298164100000002</v>
      </c>
      <c r="AA36" s="41">
        <v>101.69076715000001</v>
      </c>
      <c r="AC36" s="3" t="s">
        <v>6</v>
      </c>
      <c r="AD36" s="40">
        <v>195.33005582999999</v>
      </c>
      <c r="AE36" s="40">
        <v>60.096854520000008</v>
      </c>
      <c r="AF36" s="4" t="s">
        <v>65</v>
      </c>
      <c r="AG36" s="40">
        <v>13.879064360000001</v>
      </c>
      <c r="AH36" s="40">
        <v>87.06959888999998</v>
      </c>
      <c r="AI36" s="40">
        <v>1.3738926899999999</v>
      </c>
      <c r="AJ36" s="40">
        <v>22.397332999999996</v>
      </c>
      <c r="AK36" s="40">
        <v>5.4960000000000004</v>
      </c>
      <c r="AL36" s="40">
        <v>82.714739059999999</v>
      </c>
      <c r="AM36" s="4">
        <v>1.36131237</v>
      </c>
      <c r="AN36" s="5">
        <v>4.4722744300000006</v>
      </c>
      <c r="AO36" s="41">
        <v>105.79255796999996</v>
      </c>
      <c r="AQ36" s="3" t="s">
        <v>6</v>
      </c>
      <c r="AR36" s="40">
        <v>180.26257547643581</v>
      </c>
      <c r="AS36" s="40">
        <v>65.464290336435781</v>
      </c>
      <c r="AT36" s="4" t="s">
        <v>65</v>
      </c>
      <c r="AU36" s="40">
        <v>13.489999999999998</v>
      </c>
      <c r="AV36" s="40">
        <v>60.47260378</v>
      </c>
      <c r="AW36" s="40">
        <v>0.88535092999999998</v>
      </c>
      <c r="AX36" s="40">
        <v>28.057558</v>
      </c>
      <c r="AY36" s="40">
        <v>3.97</v>
      </c>
      <c r="AZ36" s="40">
        <v>50.913474186435785</v>
      </c>
      <c r="BA36" s="4">
        <v>1.2788697899999999</v>
      </c>
      <c r="BB36" s="5">
        <v>1.6894413000000001</v>
      </c>
      <c r="BC36" s="41">
        <v>125.46475819999999</v>
      </c>
      <c r="BE36" s="3" t="s">
        <v>6</v>
      </c>
      <c r="BF36" s="40">
        <v>177.98285605922484</v>
      </c>
      <c r="BG36" s="40">
        <v>72.72650375922484</v>
      </c>
      <c r="BH36" s="4" t="s">
        <v>65</v>
      </c>
      <c r="BI36" s="40">
        <v>8.2910000000000004</v>
      </c>
      <c r="BJ36" s="40">
        <v>43.353108319999997</v>
      </c>
      <c r="BK36" s="40">
        <v>3.0773917899999996</v>
      </c>
      <c r="BL36" s="40">
        <v>38.524970000000003</v>
      </c>
      <c r="BM36" s="40">
        <v>3.657</v>
      </c>
      <c r="BN36" s="40">
        <v>53.721748178437402</v>
      </c>
      <c r="BO36" s="4">
        <v>1.2718821899999999</v>
      </c>
      <c r="BP36" s="5">
        <v>3.6354730884457185</v>
      </c>
      <c r="BQ36" s="41">
        <v>118.66977160234171</v>
      </c>
      <c r="BS36" s="3" t="s">
        <v>6</v>
      </c>
      <c r="BT36" s="40">
        <v>156.76341120000001</v>
      </c>
      <c r="BU36" s="40">
        <v>64.231411200000011</v>
      </c>
      <c r="BV36" s="4" t="s">
        <v>65</v>
      </c>
      <c r="BW36" s="40">
        <v>8.343</v>
      </c>
      <c r="BX36" s="40">
        <v>30.390999999999998</v>
      </c>
      <c r="BY36" s="40">
        <v>3.2979999999999996</v>
      </c>
      <c r="BZ36" s="40">
        <v>34.520000000000003</v>
      </c>
      <c r="CA36" s="40">
        <v>8.14</v>
      </c>
      <c r="CB36" s="40">
        <v>48.64482284000001</v>
      </c>
      <c r="CC36" s="4">
        <v>1.2090000000000001</v>
      </c>
      <c r="CD36" s="5">
        <v>2.6480000000000001</v>
      </c>
      <c r="CE36" s="41">
        <v>103.88358835999998</v>
      </c>
      <c r="CG36" s="3" t="s">
        <v>6</v>
      </c>
      <c r="CH36" s="40">
        <v>118.46351433</v>
      </c>
      <c r="CI36" s="40">
        <v>48.129514329999985</v>
      </c>
      <c r="CJ36" s="227" t="s">
        <v>65</v>
      </c>
      <c r="CK36" s="40">
        <v>15.443</v>
      </c>
      <c r="CL36" s="40">
        <v>24.791000000000004</v>
      </c>
      <c r="CM36" s="40">
        <v>3.1880000000000002</v>
      </c>
      <c r="CN36" s="40">
        <v>14.486000000000001</v>
      </c>
      <c r="CO36" s="40">
        <v>8.8939999999999984</v>
      </c>
      <c r="CP36" s="40">
        <v>32.198918929999998</v>
      </c>
      <c r="CQ36" s="4" t="s">
        <v>65</v>
      </c>
      <c r="CR36" s="5">
        <v>3.4139999999999997</v>
      </c>
      <c r="CS36" s="41">
        <v>82.850595400000032</v>
      </c>
    </row>
    <row r="37" spans="1:97" ht="12.95" customHeight="1" x14ac:dyDescent="0.2">
      <c r="A37" s="3" t="s">
        <v>7</v>
      </c>
      <c r="B37" s="40">
        <v>262.87621901999995</v>
      </c>
      <c r="C37" s="40">
        <v>19.795790619999998</v>
      </c>
      <c r="D37" s="227" t="s">
        <v>65</v>
      </c>
      <c r="E37" s="40">
        <v>12.805700080000001</v>
      </c>
      <c r="F37" s="40">
        <v>214.41871838000006</v>
      </c>
      <c r="G37" s="40">
        <v>4.2415363699999995</v>
      </c>
      <c r="H37" s="40">
        <v>4.5465115699999998</v>
      </c>
      <c r="I37" s="40">
        <v>2.1379200000000003</v>
      </c>
      <c r="J37" s="40">
        <v>138.92510821999997</v>
      </c>
      <c r="K37" s="4" t="s">
        <v>65</v>
      </c>
      <c r="L37" s="5">
        <v>4.6298585599999988</v>
      </c>
      <c r="M37" s="41">
        <v>119.14424423999998</v>
      </c>
      <c r="O37" s="3" t="s">
        <v>7</v>
      </c>
      <c r="P37" s="40">
        <v>305.61319049595875</v>
      </c>
      <c r="Q37" s="40">
        <v>28.722320325958815</v>
      </c>
      <c r="R37" s="227" t="s">
        <v>65</v>
      </c>
      <c r="S37" s="40">
        <v>12.720426249999999</v>
      </c>
      <c r="T37" s="40">
        <v>217.88059814999994</v>
      </c>
      <c r="U37" s="40">
        <v>3.9427505799999998</v>
      </c>
      <c r="V37" s="40">
        <v>27.721323000000002</v>
      </c>
      <c r="W37" s="40">
        <v>2.1675499999999999</v>
      </c>
      <c r="X37" s="40">
        <v>168.86343273999998</v>
      </c>
      <c r="Y37" s="4" t="s">
        <v>65</v>
      </c>
      <c r="Z37" s="5">
        <v>8.4459449080608451</v>
      </c>
      <c r="AA37" s="41">
        <v>128.19555884789798</v>
      </c>
      <c r="AC37" s="3" t="s">
        <v>7</v>
      </c>
      <c r="AD37" s="40">
        <v>373.75936666999996</v>
      </c>
      <c r="AE37" s="40">
        <v>38.459709550000007</v>
      </c>
      <c r="AF37" s="4" t="s">
        <v>65</v>
      </c>
      <c r="AG37" s="40">
        <v>8.3059999999999992</v>
      </c>
      <c r="AH37" s="40">
        <v>252.12174999000004</v>
      </c>
      <c r="AI37" s="40">
        <v>4.7243951299999996</v>
      </c>
      <c r="AJ37" s="40">
        <v>60.296910000000004</v>
      </c>
      <c r="AK37" s="40">
        <v>2.2117499999999999</v>
      </c>
      <c r="AL37" s="40">
        <v>199.14908611999994</v>
      </c>
      <c r="AM37" s="4" t="s">
        <v>65</v>
      </c>
      <c r="AN37" s="5">
        <v>7.2798435800000005</v>
      </c>
      <c r="AO37" s="41">
        <v>167.08138396999999</v>
      </c>
      <c r="AQ37" s="3" t="s">
        <v>7</v>
      </c>
      <c r="AR37" s="40">
        <v>361.86677098285554</v>
      </c>
      <c r="AS37" s="40">
        <v>33.18892121285559</v>
      </c>
      <c r="AT37" s="4" t="s">
        <v>65</v>
      </c>
      <c r="AU37" s="40">
        <v>9</v>
      </c>
      <c r="AV37" s="40">
        <v>222.79635888999999</v>
      </c>
      <c r="AW37" s="40">
        <v>3.42935569</v>
      </c>
      <c r="AX37" s="40">
        <v>79.933633</v>
      </c>
      <c r="AY37" s="40" t="s">
        <v>65</v>
      </c>
      <c r="AZ37" s="40">
        <v>191.92571660113668</v>
      </c>
      <c r="BA37" s="4" t="s">
        <v>65</v>
      </c>
      <c r="BB37" s="5">
        <v>6.2235738129850748</v>
      </c>
      <c r="BC37" s="41">
        <v>163.4544745687337</v>
      </c>
      <c r="BE37" s="3" t="s">
        <v>7</v>
      </c>
      <c r="BF37" s="40">
        <v>364.74131314557411</v>
      </c>
      <c r="BG37" s="40">
        <v>71.537479955574256</v>
      </c>
      <c r="BH37" s="4" t="s">
        <v>65</v>
      </c>
      <c r="BI37" s="40">
        <v>7.2669999999999995</v>
      </c>
      <c r="BJ37" s="40">
        <v>162.26705150000012</v>
      </c>
      <c r="BK37" s="40">
        <v>2.31930148</v>
      </c>
      <c r="BL37" s="40">
        <v>102.14355499999998</v>
      </c>
      <c r="BM37" s="40" t="s">
        <v>65</v>
      </c>
      <c r="BN37" s="40">
        <v>193.46389204881325</v>
      </c>
      <c r="BO37" s="4" t="s">
        <v>65</v>
      </c>
      <c r="BP37" s="5">
        <v>4.7004553343849134</v>
      </c>
      <c r="BQ37" s="41">
        <v>166.27869576237595</v>
      </c>
      <c r="BS37" s="3" t="s">
        <v>7</v>
      </c>
      <c r="BT37" s="40">
        <v>351.50075591999996</v>
      </c>
      <c r="BU37" s="40">
        <v>97.998755920000022</v>
      </c>
      <c r="BV37" s="4" t="s">
        <v>65</v>
      </c>
      <c r="BW37" s="40">
        <v>13.199</v>
      </c>
      <c r="BX37" s="40">
        <v>107.51</v>
      </c>
      <c r="BY37" s="40">
        <v>3.2229999999999999</v>
      </c>
      <c r="BZ37" s="40">
        <v>101.36700000000003</v>
      </c>
      <c r="CA37" s="40">
        <v>1.464</v>
      </c>
      <c r="CB37" s="40">
        <v>194.6596314200001</v>
      </c>
      <c r="CC37" s="4" t="s">
        <v>65</v>
      </c>
      <c r="CD37" s="5">
        <v>3.544</v>
      </c>
      <c r="CE37" s="41">
        <v>152.60312449999998</v>
      </c>
      <c r="CG37" s="3" t="s">
        <v>7</v>
      </c>
      <c r="CH37" s="40">
        <v>382.68329979999982</v>
      </c>
      <c r="CI37" s="40">
        <v>116.97329980000002</v>
      </c>
      <c r="CJ37" s="227" t="s">
        <v>65</v>
      </c>
      <c r="CK37" s="40">
        <v>10.692000000000002</v>
      </c>
      <c r="CL37" s="40">
        <v>139.35200000000006</v>
      </c>
      <c r="CM37" s="40">
        <v>2.101</v>
      </c>
      <c r="CN37" s="40">
        <v>78.572999999999993</v>
      </c>
      <c r="CO37" s="40">
        <v>1.7629999999999999</v>
      </c>
      <c r="CP37" s="40">
        <v>194.10621679999997</v>
      </c>
      <c r="CQ37" s="4" t="s">
        <v>65</v>
      </c>
      <c r="CR37" s="5">
        <v>8.2170000000000005</v>
      </c>
      <c r="CS37" s="41">
        <v>179.65308300000001</v>
      </c>
    </row>
    <row r="38" spans="1:97" ht="12.95" customHeight="1" x14ac:dyDescent="0.2">
      <c r="A38" s="3" t="s">
        <v>8</v>
      </c>
      <c r="B38" s="40">
        <v>221.65621870000004</v>
      </c>
      <c r="C38" s="40">
        <v>12.6945</v>
      </c>
      <c r="D38" s="227" t="s">
        <v>65</v>
      </c>
      <c r="E38" s="40">
        <v>39.508180360000004</v>
      </c>
      <c r="F38" s="40">
        <v>93.480487350000004</v>
      </c>
      <c r="G38" s="40">
        <v>31.999254650000001</v>
      </c>
      <c r="H38" s="40">
        <v>6.5813549999999994</v>
      </c>
      <c r="I38" s="40">
        <v>26.330301000000002</v>
      </c>
      <c r="J38" s="40">
        <v>46.806526969999993</v>
      </c>
      <c r="K38" s="4" t="s">
        <v>65</v>
      </c>
      <c r="L38" s="5">
        <v>55.319672730000001</v>
      </c>
      <c r="M38" s="41">
        <v>118.41457700000001</v>
      </c>
      <c r="O38" s="3" t="s">
        <v>8</v>
      </c>
      <c r="P38" s="40">
        <v>236.92887362766271</v>
      </c>
      <c r="Q38" s="40">
        <v>10.89345233554122</v>
      </c>
      <c r="R38" s="227" t="s">
        <v>65</v>
      </c>
      <c r="S38" s="40">
        <v>35.238372820000009</v>
      </c>
      <c r="T38" s="40">
        <v>80.145772840000006</v>
      </c>
      <c r="U38" s="40">
        <v>33.849158532121493</v>
      </c>
      <c r="V38" s="40">
        <v>44.807124999999999</v>
      </c>
      <c r="W38" s="40">
        <v>23.325485</v>
      </c>
      <c r="X38" s="40">
        <v>56.733487880278325</v>
      </c>
      <c r="Y38" s="4" t="s">
        <v>65</v>
      </c>
      <c r="Z38" s="5">
        <v>49.277934787384389</v>
      </c>
      <c r="AA38" s="41">
        <v>129.10277895999997</v>
      </c>
      <c r="AC38" s="3" t="s">
        <v>8</v>
      </c>
      <c r="AD38" s="40">
        <v>269.40306335000002</v>
      </c>
      <c r="AE38" s="40">
        <v>15.36811286</v>
      </c>
      <c r="AF38" s="4" t="s">
        <v>65</v>
      </c>
      <c r="AG38" s="40">
        <v>30.3</v>
      </c>
      <c r="AH38" s="40">
        <v>114.68475918999997</v>
      </c>
      <c r="AI38" s="40">
        <v>30.598619119999999</v>
      </c>
      <c r="AJ38" s="40">
        <v>49.227158999999993</v>
      </c>
      <c r="AK38" s="40">
        <v>24.365053</v>
      </c>
      <c r="AL38" s="40">
        <v>62.872037759999998</v>
      </c>
      <c r="AM38" s="4" t="s">
        <v>65</v>
      </c>
      <c r="AN38" s="5">
        <v>43.628002849999994</v>
      </c>
      <c r="AO38" s="41">
        <v>161.63554513999992</v>
      </c>
      <c r="AQ38" s="3" t="s">
        <v>8</v>
      </c>
      <c r="AR38" s="40">
        <v>298.31914055384436</v>
      </c>
      <c r="AS38" s="40">
        <v>42.46587023384437</v>
      </c>
      <c r="AT38" s="4" t="s">
        <v>65</v>
      </c>
      <c r="AU38" s="40">
        <v>37.257000000000005</v>
      </c>
      <c r="AV38" s="40">
        <v>106.32811869000003</v>
      </c>
      <c r="AW38" s="40">
        <v>33.231366479999998</v>
      </c>
      <c r="AX38" s="40">
        <v>53.659842999999981</v>
      </c>
      <c r="AY38" s="40">
        <v>18.060000000000002</v>
      </c>
      <c r="AZ38" s="40">
        <v>71.544255673455424</v>
      </c>
      <c r="BA38" s="4" t="s">
        <v>65</v>
      </c>
      <c r="BB38" s="5">
        <v>41.688262100388961</v>
      </c>
      <c r="BC38" s="41">
        <v>183.76209398000003</v>
      </c>
      <c r="BE38" s="3" t="s">
        <v>8</v>
      </c>
      <c r="BF38" s="40">
        <v>281.58125618583585</v>
      </c>
      <c r="BG38" s="40">
        <v>43.996499665835856</v>
      </c>
      <c r="BH38" s="4" t="s">
        <v>65</v>
      </c>
      <c r="BI38" s="40">
        <v>34.547999999999995</v>
      </c>
      <c r="BJ38" s="40">
        <v>85.929523839999973</v>
      </c>
      <c r="BK38" s="40">
        <v>26.64694909</v>
      </c>
      <c r="BL38" s="40">
        <v>64.620035999999985</v>
      </c>
      <c r="BM38" s="40">
        <v>17.391999999999999</v>
      </c>
      <c r="BN38" s="40">
        <v>54.868921681492708</v>
      </c>
      <c r="BO38" s="4" t="s">
        <v>65</v>
      </c>
      <c r="BP38" s="5">
        <v>45.439150574343124</v>
      </c>
      <c r="BQ38" s="41">
        <v>180.16818393</v>
      </c>
      <c r="BS38" s="3" t="s">
        <v>8</v>
      </c>
      <c r="BT38" s="40">
        <v>249.30202861659416</v>
      </c>
      <c r="BU38" s="40">
        <v>31.878438799999998</v>
      </c>
      <c r="BV38" s="4" t="s">
        <v>65</v>
      </c>
      <c r="BW38" s="40">
        <v>25.813999999999997</v>
      </c>
      <c r="BX38" s="40">
        <v>73.081999999999994</v>
      </c>
      <c r="BY38" s="40">
        <v>32.759589816594179</v>
      </c>
      <c r="BZ38" s="40">
        <v>47.423999999999999</v>
      </c>
      <c r="CA38" s="40">
        <v>18.893999999999998</v>
      </c>
      <c r="CB38" s="40">
        <v>29.469438799999995</v>
      </c>
      <c r="CC38" s="4" t="s">
        <v>65</v>
      </c>
      <c r="CD38" s="5">
        <v>52.976589816594164</v>
      </c>
      <c r="CE38" s="41">
        <v>164.67600000000002</v>
      </c>
      <c r="CG38" s="3" t="s">
        <v>8</v>
      </c>
      <c r="CH38" s="40">
        <v>248.61000000000007</v>
      </c>
      <c r="CI38" s="40">
        <v>37.474999999999987</v>
      </c>
      <c r="CJ38" s="227" t="s">
        <v>65</v>
      </c>
      <c r="CK38" s="40">
        <v>19.212999999999997</v>
      </c>
      <c r="CL38" s="40">
        <v>76.209999999999994</v>
      </c>
      <c r="CM38" s="40">
        <v>26.775000000000002</v>
      </c>
      <c r="CN38" s="40">
        <v>29.03</v>
      </c>
      <c r="CO38" s="40">
        <v>19.732999999999997</v>
      </c>
      <c r="CP38" s="40">
        <v>12.509999999999998</v>
      </c>
      <c r="CQ38" s="4" t="s">
        <v>65</v>
      </c>
      <c r="CR38" s="5">
        <v>45.422000000000011</v>
      </c>
      <c r="CS38" s="41">
        <v>189.08000000000004</v>
      </c>
    </row>
    <row r="39" spans="1:97" ht="12.95" customHeight="1" x14ac:dyDescent="0.2">
      <c r="A39" s="3" t="s">
        <v>9</v>
      </c>
      <c r="B39" s="40">
        <v>209.59327452000005</v>
      </c>
      <c r="C39" s="40">
        <v>25.592485140000001</v>
      </c>
      <c r="D39" s="227" t="s">
        <v>65</v>
      </c>
      <c r="E39" s="40">
        <v>50.852558520000002</v>
      </c>
      <c r="F39" s="40">
        <v>101.30311457999997</v>
      </c>
      <c r="G39" s="40">
        <v>2.2899872800000001</v>
      </c>
      <c r="H39" s="40">
        <v>3.3727539999999996</v>
      </c>
      <c r="I39" s="40">
        <v>5.5162499999999994</v>
      </c>
      <c r="J39" s="40">
        <v>100.59096470999999</v>
      </c>
      <c r="K39" s="4" t="s">
        <v>65</v>
      </c>
      <c r="L39" s="5">
        <v>9.0738387800000009</v>
      </c>
      <c r="M39" s="41">
        <v>92.680283049999986</v>
      </c>
      <c r="O39" s="3" t="s">
        <v>9</v>
      </c>
      <c r="P39" s="40">
        <v>229.61410013846023</v>
      </c>
      <c r="Q39" s="40">
        <v>25.38935814846031</v>
      </c>
      <c r="R39" s="227" t="s">
        <v>65</v>
      </c>
      <c r="S39" s="40">
        <v>46.227474050000012</v>
      </c>
      <c r="T39" s="40">
        <v>101.67632471000002</v>
      </c>
      <c r="U39" s="40">
        <v>1.9787426399999999</v>
      </c>
      <c r="V39" s="40">
        <v>24.517293999999996</v>
      </c>
      <c r="W39" s="40">
        <v>6.7992759999999999</v>
      </c>
      <c r="X39" s="40">
        <v>104.03402843417396</v>
      </c>
      <c r="Y39" s="4" t="s">
        <v>65</v>
      </c>
      <c r="Z39" s="5">
        <v>4.7268596699999996</v>
      </c>
      <c r="AA39" s="41">
        <v>111.47510203428631</v>
      </c>
      <c r="AC39" s="3" t="s">
        <v>9</v>
      </c>
      <c r="AD39" s="40">
        <v>311.84440121</v>
      </c>
      <c r="AE39" s="40">
        <v>31.113662449999993</v>
      </c>
      <c r="AF39" s="4" t="s">
        <v>65</v>
      </c>
      <c r="AG39" s="40">
        <v>45.864944390000012</v>
      </c>
      <c r="AH39" s="40">
        <v>127.45801385000001</v>
      </c>
      <c r="AI39" s="40">
        <v>1.209905</v>
      </c>
      <c r="AJ39" s="40">
        <v>73.760901999999973</v>
      </c>
      <c r="AK39" s="40">
        <v>3.6726999999999999</v>
      </c>
      <c r="AL39" s="40">
        <v>118.13493729000001</v>
      </c>
      <c r="AM39" s="4" t="s">
        <v>65</v>
      </c>
      <c r="AN39" s="5">
        <v>9.3412039999999994</v>
      </c>
      <c r="AO39" s="41">
        <v>151.34431492000002</v>
      </c>
      <c r="AQ39" s="3" t="s">
        <v>9</v>
      </c>
      <c r="AR39" s="40">
        <v>338.9524143269918</v>
      </c>
      <c r="AS39" s="40">
        <v>37.951189726991899</v>
      </c>
      <c r="AT39" s="4" t="s">
        <v>65</v>
      </c>
      <c r="AU39" s="40">
        <v>47.915999999999997</v>
      </c>
      <c r="AV39" s="40">
        <v>117.85956001000002</v>
      </c>
      <c r="AW39" s="40" t="s">
        <v>65</v>
      </c>
      <c r="AX39" s="40">
        <v>54.226300999999999</v>
      </c>
      <c r="AY39" s="40">
        <v>4.1419999999999995</v>
      </c>
      <c r="AZ39" s="40">
        <v>127.66369800417033</v>
      </c>
      <c r="BA39" s="4" t="s">
        <v>65</v>
      </c>
      <c r="BB39" s="5">
        <v>13.664225140000003</v>
      </c>
      <c r="BC39" s="41">
        <v>195.93849118282151</v>
      </c>
      <c r="BE39" s="3" t="s">
        <v>9</v>
      </c>
      <c r="BF39" s="40">
        <v>299.25849677979136</v>
      </c>
      <c r="BG39" s="40">
        <v>32.946325099791281</v>
      </c>
      <c r="BH39" s="4" t="s">
        <v>65</v>
      </c>
      <c r="BI39" s="40">
        <v>45.587999999999994</v>
      </c>
      <c r="BJ39" s="40">
        <v>110.06551724000001</v>
      </c>
      <c r="BK39" s="40">
        <v>0.755</v>
      </c>
      <c r="BL39" s="40">
        <v>70.328522000000007</v>
      </c>
      <c r="BM39" s="40">
        <v>4.024</v>
      </c>
      <c r="BN39" s="40">
        <v>132.34340509427588</v>
      </c>
      <c r="BO39" s="4" t="s">
        <v>65</v>
      </c>
      <c r="BP39" s="5">
        <v>13.670707471905166</v>
      </c>
      <c r="BQ39" s="41">
        <v>151.68519621361025</v>
      </c>
      <c r="BS39" s="3" t="s">
        <v>9</v>
      </c>
      <c r="BT39" s="40">
        <v>265.0634958</v>
      </c>
      <c r="BU39" s="40">
        <v>29.314495800000003</v>
      </c>
      <c r="BV39" s="4" t="s">
        <v>65</v>
      </c>
      <c r="BW39" s="40">
        <v>38.338000000000001</v>
      </c>
      <c r="BX39" s="40">
        <v>86.45999999999998</v>
      </c>
      <c r="BY39" s="40">
        <v>0.755</v>
      </c>
      <c r="BZ39" s="40">
        <v>65.011000000000024</v>
      </c>
      <c r="CA39" s="40">
        <v>3.7229999999999999</v>
      </c>
      <c r="CB39" s="40">
        <v>125.63849579999999</v>
      </c>
      <c r="CC39" s="4" t="s">
        <v>65</v>
      </c>
      <c r="CD39" s="5">
        <v>18.324000000000002</v>
      </c>
      <c r="CE39" s="41">
        <v>120.40199999999999</v>
      </c>
      <c r="CG39" s="3" t="s">
        <v>9</v>
      </c>
      <c r="CH39" s="40">
        <v>280.48761529000006</v>
      </c>
      <c r="CI39" s="40">
        <v>21.47561529</v>
      </c>
      <c r="CJ39" s="227" t="s">
        <v>65</v>
      </c>
      <c r="CK39" s="40">
        <v>40.152999999999992</v>
      </c>
      <c r="CL39" s="40">
        <v>103.94000000000001</v>
      </c>
      <c r="CM39" s="40">
        <v>0.61</v>
      </c>
      <c r="CN39" s="40">
        <v>46.217999999999996</v>
      </c>
      <c r="CO39" s="40">
        <v>3.17</v>
      </c>
      <c r="CP39" s="40">
        <v>113.35461529000004</v>
      </c>
      <c r="CQ39" s="4" t="s">
        <v>65</v>
      </c>
      <c r="CR39" s="5">
        <v>14.404</v>
      </c>
      <c r="CS39" s="41">
        <v>152.03000000000003</v>
      </c>
    </row>
    <row r="40" spans="1:97" ht="12.95" customHeight="1" x14ac:dyDescent="0.2">
      <c r="A40" s="3" t="s">
        <v>10</v>
      </c>
      <c r="B40" s="40">
        <v>88.925201620000024</v>
      </c>
      <c r="C40" s="40">
        <v>1.3385475</v>
      </c>
      <c r="D40" s="227" t="s">
        <v>65</v>
      </c>
      <c r="E40" s="40">
        <v>1.0720000000000001</v>
      </c>
      <c r="F40" s="40">
        <v>68.284792650000014</v>
      </c>
      <c r="G40" s="4" t="s">
        <v>65</v>
      </c>
      <c r="H40" s="40" t="s">
        <v>65</v>
      </c>
      <c r="I40" s="40">
        <v>11.102997</v>
      </c>
      <c r="J40" s="40">
        <v>1.8944064700000001</v>
      </c>
      <c r="K40" s="4" t="s">
        <v>65</v>
      </c>
      <c r="L40" s="5">
        <v>3.3775474999999999</v>
      </c>
      <c r="M40" s="41">
        <v>83.236247649999996</v>
      </c>
      <c r="O40" s="3" t="s">
        <v>10</v>
      </c>
      <c r="P40" s="40">
        <v>104.42464133440326</v>
      </c>
      <c r="Q40" s="40">
        <v>5.1862666644032371</v>
      </c>
      <c r="R40" s="227" t="s">
        <v>65</v>
      </c>
      <c r="S40" s="40" t="s">
        <v>65</v>
      </c>
      <c r="T40" s="40">
        <v>72.817504670000005</v>
      </c>
      <c r="U40" s="4" t="s">
        <v>65</v>
      </c>
      <c r="V40" s="40">
        <v>5.4293580000000006</v>
      </c>
      <c r="W40" s="40">
        <v>16.447997000000001</v>
      </c>
      <c r="X40" s="40">
        <v>0.38670954000000002</v>
      </c>
      <c r="Y40" s="4" t="s">
        <v>65</v>
      </c>
      <c r="Z40" s="5">
        <v>6.6178650000000001</v>
      </c>
      <c r="AA40" s="41">
        <v>96.778612794403259</v>
      </c>
      <c r="AC40" s="3" t="s">
        <v>10</v>
      </c>
      <c r="AD40" s="40">
        <v>126.64454468000001</v>
      </c>
      <c r="AE40" s="40">
        <v>7.9603999999999999</v>
      </c>
      <c r="AF40" s="4" t="s">
        <v>65</v>
      </c>
      <c r="AG40" s="40" t="s">
        <v>65</v>
      </c>
      <c r="AH40" s="40">
        <v>91.447536679999999</v>
      </c>
      <c r="AI40" s="4" t="s">
        <v>65</v>
      </c>
      <c r="AJ40" s="40">
        <v>10.181507000000002</v>
      </c>
      <c r="AK40" s="40">
        <v>15.914997</v>
      </c>
      <c r="AL40" s="40">
        <v>1.6979463300000002</v>
      </c>
      <c r="AM40" s="4" t="s">
        <v>65</v>
      </c>
      <c r="AN40" s="5">
        <v>8.2161970000000011</v>
      </c>
      <c r="AO40" s="41">
        <v>116.43040135000001</v>
      </c>
      <c r="AQ40" s="3" t="s">
        <v>10</v>
      </c>
      <c r="AR40" s="40">
        <v>120.78100679516763</v>
      </c>
      <c r="AS40" s="40">
        <v>8.1409251451676266</v>
      </c>
      <c r="AT40" s="4" t="s">
        <v>65</v>
      </c>
      <c r="AU40" s="40" t="s">
        <v>65</v>
      </c>
      <c r="AV40" s="40">
        <v>81.783281649999992</v>
      </c>
      <c r="AW40" s="4" t="s">
        <v>65</v>
      </c>
      <c r="AX40" s="40">
        <v>15.035209999999999</v>
      </c>
      <c r="AY40" s="40">
        <v>13.17</v>
      </c>
      <c r="AZ40" s="40">
        <v>2.5981797900000001</v>
      </c>
      <c r="BA40" s="4" t="s">
        <v>65</v>
      </c>
      <c r="BB40" s="5">
        <v>8.2416578400000002</v>
      </c>
      <c r="BC40" s="41">
        <v>109.89339116516763</v>
      </c>
      <c r="BE40" s="3" t="s">
        <v>10</v>
      </c>
      <c r="BF40" s="40">
        <v>116.13652657747915</v>
      </c>
      <c r="BG40" s="40">
        <v>3.5294877274791459</v>
      </c>
      <c r="BH40" s="4" t="s">
        <v>65</v>
      </c>
      <c r="BI40" s="40">
        <v>0.376</v>
      </c>
      <c r="BJ40" s="40">
        <v>79.149523850000008</v>
      </c>
      <c r="BK40" s="4" t="s">
        <v>65</v>
      </c>
      <c r="BL40" s="40">
        <v>16.564033999999999</v>
      </c>
      <c r="BM40" s="40">
        <v>12.436</v>
      </c>
      <c r="BN40" s="40">
        <v>3.8450931099999996</v>
      </c>
      <c r="BO40" s="4" t="s">
        <v>65</v>
      </c>
      <c r="BP40" s="5">
        <v>8.1316105699999994</v>
      </c>
      <c r="BQ40" s="41">
        <v>104.15982289747915</v>
      </c>
      <c r="BS40" s="3" t="s">
        <v>10</v>
      </c>
      <c r="BT40" s="40">
        <v>114.96599999999998</v>
      </c>
      <c r="BU40" s="40">
        <v>1.0430000000000001</v>
      </c>
      <c r="BV40" s="4" t="s">
        <v>65</v>
      </c>
      <c r="BW40" s="40">
        <v>0.46200000000000002</v>
      </c>
      <c r="BX40" s="40">
        <v>74.528000000000006</v>
      </c>
      <c r="BY40" s="4" t="s">
        <v>65</v>
      </c>
      <c r="BZ40" s="40">
        <v>21.248999999999999</v>
      </c>
      <c r="CA40" s="40">
        <v>11.072000000000001</v>
      </c>
      <c r="CB40" s="40">
        <v>3.3920000000000003</v>
      </c>
      <c r="CC40" s="4" t="s">
        <v>65</v>
      </c>
      <c r="CD40" s="5">
        <v>5.9290000000000003</v>
      </c>
      <c r="CE40" s="41">
        <v>105.64499999999998</v>
      </c>
      <c r="CG40" s="3" t="s">
        <v>10</v>
      </c>
      <c r="CH40" s="40">
        <v>98.80799999999995</v>
      </c>
      <c r="CI40" s="40">
        <v>2.355</v>
      </c>
      <c r="CJ40" s="227" t="s">
        <v>65</v>
      </c>
      <c r="CK40" s="40">
        <v>0.437</v>
      </c>
      <c r="CL40" s="40">
        <v>65.524999999999991</v>
      </c>
      <c r="CM40" s="4" t="s">
        <v>65</v>
      </c>
      <c r="CN40" s="40">
        <v>14.355000000000002</v>
      </c>
      <c r="CO40" s="40">
        <v>8.2639999999999993</v>
      </c>
      <c r="CP40" s="40">
        <v>2.5819999999999994</v>
      </c>
      <c r="CQ40" s="4" t="s">
        <v>65</v>
      </c>
      <c r="CR40" s="5">
        <v>1.1259999999999999</v>
      </c>
      <c r="CS40" s="41">
        <v>95.100000000000023</v>
      </c>
    </row>
    <row r="41" spans="1:97" ht="12.95" customHeight="1" x14ac:dyDescent="0.2">
      <c r="A41" s="3" t="s">
        <v>11</v>
      </c>
      <c r="B41" s="40">
        <v>3575.0820485100053</v>
      </c>
      <c r="C41" s="40">
        <v>752.71376245000022</v>
      </c>
      <c r="D41" s="233" t="s">
        <v>65</v>
      </c>
      <c r="E41" s="40">
        <v>948.58325686999979</v>
      </c>
      <c r="F41" s="40">
        <v>1101.2301370300004</v>
      </c>
      <c r="G41" s="40">
        <v>320.93920126000006</v>
      </c>
      <c r="H41" s="40">
        <v>24.358585520000013</v>
      </c>
      <c r="I41" s="40">
        <v>112.65357444999999</v>
      </c>
      <c r="J41" s="40">
        <v>2227.2873179400012</v>
      </c>
      <c r="K41" s="40">
        <v>563.00876867999989</v>
      </c>
      <c r="L41" s="41">
        <v>309.96589972000004</v>
      </c>
      <c r="M41" s="41">
        <v>459.23676995000005</v>
      </c>
      <c r="O41" s="3" t="s">
        <v>11</v>
      </c>
      <c r="P41" s="40">
        <v>3415.6692947369088</v>
      </c>
      <c r="Q41" s="40">
        <v>646.57794022389078</v>
      </c>
      <c r="R41" s="233" t="s">
        <v>65</v>
      </c>
      <c r="S41" s="40">
        <v>842.97504835999985</v>
      </c>
      <c r="T41" s="40">
        <v>1043.5164359100004</v>
      </c>
      <c r="U41" s="40">
        <v>311.18513585301753</v>
      </c>
      <c r="V41" s="40">
        <v>133.77836100000002</v>
      </c>
      <c r="W41" s="40">
        <v>122.75317399999997</v>
      </c>
      <c r="X41" s="40">
        <v>2114.9513400753917</v>
      </c>
      <c r="Y41" s="40">
        <v>479.52230523897839</v>
      </c>
      <c r="Z41" s="41">
        <v>277.48239651301748</v>
      </c>
      <c r="AA41" s="41">
        <v>532.02948093952239</v>
      </c>
      <c r="AC41" s="3" t="s">
        <v>11</v>
      </c>
      <c r="AD41" s="40">
        <v>3722.7425197900002</v>
      </c>
      <c r="AE41" s="40">
        <v>817.07137020000073</v>
      </c>
      <c r="AF41" s="40" t="s">
        <v>65</v>
      </c>
      <c r="AG41" s="40">
        <v>813.81416140000033</v>
      </c>
      <c r="AH41" s="40">
        <v>1145.5659411600009</v>
      </c>
      <c r="AI41" s="40">
        <v>296.78106797999988</v>
      </c>
      <c r="AJ41" s="40">
        <v>244.31994699999998</v>
      </c>
      <c r="AK41" s="40">
        <v>111.68243878999996</v>
      </c>
      <c r="AL41" s="40">
        <v>2276.891567389996</v>
      </c>
      <c r="AM41" s="40">
        <v>515.46748699</v>
      </c>
      <c r="AN41" s="41">
        <v>299.56531176999999</v>
      </c>
      <c r="AO41" s="41">
        <v>624.02997000999994</v>
      </c>
      <c r="AQ41" s="3" t="s">
        <v>11</v>
      </c>
      <c r="AR41" s="40">
        <v>4023.9796747520345</v>
      </c>
      <c r="AS41" s="40">
        <v>1219.100372542038</v>
      </c>
      <c r="AT41" s="40" t="s">
        <v>65</v>
      </c>
      <c r="AU41" s="40">
        <v>778.14000000000033</v>
      </c>
      <c r="AV41" s="40">
        <v>1045.6589458100009</v>
      </c>
      <c r="AW41" s="40">
        <v>240.05766648999995</v>
      </c>
      <c r="AX41" s="40">
        <v>307.90080100000006</v>
      </c>
      <c r="AY41" s="40">
        <v>96.472936009999984</v>
      </c>
      <c r="AZ41" s="40">
        <v>2443.7514071950668</v>
      </c>
      <c r="BA41" s="40">
        <v>523.35355653831982</v>
      </c>
      <c r="BB41" s="41">
        <v>526.33517900422021</v>
      </c>
      <c r="BC41" s="41">
        <v>517.4243017644302</v>
      </c>
      <c r="BE41" s="3" t="s">
        <v>11</v>
      </c>
      <c r="BF41" s="40">
        <v>3838.119042383667</v>
      </c>
      <c r="BG41" s="40">
        <v>1152.1280704936673</v>
      </c>
      <c r="BH41" s="40" t="s">
        <v>65</v>
      </c>
      <c r="BI41" s="40">
        <v>798.90499999999975</v>
      </c>
      <c r="BJ41" s="40">
        <v>881.18730287999961</v>
      </c>
      <c r="BK41" s="40">
        <v>240.09329120999996</v>
      </c>
      <c r="BL41" s="40">
        <v>338.23660899999987</v>
      </c>
      <c r="BM41" s="40">
        <v>99.763795939999994</v>
      </c>
      <c r="BN41" s="40">
        <v>2194.5175630891472</v>
      </c>
      <c r="BO41" s="40">
        <v>588.27936955812265</v>
      </c>
      <c r="BP41" s="41">
        <v>547.05519699630997</v>
      </c>
      <c r="BQ41" s="41">
        <v>495.94466971008734</v>
      </c>
      <c r="BS41" s="3" t="s">
        <v>11</v>
      </c>
      <c r="BT41" s="40">
        <v>3488.2860749926967</v>
      </c>
      <c r="BU41" s="40">
        <v>1265.2298657500005</v>
      </c>
      <c r="BV41" s="40" t="s">
        <v>65</v>
      </c>
      <c r="BW41" s="40">
        <v>743.59100000000058</v>
      </c>
      <c r="BX41" s="40">
        <v>551.923</v>
      </c>
      <c r="BY41" s="40">
        <v>265.91220924269572</v>
      </c>
      <c r="BZ41" s="40">
        <v>276.32899999999995</v>
      </c>
      <c r="CA41" s="40">
        <v>93.522999999999996</v>
      </c>
      <c r="CB41" s="40">
        <v>1940.5599466299996</v>
      </c>
      <c r="CC41" s="40">
        <v>600.51591912000026</v>
      </c>
      <c r="CD41" s="41">
        <v>521.48020924269565</v>
      </c>
      <c r="CE41" s="41">
        <v>415.0310000000004</v>
      </c>
      <c r="CG41" s="3" t="s">
        <v>11</v>
      </c>
      <c r="CH41" s="40">
        <v>3324.5235436600001</v>
      </c>
      <c r="CI41" s="40">
        <v>1202.0455436599996</v>
      </c>
      <c r="CJ41" s="233" t="s">
        <v>65</v>
      </c>
      <c r="CK41" s="40">
        <v>812.77399999999989</v>
      </c>
      <c r="CL41" s="40">
        <v>570.65500000000031</v>
      </c>
      <c r="CM41" s="40">
        <v>205.25900000000001</v>
      </c>
      <c r="CN41" s="40">
        <v>176.86300000000008</v>
      </c>
      <c r="CO41" s="40">
        <v>84.900999999999996</v>
      </c>
      <c r="CP41" s="40">
        <v>1796.8062973999997</v>
      </c>
      <c r="CQ41" s="40">
        <v>605.41924625999991</v>
      </c>
      <c r="CR41" s="41">
        <v>503.6459999999999</v>
      </c>
      <c r="CS41" s="41">
        <v>407.4679999999999</v>
      </c>
    </row>
    <row r="42" spans="1:97" ht="12.95" customHeight="1" x14ac:dyDescent="0.2">
      <c r="A42" s="3" t="s">
        <v>12</v>
      </c>
      <c r="B42" s="40">
        <v>537.46183824999957</v>
      </c>
      <c r="C42" s="40">
        <v>121.38037891000003</v>
      </c>
      <c r="D42" s="227" t="s">
        <v>65</v>
      </c>
      <c r="E42" s="40">
        <v>153.77412905</v>
      </c>
      <c r="F42" s="40">
        <v>149.32515700000002</v>
      </c>
      <c r="G42" s="40">
        <v>47.307090670000001</v>
      </c>
      <c r="H42" s="40">
        <v>7.4527270099999994</v>
      </c>
      <c r="I42" s="40">
        <v>9.9894740000000013</v>
      </c>
      <c r="J42" s="40">
        <v>384.86606242000011</v>
      </c>
      <c r="K42" s="4" t="s">
        <v>65</v>
      </c>
      <c r="L42" s="5">
        <v>22.195573700000008</v>
      </c>
      <c r="M42" s="41">
        <v>125.96848811999993</v>
      </c>
      <c r="O42" s="3" t="s">
        <v>12</v>
      </c>
      <c r="P42" s="40">
        <v>488.14551632146583</v>
      </c>
      <c r="Q42" s="40">
        <v>107.51765398146567</v>
      </c>
      <c r="R42" s="227" t="s">
        <v>65</v>
      </c>
      <c r="S42" s="40">
        <v>136.63452655</v>
      </c>
      <c r="T42" s="40">
        <v>123.15490878999998</v>
      </c>
      <c r="U42" s="40">
        <v>59.201333749999989</v>
      </c>
      <c r="V42" s="40">
        <v>22.316800999999998</v>
      </c>
      <c r="W42" s="40">
        <v>14.006984000000003</v>
      </c>
      <c r="X42" s="40">
        <v>344.0011144737357</v>
      </c>
      <c r="Y42" s="4" t="s">
        <v>65</v>
      </c>
      <c r="Z42" s="5">
        <v>26.895234715623261</v>
      </c>
      <c r="AA42" s="41">
        <v>115.54939984364977</v>
      </c>
      <c r="AC42" s="3" t="s">
        <v>12</v>
      </c>
      <c r="AD42" s="40">
        <v>581.54351507999991</v>
      </c>
      <c r="AE42" s="40">
        <v>148.62269106999995</v>
      </c>
      <c r="AF42" s="4" t="s">
        <v>65</v>
      </c>
      <c r="AG42" s="40">
        <v>148.33689854000008</v>
      </c>
      <c r="AH42" s="40">
        <v>136.61467484999994</v>
      </c>
      <c r="AI42" s="40">
        <v>64.672182779999986</v>
      </c>
      <c r="AJ42" s="40">
        <v>43.870544999999993</v>
      </c>
      <c r="AK42" s="40">
        <v>14.582983999999998</v>
      </c>
      <c r="AL42" s="40">
        <v>408.37555384000001</v>
      </c>
      <c r="AM42" s="4" t="s">
        <v>65</v>
      </c>
      <c r="AN42" s="5">
        <v>27.006265979999998</v>
      </c>
      <c r="AO42" s="41">
        <v>145.12807006000006</v>
      </c>
      <c r="AQ42" s="3" t="s">
        <v>12</v>
      </c>
      <c r="AR42" s="40">
        <v>612.92990358678571</v>
      </c>
      <c r="AS42" s="40">
        <v>150.84116351678554</v>
      </c>
      <c r="AT42" s="4" t="s">
        <v>65</v>
      </c>
      <c r="AU42" s="40">
        <v>149.6519999999999</v>
      </c>
      <c r="AV42" s="40">
        <v>131.46894651000005</v>
      </c>
      <c r="AW42" s="40">
        <v>69.914166419999972</v>
      </c>
      <c r="AX42" s="40">
        <v>63.436012000000005</v>
      </c>
      <c r="AY42" s="40">
        <v>11.129</v>
      </c>
      <c r="AZ42" s="40">
        <v>431.57792726904592</v>
      </c>
      <c r="BA42" s="4" t="s">
        <v>65</v>
      </c>
      <c r="BB42" s="5">
        <v>26.227061391111107</v>
      </c>
      <c r="BC42" s="41">
        <v>153.50379373745324</v>
      </c>
      <c r="BE42" s="3" t="s">
        <v>12</v>
      </c>
      <c r="BF42" s="40">
        <v>744.56118090415748</v>
      </c>
      <c r="BG42" s="40">
        <v>197.50703994415761</v>
      </c>
      <c r="BH42" s="4" t="s">
        <v>65</v>
      </c>
      <c r="BI42" s="40">
        <v>158.86499999999992</v>
      </c>
      <c r="BJ42" s="40">
        <v>138.92685469</v>
      </c>
      <c r="BK42" s="40">
        <v>87.999287400000014</v>
      </c>
      <c r="BL42" s="40">
        <v>67.817278000000002</v>
      </c>
      <c r="BM42" s="40">
        <v>11.353999999999999</v>
      </c>
      <c r="BN42" s="40">
        <v>510.21071321972903</v>
      </c>
      <c r="BO42" s="4" t="s">
        <v>65</v>
      </c>
      <c r="BP42" s="5">
        <v>40.030850965027199</v>
      </c>
      <c r="BQ42" s="41">
        <v>193.07547736527547</v>
      </c>
      <c r="BS42" s="3" t="s">
        <v>12</v>
      </c>
      <c r="BT42" s="40">
        <v>766.14808474000017</v>
      </c>
      <c r="BU42" s="40">
        <v>250.91708474000006</v>
      </c>
      <c r="BV42" s="4" t="s">
        <v>65</v>
      </c>
      <c r="BW42" s="40">
        <v>159.92999999999992</v>
      </c>
      <c r="BX42" s="40">
        <v>89.052000000000007</v>
      </c>
      <c r="BY42" s="40">
        <v>86.826999999999984</v>
      </c>
      <c r="BZ42" s="40">
        <v>53.747000000000007</v>
      </c>
      <c r="CA42" s="40">
        <v>17.015000000000004</v>
      </c>
      <c r="CB42" s="40">
        <v>538.78521464000016</v>
      </c>
      <c r="CC42" s="4" t="s">
        <v>65</v>
      </c>
      <c r="CD42" s="5">
        <v>39.484000000000009</v>
      </c>
      <c r="CE42" s="41">
        <v>187.3678701</v>
      </c>
      <c r="CG42" s="3" t="s">
        <v>12</v>
      </c>
      <c r="CH42" s="40">
        <v>651.52610810000022</v>
      </c>
      <c r="CI42" s="40">
        <v>202.79210809999998</v>
      </c>
      <c r="CJ42" s="227" t="s">
        <v>65</v>
      </c>
      <c r="CK42" s="40">
        <v>152.09099999999992</v>
      </c>
      <c r="CL42" s="40">
        <v>89.420999999999978</v>
      </c>
      <c r="CM42" s="40">
        <v>68.366000000000014</v>
      </c>
      <c r="CN42" s="40">
        <v>30.312000000000005</v>
      </c>
      <c r="CO42" s="40">
        <v>13.263999999999998</v>
      </c>
      <c r="CP42" s="40">
        <v>448.47110810000038</v>
      </c>
      <c r="CQ42" s="4" t="s">
        <v>65</v>
      </c>
      <c r="CR42" s="5">
        <v>34.295000000000002</v>
      </c>
      <c r="CS42" s="41">
        <v>166.45399999999998</v>
      </c>
    </row>
    <row r="43" spans="1:97" ht="12.95" customHeight="1" x14ac:dyDescent="0.2">
      <c r="A43" s="3" t="s">
        <v>13</v>
      </c>
      <c r="B43" s="40">
        <v>163.77647428999995</v>
      </c>
      <c r="C43" s="40">
        <v>12.94557509</v>
      </c>
      <c r="D43" s="227" t="s">
        <v>65</v>
      </c>
      <c r="E43" s="40">
        <v>12.01626572</v>
      </c>
      <c r="F43" s="40">
        <v>118.56280719000002</v>
      </c>
      <c r="G43" s="4">
        <v>1.8113967</v>
      </c>
      <c r="H43" s="40">
        <v>2.6771645900000003</v>
      </c>
      <c r="I43" s="40">
        <v>6.9881990000000007</v>
      </c>
      <c r="J43" s="40">
        <v>64.900845279999999</v>
      </c>
      <c r="K43" s="4" t="s">
        <v>65</v>
      </c>
      <c r="L43" s="5">
        <v>5.2250615199999997</v>
      </c>
      <c r="M43" s="41">
        <v>91.196691210000012</v>
      </c>
      <c r="O43" s="3" t="s">
        <v>13</v>
      </c>
      <c r="P43" s="40">
        <v>161.17511823000009</v>
      </c>
      <c r="Q43" s="40">
        <v>8.4218395899999994</v>
      </c>
      <c r="R43" s="227" t="s">
        <v>65</v>
      </c>
      <c r="S43" s="40">
        <v>9.4413226000000012</v>
      </c>
      <c r="T43" s="40">
        <v>107.77050659999998</v>
      </c>
      <c r="U43" s="4" t="s">
        <v>65</v>
      </c>
      <c r="V43" s="40">
        <v>15.702088</v>
      </c>
      <c r="W43" s="40">
        <v>9.8399489999999972</v>
      </c>
      <c r="X43" s="40">
        <v>55.944399780000012</v>
      </c>
      <c r="Y43" s="4" t="s">
        <v>65</v>
      </c>
      <c r="Z43" s="5">
        <v>1.7603364300000002</v>
      </c>
      <c r="AA43" s="41">
        <v>102.58942402</v>
      </c>
      <c r="AC43" s="3" t="s">
        <v>13</v>
      </c>
      <c r="AD43" s="40">
        <v>201.61870654000003</v>
      </c>
      <c r="AE43" s="40">
        <v>12.8401488</v>
      </c>
      <c r="AF43" s="4" t="s">
        <v>65</v>
      </c>
      <c r="AG43" s="40">
        <v>13.910377180000001</v>
      </c>
      <c r="AH43" s="40">
        <v>130.29736056000004</v>
      </c>
      <c r="AI43" s="4" t="s">
        <v>65</v>
      </c>
      <c r="AJ43" s="40">
        <v>23.79815</v>
      </c>
      <c r="AK43" s="40">
        <v>10.32185</v>
      </c>
      <c r="AL43" s="40">
        <v>72.106248249999979</v>
      </c>
      <c r="AM43" s="4" t="s">
        <v>65</v>
      </c>
      <c r="AN43" s="5">
        <v>1.8700591699999998</v>
      </c>
      <c r="AO43" s="41">
        <v>126.66229812</v>
      </c>
      <c r="AQ43" s="3" t="s">
        <v>13</v>
      </c>
      <c r="AR43" s="40">
        <v>189.91536822999998</v>
      </c>
      <c r="AS43" s="40">
        <v>23.091916179999998</v>
      </c>
      <c r="AT43" s="4" t="s">
        <v>65</v>
      </c>
      <c r="AU43" s="40">
        <v>11.638</v>
      </c>
      <c r="AV43" s="40">
        <v>109.75153804999999</v>
      </c>
      <c r="AW43" s="4" t="s">
        <v>65</v>
      </c>
      <c r="AX43" s="40">
        <v>28.260914</v>
      </c>
      <c r="AY43" s="40">
        <v>10.366999999999999</v>
      </c>
      <c r="AZ43" s="40">
        <v>73.662467830000026</v>
      </c>
      <c r="BA43" s="4" t="s">
        <v>65</v>
      </c>
      <c r="BB43" s="5">
        <v>1.2552829999999999</v>
      </c>
      <c r="BC43" s="41">
        <v>114.36140639999999</v>
      </c>
      <c r="BE43" s="3" t="s">
        <v>13</v>
      </c>
      <c r="BF43" s="40">
        <v>219.0599614872857</v>
      </c>
      <c r="BG43" s="40">
        <v>42.2764963472857</v>
      </c>
      <c r="BH43" s="4" t="s">
        <v>65</v>
      </c>
      <c r="BI43" s="40">
        <v>13.870999999999999</v>
      </c>
      <c r="BJ43" s="40">
        <v>110.34061185999998</v>
      </c>
      <c r="BK43" s="4" t="s">
        <v>65</v>
      </c>
      <c r="BL43" s="40">
        <v>30.274783999999997</v>
      </c>
      <c r="BM43" s="40">
        <v>10.274504589999999</v>
      </c>
      <c r="BN43" s="40">
        <v>102.30553322264034</v>
      </c>
      <c r="BO43" s="4" t="s">
        <v>65</v>
      </c>
      <c r="BP43" s="5">
        <v>1.3513420646453673</v>
      </c>
      <c r="BQ43" s="41">
        <v>114.6846992</v>
      </c>
      <c r="BS43" s="3" t="s">
        <v>13</v>
      </c>
      <c r="BT43" s="40">
        <v>186.09583331000002</v>
      </c>
      <c r="BU43" s="40">
        <v>38.922833310000001</v>
      </c>
      <c r="BV43" s="4" t="s">
        <v>65</v>
      </c>
      <c r="BW43" s="40">
        <v>13.258999999999999</v>
      </c>
      <c r="BX43" s="40">
        <v>90.172000000000011</v>
      </c>
      <c r="BY43" s="4" t="s">
        <v>65</v>
      </c>
      <c r="BZ43" s="40">
        <v>26.916</v>
      </c>
      <c r="CA43" s="40">
        <v>10.911999999999999</v>
      </c>
      <c r="CB43" s="40">
        <v>83.938833310000021</v>
      </c>
      <c r="CC43" s="4" t="s">
        <v>65</v>
      </c>
      <c r="CD43" s="5">
        <v>0.373</v>
      </c>
      <c r="CE43" s="41">
        <v>101.78400000000001</v>
      </c>
      <c r="CG43" s="3" t="s">
        <v>13</v>
      </c>
      <c r="CH43" s="40">
        <v>182.73436084000005</v>
      </c>
      <c r="CI43" s="40">
        <v>41.961360839999998</v>
      </c>
      <c r="CJ43" s="227" t="s">
        <v>65</v>
      </c>
      <c r="CK43" s="40">
        <v>17.300999999999998</v>
      </c>
      <c r="CL43" s="40">
        <v>93.418999999999969</v>
      </c>
      <c r="CM43" s="4" t="s">
        <v>65</v>
      </c>
      <c r="CN43" s="40">
        <v>10.324999999999999</v>
      </c>
      <c r="CO43" s="40">
        <v>14.661</v>
      </c>
      <c r="CP43" s="40">
        <v>82.086360840000012</v>
      </c>
      <c r="CQ43" s="4" t="s">
        <v>65</v>
      </c>
      <c r="CR43" s="5" t="s">
        <v>65</v>
      </c>
      <c r="CS43" s="41">
        <v>100.64799999999997</v>
      </c>
    </row>
    <row r="44" spans="1:97" ht="12.95" customHeight="1" x14ac:dyDescent="0.2">
      <c r="A44" s="3" t="s">
        <v>14</v>
      </c>
      <c r="B44" s="40">
        <v>735.02280273999963</v>
      </c>
      <c r="C44" s="40">
        <v>203.41017729000004</v>
      </c>
      <c r="D44" s="233" t="s">
        <v>65</v>
      </c>
      <c r="E44" s="40">
        <v>103.92371879</v>
      </c>
      <c r="F44" s="40">
        <v>318.90767482999985</v>
      </c>
      <c r="G44" s="40">
        <v>26.049269600000002</v>
      </c>
      <c r="H44" s="40">
        <v>15.098123230000001</v>
      </c>
      <c r="I44" s="40">
        <v>4.0424480000000003</v>
      </c>
      <c r="J44" s="40">
        <v>526.64222839000001</v>
      </c>
      <c r="K44" s="40">
        <v>8.1135419999999989</v>
      </c>
      <c r="L44" s="41">
        <v>32.192460360000005</v>
      </c>
      <c r="M44" s="41">
        <v>161.25064091999991</v>
      </c>
      <c r="O44" s="3" t="s">
        <v>14</v>
      </c>
      <c r="P44" s="40">
        <v>712.11252802617548</v>
      </c>
      <c r="Q44" s="40">
        <v>198.81092792617494</v>
      </c>
      <c r="R44" s="233" t="s">
        <v>65</v>
      </c>
      <c r="S44" s="40">
        <v>85.920439719999962</v>
      </c>
      <c r="T44" s="40">
        <v>303.20457174999996</v>
      </c>
      <c r="U44" s="40">
        <v>20.740804429999997</v>
      </c>
      <c r="V44" s="40">
        <v>37.67948899999999</v>
      </c>
      <c r="W44" s="40">
        <v>5.7973300000000005</v>
      </c>
      <c r="X44" s="40">
        <v>502.99703391029743</v>
      </c>
      <c r="Y44" s="40">
        <v>6.8244908899999999</v>
      </c>
      <c r="Z44" s="41">
        <v>32.993289330000003</v>
      </c>
      <c r="AA44" s="41">
        <v>165.58652749134819</v>
      </c>
      <c r="AC44" s="3" t="s">
        <v>14</v>
      </c>
      <c r="AD44" s="40">
        <v>741.89852586999996</v>
      </c>
      <c r="AE44" s="40">
        <v>160.72898800999997</v>
      </c>
      <c r="AF44" s="40" t="s">
        <v>65</v>
      </c>
      <c r="AG44" s="40">
        <v>71.168580140000017</v>
      </c>
      <c r="AH44" s="40">
        <v>341.51712722000008</v>
      </c>
      <c r="AI44" s="40">
        <v>15.751889069999997</v>
      </c>
      <c r="AJ44" s="40">
        <v>59.342899000000003</v>
      </c>
      <c r="AK44" s="40">
        <v>6.2403299999999993</v>
      </c>
      <c r="AL44" s="40">
        <v>486.48527943000005</v>
      </c>
      <c r="AM44" s="40">
        <v>12.539966589999999</v>
      </c>
      <c r="AN44" s="41">
        <v>25.652325139999995</v>
      </c>
      <c r="AO44" s="41">
        <v>209.87443683000006</v>
      </c>
      <c r="AQ44" s="3" t="s">
        <v>14</v>
      </c>
      <c r="AR44" s="40">
        <v>775.2573421567032</v>
      </c>
      <c r="AS44" s="40">
        <v>198.27132163670322</v>
      </c>
      <c r="AT44" s="40" t="s">
        <v>65</v>
      </c>
      <c r="AU44" s="40">
        <v>75.77</v>
      </c>
      <c r="AV44" s="40">
        <v>279.10362873999992</v>
      </c>
      <c r="AW44" s="40">
        <v>13.753512429999997</v>
      </c>
      <c r="AX44" s="40">
        <v>75.482536000000025</v>
      </c>
      <c r="AY44" s="40">
        <v>4.0740000000000007</v>
      </c>
      <c r="AZ44" s="40">
        <v>502.37490731968046</v>
      </c>
      <c r="BA44" s="40">
        <v>21.716354639999995</v>
      </c>
      <c r="BB44" s="41">
        <v>25.462113849999998</v>
      </c>
      <c r="BC44" s="41">
        <v>219.12909460390679</v>
      </c>
      <c r="BE44" s="3" t="s">
        <v>14</v>
      </c>
      <c r="BF44" s="40">
        <v>803.40001190833641</v>
      </c>
      <c r="BG44" s="40">
        <v>299.08488813833645</v>
      </c>
      <c r="BH44" s="40" t="s">
        <v>65</v>
      </c>
      <c r="BI44" s="40">
        <v>78.46699999999997</v>
      </c>
      <c r="BJ44" s="40">
        <v>241.74579283999992</v>
      </c>
      <c r="BK44" s="40">
        <v>16.408215370000001</v>
      </c>
      <c r="BL44" s="40">
        <v>78.043619000000007</v>
      </c>
      <c r="BM44" s="40">
        <v>3.9350000000000005</v>
      </c>
      <c r="BN44" s="40">
        <v>581.72419814202635</v>
      </c>
      <c r="BO44" s="40">
        <v>24.089085225670424</v>
      </c>
      <c r="BP44" s="41">
        <v>26.466734661260464</v>
      </c>
      <c r="BQ44" s="41">
        <v>167.58539109937945</v>
      </c>
      <c r="BS44" s="3" t="s">
        <v>14</v>
      </c>
      <c r="BT44" s="40">
        <v>637.63222896999991</v>
      </c>
      <c r="BU44" s="40">
        <v>237.92022897000001</v>
      </c>
      <c r="BV44" s="40" t="s">
        <v>65</v>
      </c>
      <c r="BW44" s="40">
        <v>75.783999999999963</v>
      </c>
      <c r="BX44" s="40">
        <v>140.066</v>
      </c>
      <c r="BY44" s="40">
        <v>16.268999999999998</v>
      </c>
      <c r="BZ44" s="40">
        <v>76.504999999999981</v>
      </c>
      <c r="CA44" s="40">
        <v>5.71</v>
      </c>
      <c r="CB44" s="40">
        <v>440.13961417000024</v>
      </c>
      <c r="CC44" s="40">
        <v>19.7816148</v>
      </c>
      <c r="CD44" s="41">
        <v>51.804000000000009</v>
      </c>
      <c r="CE44" s="41">
        <v>123.09000000000002</v>
      </c>
      <c r="CG44" s="3" t="s">
        <v>14</v>
      </c>
      <c r="CH44" s="40">
        <v>550.12697408000031</v>
      </c>
      <c r="CI44" s="40">
        <v>224.46497407999996</v>
      </c>
      <c r="CJ44" s="233" t="s">
        <v>65</v>
      </c>
      <c r="CK44" s="40">
        <v>63.344999999999985</v>
      </c>
      <c r="CL44" s="40">
        <v>146.78400000000002</v>
      </c>
      <c r="CM44" s="40">
        <v>14.629</v>
      </c>
      <c r="CN44" s="40">
        <v>63.185000000000016</v>
      </c>
      <c r="CO44" s="40">
        <v>7.9629999999999992</v>
      </c>
      <c r="CP44" s="40">
        <v>380.82097407999987</v>
      </c>
      <c r="CQ44" s="40">
        <v>15.649000000000001</v>
      </c>
      <c r="CR44" s="41">
        <v>13.058</v>
      </c>
      <c r="CS44" s="41">
        <v>140.5320000000001</v>
      </c>
    </row>
    <row r="45" spans="1:97" ht="7.5" customHeight="1" x14ac:dyDescent="0.2">
      <c r="A45" s="42"/>
      <c r="B45" s="43"/>
      <c r="C45" s="43"/>
      <c r="D45" s="44"/>
      <c r="E45" s="43"/>
      <c r="F45" s="43"/>
      <c r="G45" s="43"/>
      <c r="H45" s="43"/>
      <c r="I45" s="43"/>
      <c r="J45" s="43"/>
      <c r="K45" s="44"/>
      <c r="L45" s="44"/>
      <c r="M45" s="44"/>
      <c r="O45" s="42"/>
      <c r="P45" s="43"/>
      <c r="Q45" s="43"/>
      <c r="R45" s="44"/>
      <c r="S45" s="43"/>
      <c r="T45" s="43"/>
      <c r="U45" s="43"/>
      <c r="V45" s="43"/>
      <c r="W45" s="43"/>
      <c r="X45" s="43"/>
      <c r="Y45" s="44"/>
      <c r="Z45" s="44"/>
      <c r="AA45" s="44"/>
      <c r="AC45" s="42"/>
      <c r="AD45" s="43"/>
      <c r="AE45" s="43"/>
      <c r="AF45" s="44"/>
      <c r="AG45" s="43"/>
      <c r="AH45" s="43"/>
      <c r="AI45" s="43"/>
      <c r="AJ45" s="43"/>
      <c r="AK45" s="43"/>
      <c r="AL45" s="43"/>
      <c r="AM45" s="44"/>
      <c r="AN45" s="44"/>
      <c r="AO45" s="44"/>
      <c r="AQ45" s="42"/>
      <c r="AR45" s="43"/>
      <c r="AS45" s="43"/>
      <c r="AT45" s="44"/>
      <c r="AU45" s="43"/>
      <c r="AV45" s="43"/>
      <c r="AW45" s="43"/>
      <c r="AX45" s="43"/>
      <c r="AY45" s="43"/>
      <c r="AZ45" s="43"/>
      <c r="BA45" s="44"/>
      <c r="BB45" s="44"/>
      <c r="BC45" s="44"/>
      <c r="BE45" s="42"/>
      <c r="BF45" s="43"/>
      <c r="BG45" s="43"/>
      <c r="BH45" s="44"/>
      <c r="BI45" s="43"/>
      <c r="BJ45" s="43"/>
      <c r="BK45" s="43"/>
      <c r="BL45" s="43"/>
      <c r="BM45" s="43"/>
      <c r="BN45" s="43"/>
      <c r="BO45" s="44"/>
      <c r="BP45" s="44"/>
      <c r="BQ45" s="44"/>
      <c r="BS45" s="42"/>
      <c r="BT45" s="43"/>
      <c r="BU45" s="43"/>
      <c r="BV45" s="44"/>
      <c r="BW45" s="43"/>
      <c r="BX45" s="43"/>
      <c r="BY45" s="43"/>
      <c r="BZ45" s="43"/>
      <c r="CA45" s="43"/>
      <c r="CB45" s="43"/>
      <c r="CC45" s="44"/>
      <c r="CD45" s="44"/>
      <c r="CE45" s="44"/>
      <c r="CG45" s="42"/>
      <c r="CH45" s="43"/>
      <c r="CI45" s="43"/>
      <c r="CJ45" s="44"/>
      <c r="CK45" s="43"/>
      <c r="CL45" s="43"/>
      <c r="CM45" s="43"/>
      <c r="CN45" s="43"/>
      <c r="CO45" s="43"/>
      <c r="CP45" s="43"/>
      <c r="CQ45" s="44"/>
      <c r="CR45" s="44"/>
      <c r="CS45" s="44"/>
    </row>
    <row r="46" spans="1:97" s="22" customFormat="1" ht="13.5" customHeight="1" x14ac:dyDescent="0.25">
      <c r="A46" s="20" t="s">
        <v>48</v>
      </c>
      <c r="B46" s="45"/>
      <c r="C46" s="45"/>
      <c r="D46" s="45"/>
      <c r="E46" s="46"/>
      <c r="F46" s="46"/>
      <c r="G46" s="46"/>
      <c r="H46" s="46"/>
      <c r="I46" s="46"/>
      <c r="J46" s="46"/>
      <c r="K46" s="46"/>
      <c r="L46" s="46"/>
      <c r="O46" s="20" t="s">
        <v>48</v>
      </c>
      <c r="P46" s="45"/>
      <c r="Q46" s="45"/>
      <c r="R46" s="45"/>
      <c r="S46" s="46"/>
      <c r="T46" s="46"/>
      <c r="U46" s="46"/>
      <c r="V46" s="46"/>
      <c r="W46" s="46"/>
      <c r="X46" s="46"/>
      <c r="Y46" s="46"/>
      <c r="Z46" s="46"/>
      <c r="AC46" s="20" t="s">
        <v>48</v>
      </c>
      <c r="AD46" s="45"/>
      <c r="AE46" s="45"/>
      <c r="AF46" s="45"/>
      <c r="AG46" s="46"/>
      <c r="AH46" s="46"/>
      <c r="AI46" s="46"/>
      <c r="AJ46" s="46"/>
      <c r="AK46" s="46"/>
      <c r="AL46" s="46"/>
      <c r="AM46" s="46"/>
      <c r="AN46" s="46"/>
      <c r="AQ46" s="20" t="s">
        <v>48</v>
      </c>
      <c r="AR46" s="45"/>
      <c r="AS46" s="45"/>
      <c r="AT46" s="45"/>
      <c r="AU46" s="46"/>
      <c r="AV46" s="46"/>
      <c r="AW46" s="46"/>
      <c r="AX46" s="46"/>
      <c r="AY46" s="46"/>
      <c r="AZ46" s="46"/>
      <c r="BA46" s="46"/>
      <c r="BB46" s="46"/>
      <c r="BE46" s="20" t="s">
        <v>48</v>
      </c>
      <c r="BF46" s="45"/>
      <c r="BG46" s="45"/>
      <c r="BH46" s="45"/>
      <c r="BI46" s="46"/>
      <c r="BJ46" s="46"/>
      <c r="BK46" s="46"/>
      <c r="BL46" s="46"/>
      <c r="BM46" s="46"/>
      <c r="BN46" s="46"/>
      <c r="BO46" s="46"/>
      <c r="BP46" s="46"/>
      <c r="BS46" s="20" t="s">
        <v>48</v>
      </c>
      <c r="BT46" s="45"/>
      <c r="BU46" s="45"/>
      <c r="BV46" s="45"/>
      <c r="BW46" s="46"/>
      <c r="BX46" s="46"/>
      <c r="BY46" s="46"/>
      <c r="BZ46" s="46"/>
      <c r="CA46" s="46"/>
      <c r="CB46" s="46"/>
      <c r="CC46" s="46"/>
      <c r="CD46" s="46"/>
      <c r="CG46" s="20" t="s">
        <v>48</v>
      </c>
      <c r="CH46" s="45"/>
      <c r="CI46" s="45"/>
      <c r="CJ46" s="45"/>
      <c r="CK46" s="46"/>
      <c r="CL46" s="46"/>
      <c r="CM46" s="46"/>
      <c r="CN46" s="46"/>
      <c r="CO46" s="46"/>
      <c r="CP46" s="46"/>
      <c r="CQ46" s="46"/>
      <c r="CR46" s="46"/>
    </row>
    <row r="47" spans="1:97" s="13" customFormat="1" x14ac:dyDescent="0.2">
      <c r="A47" s="13" t="s">
        <v>329</v>
      </c>
      <c r="O47" s="13" t="s">
        <v>329</v>
      </c>
      <c r="AC47" s="13" t="s">
        <v>329</v>
      </c>
      <c r="AQ47" s="13" t="s">
        <v>329</v>
      </c>
      <c r="BE47" s="13" t="s">
        <v>329</v>
      </c>
      <c r="BS47" s="13" t="s">
        <v>329</v>
      </c>
      <c r="CG47" s="13" t="s">
        <v>329</v>
      </c>
    </row>
    <row r="48" spans="1:97" x14ac:dyDescent="0.2">
      <c r="A48" s="232"/>
      <c r="O48" s="232"/>
      <c r="AC48" s="232"/>
      <c r="AQ48" s="232"/>
      <c r="BE48" s="232"/>
      <c r="BS48" s="232"/>
      <c r="CG48" s="232"/>
    </row>
    <row r="49" spans="1:97" s="31" customFormat="1" ht="15" customHeight="1" x14ac:dyDescent="0.2">
      <c r="A49" s="189" t="s">
        <v>210</v>
      </c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248" t="s">
        <v>291</v>
      </c>
      <c r="O49" s="189" t="s">
        <v>210</v>
      </c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248" t="s">
        <v>289</v>
      </c>
      <c r="AC49" s="249" t="s">
        <v>203</v>
      </c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88"/>
      <c r="AO49" s="190"/>
      <c r="AQ49" s="191" t="s">
        <v>204</v>
      </c>
      <c r="AR49" s="188"/>
      <c r="AS49" s="188"/>
      <c r="AT49" s="188"/>
      <c r="AU49" s="188"/>
      <c r="AV49" s="188"/>
      <c r="AW49" s="188"/>
      <c r="AX49" s="188"/>
      <c r="AY49" s="188"/>
      <c r="AZ49" s="188"/>
      <c r="BA49" s="188"/>
      <c r="BB49" s="188"/>
      <c r="BC49" s="190"/>
      <c r="BE49" s="192" t="s">
        <v>205</v>
      </c>
      <c r="BF49" s="188"/>
      <c r="BG49" s="188"/>
      <c r="BH49" s="188"/>
      <c r="BI49" s="188"/>
      <c r="BJ49" s="188"/>
      <c r="BK49" s="188"/>
      <c r="BL49" s="188"/>
      <c r="BM49" s="188"/>
      <c r="BN49" s="188"/>
      <c r="BO49" s="188"/>
      <c r="BP49" s="188"/>
      <c r="BQ49" s="190"/>
      <c r="BS49" s="192" t="s">
        <v>206</v>
      </c>
      <c r="BT49" s="188"/>
      <c r="BU49" s="188"/>
      <c r="BV49" s="188"/>
      <c r="BW49" s="188"/>
      <c r="BX49" s="188"/>
      <c r="BY49" s="188"/>
      <c r="BZ49" s="188"/>
      <c r="CA49" s="188"/>
      <c r="CB49" s="188"/>
      <c r="CC49" s="188"/>
      <c r="CD49" s="188"/>
      <c r="CE49" s="190"/>
      <c r="CG49" s="192" t="s">
        <v>207</v>
      </c>
      <c r="CH49" s="188"/>
      <c r="CI49" s="188"/>
      <c r="CJ49" s="188"/>
      <c r="CK49" s="188"/>
      <c r="CL49" s="188"/>
      <c r="CM49" s="188"/>
      <c r="CN49" s="188"/>
      <c r="CO49" s="188"/>
      <c r="CP49" s="188"/>
      <c r="CQ49" s="188"/>
      <c r="CR49" s="188"/>
      <c r="CS49" s="190"/>
    </row>
    <row r="50" spans="1:97" s="31" customFormat="1" ht="12" customHeight="1" x14ac:dyDescent="0.25">
      <c r="A50" s="85"/>
      <c r="B50" s="15"/>
      <c r="C50" s="15"/>
      <c r="D50" s="15"/>
      <c r="E50" s="14"/>
      <c r="F50" s="14"/>
      <c r="G50" s="14"/>
      <c r="H50" s="14"/>
      <c r="I50" s="14"/>
      <c r="J50" s="14"/>
      <c r="K50" s="14"/>
      <c r="L50" s="14"/>
      <c r="M50" s="14"/>
      <c r="O50" s="85"/>
      <c r="P50" s="15"/>
      <c r="Q50" s="15"/>
      <c r="R50" s="15"/>
      <c r="S50" s="14"/>
      <c r="T50" s="14"/>
      <c r="U50" s="14"/>
      <c r="V50" s="14"/>
      <c r="W50" s="14"/>
      <c r="X50" s="14"/>
      <c r="Y50" s="14"/>
      <c r="Z50" s="14"/>
      <c r="AA50" s="14"/>
      <c r="AC50" s="85"/>
      <c r="AD50" s="15"/>
      <c r="AE50" s="15"/>
      <c r="AF50" s="15"/>
      <c r="AG50" s="14"/>
      <c r="AH50" s="14"/>
      <c r="AI50" s="14"/>
      <c r="AJ50" s="14"/>
      <c r="AK50" s="14"/>
      <c r="AL50" s="14"/>
      <c r="AM50" s="14"/>
      <c r="AN50" s="14"/>
      <c r="AO50" s="14"/>
      <c r="AQ50" s="85"/>
      <c r="AR50" s="15"/>
      <c r="AS50" s="15"/>
      <c r="AT50" s="15"/>
      <c r="AU50" s="14"/>
      <c r="AV50" s="14"/>
      <c r="AW50" s="14"/>
      <c r="AX50" s="14"/>
      <c r="AY50" s="14"/>
      <c r="AZ50" s="14"/>
      <c r="BA50" s="14"/>
      <c r="BB50" s="14"/>
      <c r="BC50" s="14"/>
      <c r="BE50" s="85"/>
      <c r="BF50" s="15"/>
      <c r="BG50" s="15"/>
      <c r="BH50" s="15"/>
      <c r="BI50" s="14"/>
      <c r="BJ50" s="14"/>
      <c r="BK50" s="14"/>
      <c r="BL50" s="14"/>
      <c r="BM50" s="14"/>
      <c r="BN50" s="14"/>
      <c r="BO50" s="14"/>
      <c r="BP50" s="14"/>
      <c r="BQ50" s="14"/>
      <c r="BS50" s="85"/>
      <c r="BT50" s="15"/>
      <c r="BU50" s="15"/>
      <c r="BV50" s="15"/>
      <c r="BW50" s="14"/>
      <c r="BX50" s="14"/>
      <c r="BY50" s="14"/>
      <c r="BZ50" s="14"/>
      <c r="CA50" s="14"/>
      <c r="CB50" s="14"/>
      <c r="CC50" s="14"/>
      <c r="CD50" s="14"/>
      <c r="CE50" s="14"/>
      <c r="CG50" s="85"/>
      <c r="CH50" s="15"/>
      <c r="CI50" s="15"/>
      <c r="CJ50" s="15"/>
      <c r="CK50" s="14"/>
      <c r="CL50" s="14"/>
      <c r="CM50" s="14"/>
      <c r="CN50" s="14"/>
      <c r="CO50" s="14"/>
      <c r="CP50" s="14"/>
      <c r="CQ50" s="14"/>
      <c r="CR50" s="14"/>
      <c r="CS50" s="14"/>
    </row>
    <row r="51" spans="1:97" ht="13.5" customHeight="1" thickBot="1" x14ac:dyDescent="0.25">
      <c r="A51" s="13" t="s">
        <v>21</v>
      </c>
      <c r="B51" s="13"/>
      <c r="C51" s="13"/>
      <c r="D51" s="13"/>
      <c r="E51" s="14"/>
      <c r="F51" s="14"/>
      <c r="G51" s="14"/>
      <c r="H51" s="14"/>
      <c r="I51" s="14"/>
      <c r="J51" s="14"/>
      <c r="K51" s="14"/>
      <c r="L51" s="14"/>
      <c r="M51" s="16" t="s">
        <v>19</v>
      </c>
      <c r="O51" s="13" t="s">
        <v>21</v>
      </c>
      <c r="P51" s="13"/>
      <c r="Q51" s="13"/>
      <c r="R51" s="13"/>
      <c r="S51" s="14"/>
      <c r="T51" s="14"/>
      <c r="U51" s="14"/>
      <c r="V51" s="14"/>
      <c r="W51" s="14"/>
      <c r="X51" s="14"/>
      <c r="Y51" s="14"/>
      <c r="Z51" s="14"/>
      <c r="AA51" s="16" t="s">
        <v>19</v>
      </c>
      <c r="AC51" s="13" t="s">
        <v>21</v>
      </c>
      <c r="AD51" s="13"/>
      <c r="AE51" s="13"/>
      <c r="AF51" s="13"/>
      <c r="AG51" s="14"/>
      <c r="AH51" s="14"/>
      <c r="AI51" s="14"/>
      <c r="AJ51" s="14"/>
      <c r="AK51" s="14"/>
      <c r="AL51" s="14"/>
      <c r="AM51" s="14"/>
      <c r="AN51" s="14"/>
      <c r="AO51" s="16" t="s">
        <v>19</v>
      </c>
      <c r="AQ51" s="13" t="s">
        <v>21</v>
      </c>
      <c r="AR51" s="13"/>
      <c r="AS51" s="13"/>
      <c r="AT51" s="13"/>
      <c r="AU51" s="14"/>
      <c r="AV51" s="14"/>
      <c r="AW51" s="14"/>
      <c r="AX51" s="14"/>
      <c r="AY51" s="14"/>
      <c r="AZ51" s="14"/>
      <c r="BA51" s="14"/>
      <c r="BB51" s="14"/>
      <c r="BC51" s="16" t="s">
        <v>19</v>
      </c>
      <c r="BE51" s="13" t="s">
        <v>21</v>
      </c>
      <c r="BF51" s="13"/>
      <c r="BG51" s="13"/>
      <c r="BH51" s="13"/>
      <c r="BI51" s="14"/>
      <c r="BJ51" s="14"/>
      <c r="BK51" s="14"/>
      <c r="BL51" s="14"/>
      <c r="BM51" s="14"/>
      <c r="BN51" s="14"/>
      <c r="BO51" s="14"/>
      <c r="BP51" s="14"/>
      <c r="BQ51" s="16" t="s">
        <v>19</v>
      </c>
      <c r="BS51" s="13" t="s">
        <v>21</v>
      </c>
      <c r="BT51" s="13"/>
      <c r="BU51" s="13"/>
      <c r="BV51" s="13"/>
      <c r="BW51" s="14"/>
      <c r="BX51" s="14"/>
      <c r="BY51" s="14"/>
      <c r="BZ51" s="14"/>
      <c r="CA51" s="14"/>
      <c r="CB51" s="14"/>
      <c r="CC51" s="14"/>
      <c r="CD51" s="14"/>
      <c r="CE51" s="16" t="s">
        <v>19</v>
      </c>
      <c r="CG51" s="13" t="s">
        <v>21</v>
      </c>
      <c r="CH51" s="13"/>
      <c r="CI51" s="13"/>
      <c r="CJ51" s="13"/>
      <c r="CK51" s="14"/>
      <c r="CL51" s="14"/>
      <c r="CM51" s="14"/>
      <c r="CN51" s="14"/>
      <c r="CO51" s="14"/>
      <c r="CP51" s="14"/>
      <c r="CQ51" s="14"/>
      <c r="CR51" s="14"/>
      <c r="CS51" s="16" t="s">
        <v>19</v>
      </c>
    </row>
    <row r="52" spans="1:97" ht="18" customHeight="1" x14ac:dyDescent="0.2">
      <c r="A52" s="282" t="s">
        <v>18</v>
      </c>
      <c r="B52" s="284" t="s">
        <v>15</v>
      </c>
      <c r="C52" s="286" t="s">
        <v>23</v>
      </c>
      <c r="D52" s="287"/>
      <c r="E52" s="287"/>
      <c r="F52" s="287"/>
      <c r="G52" s="287"/>
      <c r="H52" s="287"/>
      <c r="I52" s="288"/>
      <c r="J52" s="280" t="s">
        <v>24</v>
      </c>
      <c r="K52" s="281"/>
      <c r="L52" s="281"/>
      <c r="M52" s="281"/>
      <c r="O52" s="282" t="s">
        <v>18</v>
      </c>
      <c r="P52" s="284" t="s">
        <v>15</v>
      </c>
      <c r="Q52" s="286" t="s">
        <v>23</v>
      </c>
      <c r="R52" s="287"/>
      <c r="S52" s="287"/>
      <c r="T52" s="287"/>
      <c r="U52" s="287"/>
      <c r="V52" s="287"/>
      <c r="W52" s="288"/>
      <c r="X52" s="280" t="s">
        <v>24</v>
      </c>
      <c r="Y52" s="281"/>
      <c r="Z52" s="281"/>
      <c r="AA52" s="281"/>
      <c r="AC52" s="282" t="s">
        <v>18</v>
      </c>
      <c r="AD52" s="284" t="s">
        <v>15</v>
      </c>
      <c r="AE52" s="286" t="s">
        <v>23</v>
      </c>
      <c r="AF52" s="287"/>
      <c r="AG52" s="287"/>
      <c r="AH52" s="287"/>
      <c r="AI52" s="287"/>
      <c r="AJ52" s="287"/>
      <c r="AK52" s="288"/>
      <c r="AL52" s="280" t="s">
        <v>24</v>
      </c>
      <c r="AM52" s="281"/>
      <c r="AN52" s="281"/>
      <c r="AO52" s="281"/>
      <c r="AQ52" s="282" t="s">
        <v>18</v>
      </c>
      <c r="AR52" s="284" t="s">
        <v>15</v>
      </c>
      <c r="AS52" s="286" t="s">
        <v>23</v>
      </c>
      <c r="AT52" s="287"/>
      <c r="AU52" s="287"/>
      <c r="AV52" s="287"/>
      <c r="AW52" s="287"/>
      <c r="AX52" s="287"/>
      <c r="AY52" s="288"/>
      <c r="AZ52" s="280" t="s">
        <v>24</v>
      </c>
      <c r="BA52" s="281"/>
      <c r="BB52" s="281"/>
      <c r="BC52" s="281"/>
      <c r="BE52" s="282" t="s">
        <v>18</v>
      </c>
      <c r="BF52" s="284" t="s">
        <v>15</v>
      </c>
      <c r="BG52" s="286" t="s">
        <v>23</v>
      </c>
      <c r="BH52" s="287"/>
      <c r="BI52" s="287"/>
      <c r="BJ52" s="287"/>
      <c r="BK52" s="287"/>
      <c r="BL52" s="287"/>
      <c r="BM52" s="288"/>
      <c r="BN52" s="280" t="s">
        <v>24</v>
      </c>
      <c r="BO52" s="281"/>
      <c r="BP52" s="281"/>
      <c r="BQ52" s="281"/>
      <c r="BS52" s="282" t="s">
        <v>18</v>
      </c>
      <c r="BT52" s="284" t="s">
        <v>15</v>
      </c>
      <c r="BU52" s="286" t="s">
        <v>23</v>
      </c>
      <c r="BV52" s="287"/>
      <c r="BW52" s="287"/>
      <c r="BX52" s="287"/>
      <c r="BY52" s="287"/>
      <c r="BZ52" s="287"/>
      <c r="CA52" s="288"/>
      <c r="CB52" s="280" t="s">
        <v>24</v>
      </c>
      <c r="CC52" s="281"/>
      <c r="CD52" s="281"/>
      <c r="CE52" s="281"/>
      <c r="CG52" s="282" t="s">
        <v>18</v>
      </c>
      <c r="CH52" s="284" t="s">
        <v>15</v>
      </c>
      <c r="CI52" s="286" t="s">
        <v>23</v>
      </c>
      <c r="CJ52" s="287"/>
      <c r="CK52" s="287"/>
      <c r="CL52" s="287"/>
      <c r="CM52" s="287"/>
      <c r="CN52" s="287"/>
      <c r="CO52" s="288"/>
      <c r="CP52" s="280" t="s">
        <v>24</v>
      </c>
      <c r="CQ52" s="281"/>
      <c r="CR52" s="281"/>
      <c r="CS52" s="281"/>
    </row>
    <row r="53" spans="1:97" ht="34.5" customHeight="1" thickBot="1" x14ac:dyDescent="0.25">
      <c r="A53" s="283"/>
      <c r="B53" s="285"/>
      <c r="C53" s="261" t="s">
        <v>25</v>
      </c>
      <c r="D53" s="33" t="s">
        <v>26</v>
      </c>
      <c r="E53" s="260" t="s">
        <v>27</v>
      </c>
      <c r="F53" s="35" t="s">
        <v>28</v>
      </c>
      <c r="G53" s="35" t="s">
        <v>201</v>
      </c>
      <c r="H53" s="35" t="s">
        <v>29</v>
      </c>
      <c r="I53" s="35" t="s">
        <v>200</v>
      </c>
      <c r="J53" s="36" t="s">
        <v>30</v>
      </c>
      <c r="K53" s="261" t="s">
        <v>202</v>
      </c>
      <c r="L53" s="261" t="s">
        <v>223</v>
      </c>
      <c r="M53" s="37" t="s">
        <v>31</v>
      </c>
      <c r="O53" s="283"/>
      <c r="P53" s="285"/>
      <c r="Q53" s="255" t="s">
        <v>25</v>
      </c>
      <c r="R53" s="33" t="s">
        <v>26</v>
      </c>
      <c r="S53" s="254" t="s">
        <v>27</v>
      </c>
      <c r="T53" s="35" t="s">
        <v>28</v>
      </c>
      <c r="U53" s="35" t="s">
        <v>201</v>
      </c>
      <c r="V53" s="35" t="s">
        <v>29</v>
      </c>
      <c r="W53" s="35" t="s">
        <v>200</v>
      </c>
      <c r="X53" s="36" t="s">
        <v>30</v>
      </c>
      <c r="Y53" s="255" t="s">
        <v>202</v>
      </c>
      <c r="Z53" s="271" t="s">
        <v>223</v>
      </c>
      <c r="AA53" s="37" t="s">
        <v>31</v>
      </c>
      <c r="AC53" s="283"/>
      <c r="AD53" s="285"/>
      <c r="AE53" s="32" t="s">
        <v>25</v>
      </c>
      <c r="AF53" s="33" t="s">
        <v>26</v>
      </c>
      <c r="AG53" s="137" t="s">
        <v>27</v>
      </c>
      <c r="AH53" s="35" t="s">
        <v>28</v>
      </c>
      <c r="AI53" s="35" t="s">
        <v>201</v>
      </c>
      <c r="AJ53" s="35" t="s">
        <v>29</v>
      </c>
      <c r="AK53" s="35" t="s">
        <v>200</v>
      </c>
      <c r="AL53" s="36" t="s">
        <v>30</v>
      </c>
      <c r="AM53" s="32" t="s">
        <v>202</v>
      </c>
      <c r="AN53" s="271" t="s">
        <v>223</v>
      </c>
      <c r="AO53" s="37" t="s">
        <v>31</v>
      </c>
      <c r="AQ53" s="283"/>
      <c r="AR53" s="285"/>
      <c r="AS53" s="32" t="s">
        <v>25</v>
      </c>
      <c r="AT53" s="33" t="s">
        <v>26</v>
      </c>
      <c r="AU53" s="137" t="s">
        <v>27</v>
      </c>
      <c r="AV53" s="35" t="s">
        <v>28</v>
      </c>
      <c r="AW53" s="35" t="s">
        <v>201</v>
      </c>
      <c r="AX53" s="35" t="s">
        <v>29</v>
      </c>
      <c r="AY53" s="35" t="s">
        <v>200</v>
      </c>
      <c r="AZ53" s="36" t="s">
        <v>30</v>
      </c>
      <c r="BA53" s="32" t="s">
        <v>202</v>
      </c>
      <c r="BB53" s="271" t="s">
        <v>223</v>
      </c>
      <c r="BC53" s="37" t="s">
        <v>31</v>
      </c>
      <c r="BE53" s="283"/>
      <c r="BF53" s="285"/>
      <c r="BG53" s="32" t="s">
        <v>25</v>
      </c>
      <c r="BH53" s="33" t="s">
        <v>26</v>
      </c>
      <c r="BI53" s="137" t="s">
        <v>27</v>
      </c>
      <c r="BJ53" s="35" t="s">
        <v>28</v>
      </c>
      <c r="BK53" s="35" t="s">
        <v>201</v>
      </c>
      <c r="BL53" s="35" t="s">
        <v>29</v>
      </c>
      <c r="BM53" s="35" t="s">
        <v>200</v>
      </c>
      <c r="BN53" s="36" t="s">
        <v>30</v>
      </c>
      <c r="BO53" s="32" t="s">
        <v>202</v>
      </c>
      <c r="BP53" s="271" t="s">
        <v>223</v>
      </c>
      <c r="BQ53" s="37" t="s">
        <v>31</v>
      </c>
      <c r="BS53" s="283"/>
      <c r="BT53" s="285"/>
      <c r="BU53" s="32" t="s">
        <v>25</v>
      </c>
      <c r="BV53" s="33" t="s">
        <v>26</v>
      </c>
      <c r="BW53" s="137" t="s">
        <v>27</v>
      </c>
      <c r="BX53" s="35" t="s">
        <v>28</v>
      </c>
      <c r="BY53" s="35" t="s">
        <v>201</v>
      </c>
      <c r="BZ53" s="35" t="s">
        <v>29</v>
      </c>
      <c r="CA53" s="35" t="s">
        <v>200</v>
      </c>
      <c r="CB53" s="36" t="s">
        <v>30</v>
      </c>
      <c r="CC53" s="32" t="s">
        <v>202</v>
      </c>
      <c r="CD53" s="271" t="s">
        <v>223</v>
      </c>
      <c r="CE53" s="37" t="s">
        <v>31</v>
      </c>
      <c r="CG53" s="283"/>
      <c r="CH53" s="285"/>
      <c r="CI53" s="32" t="s">
        <v>25</v>
      </c>
      <c r="CJ53" s="33" t="s">
        <v>26</v>
      </c>
      <c r="CK53" s="137" t="s">
        <v>27</v>
      </c>
      <c r="CL53" s="35" t="s">
        <v>28</v>
      </c>
      <c r="CM53" s="35" t="s">
        <v>201</v>
      </c>
      <c r="CN53" s="35" t="s">
        <v>29</v>
      </c>
      <c r="CO53" s="35" t="s">
        <v>200</v>
      </c>
      <c r="CP53" s="36" t="s">
        <v>30</v>
      </c>
      <c r="CQ53" s="32" t="s">
        <v>202</v>
      </c>
      <c r="CR53" s="231" t="s">
        <v>223</v>
      </c>
      <c r="CS53" s="37" t="s">
        <v>31</v>
      </c>
    </row>
    <row r="54" spans="1:97" ht="12.95" customHeight="1" x14ac:dyDescent="0.2">
      <c r="A54" s="17" t="s">
        <v>49</v>
      </c>
      <c r="B54" s="38">
        <v>22302.689970979998</v>
      </c>
      <c r="C54" s="38">
        <v>12020.776232210002</v>
      </c>
      <c r="D54" s="38">
        <v>6992.605067309999</v>
      </c>
      <c r="E54" s="38">
        <v>134.21913499999999</v>
      </c>
      <c r="F54" s="38">
        <v>242.44981900000002</v>
      </c>
      <c r="G54" s="38">
        <v>764.82294500000012</v>
      </c>
      <c r="H54" s="38">
        <v>521.31682499999999</v>
      </c>
      <c r="I54" s="38">
        <v>581.03075538999985</v>
      </c>
      <c r="J54" s="38">
        <v>10064.434822170002</v>
      </c>
      <c r="K54" s="38">
        <v>7844.0818061399996</v>
      </c>
      <c r="L54" s="39">
        <v>1874.5871516700001</v>
      </c>
      <c r="M54" s="39">
        <v>433.18110799999988</v>
      </c>
      <c r="O54" s="17" t="s">
        <v>49</v>
      </c>
      <c r="P54" s="38">
        <v>21770.291083541626</v>
      </c>
      <c r="Q54" s="38">
        <v>11517.725359411619</v>
      </c>
      <c r="R54" s="38">
        <v>7099.80127601</v>
      </c>
      <c r="S54" s="38">
        <v>124.21538000000001</v>
      </c>
      <c r="T54" s="38">
        <v>189.15863900000002</v>
      </c>
      <c r="U54" s="38">
        <v>741.93632100000013</v>
      </c>
      <c r="V54" s="38">
        <v>508.86614999999995</v>
      </c>
      <c r="W54" s="38">
        <v>586.48651453999992</v>
      </c>
      <c r="X54" s="38">
        <v>10046.082866891617</v>
      </c>
      <c r="Y54" s="38">
        <v>7972.6291030100028</v>
      </c>
      <c r="Z54" s="39">
        <v>1709.48650664</v>
      </c>
      <c r="AA54" s="39">
        <v>487.33884999999998</v>
      </c>
      <c r="AC54" s="17" t="s">
        <v>49</v>
      </c>
      <c r="AD54" s="38">
        <v>20318.516594339537</v>
      </c>
      <c r="AE54" s="38">
        <v>10317.499621410003</v>
      </c>
      <c r="AF54" s="38">
        <v>6947.9339453800003</v>
      </c>
      <c r="AG54" s="38">
        <v>138.77780199999961</v>
      </c>
      <c r="AH54" s="38">
        <v>184.90095199999814</v>
      </c>
      <c r="AI54" s="38">
        <v>720.72388498999749</v>
      </c>
      <c r="AJ54" s="38">
        <v>518.88517000000002</v>
      </c>
      <c r="AK54" s="38">
        <v>563.63198621000072</v>
      </c>
      <c r="AL54" s="38">
        <v>9187.7074820595008</v>
      </c>
      <c r="AM54" s="38">
        <v>7784.959118529996</v>
      </c>
      <c r="AN54" s="39">
        <v>1680.0439462499996</v>
      </c>
      <c r="AO54" s="39">
        <v>493.83736999999974</v>
      </c>
      <c r="AQ54" s="17" t="s">
        <v>49</v>
      </c>
      <c r="AR54" s="38">
        <v>19581.067474536088</v>
      </c>
      <c r="AS54" s="38">
        <v>10060.253405576001</v>
      </c>
      <c r="AT54" s="38">
        <v>6667.2597721300008</v>
      </c>
      <c r="AU54" s="38">
        <v>132.20429700000113</v>
      </c>
      <c r="AV54" s="38">
        <v>184.57526699999926</v>
      </c>
      <c r="AW54" s="38">
        <v>695.92485599999998</v>
      </c>
      <c r="AX54" s="38">
        <v>474.27672479999978</v>
      </c>
      <c r="AY54" s="38">
        <v>516.480053</v>
      </c>
      <c r="AZ54" s="38">
        <v>8966.7983801959926</v>
      </c>
      <c r="BA54" s="38">
        <v>7440.5834485600026</v>
      </c>
      <c r="BB54" s="39">
        <v>1591.2455260399988</v>
      </c>
      <c r="BC54" s="39">
        <v>425.39174320000075</v>
      </c>
      <c r="BE54" s="17" t="s">
        <v>49</v>
      </c>
      <c r="BF54" s="38">
        <v>17725.746063020055</v>
      </c>
      <c r="BG54" s="38">
        <v>8953.220226590005</v>
      </c>
      <c r="BH54" s="38">
        <v>6093.4276340000006</v>
      </c>
      <c r="BI54" s="38">
        <v>122.71833600000082</v>
      </c>
      <c r="BJ54" s="38">
        <v>154.08323600000176</v>
      </c>
      <c r="BK54" s="38">
        <v>675.90043100000071</v>
      </c>
      <c r="BL54" s="38">
        <v>424.90399999999977</v>
      </c>
      <c r="BM54" s="38">
        <v>495.93447381000033</v>
      </c>
      <c r="BN54" s="38">
        <v>8017.0500282100256</v>
      </c>
      <c r="BO54" s="38">
        <v>6817.4586739999922</v>
      </c>
      <c r="BP54" s="39">
        <v>1539.8769908100035</v>
      </c>
      <c r="BQ54" s="39">
        <v>373.93499999999949</v>
      </c>
      <c r="BS54" s="17" t="s">
        <v>49</v>
      </c>
      <c r="BT54" s="38">
        <v>16777.028396810019</v>
      </c>
      <c r="BU54" s="38">
        <v>8751.1396400099984</v>
      </c>
      <c r="BV54" s="38">
        <v>5619.719970000001</v>
      </c>
      <c r="BW54" s="38">
        <v>111.55499999999938</v>
      </c>
      <c r="BX54" s="38">
        <v>129.3230099999987</v>
      </c>
      <c r="BY54" s="38">
        <v>642.7819999999997</v>
      </c>
      <c r="BZ54" s="38">
        <v>362.76100000000019</v>
      </c>
      <c r="CA54" s="38">
        <v>456.476</v>
      </c>
      <c r="CB54" s="38">
        <v>7846.5307144200051</v>
      </c>
      <c r="CC54" s="38">
        <v>6242.4539699999987</v>
      </c>
      <c r="CD54" s="39">
        <v>1406.9357868000011</v>
      </c>
      <c r="CE54" s="39">
        <v>315.55299999999897</v>
      </c>
      <c r="CG54" s="17" t="s">
        <v>49</v>
      </c>
      <c r="CH54" s="38">
        <v>15120.686537553433</v>
      </c>
      <c r="CI54" s="38">
        <v>7871.8116875534361</v>
      </c>
      <c r="CJ54" s="38">
        <v>5231.6600199999984</v>
      </c>
      <c r="CK54" s="38">
        <v>85.014660000000276</v>
      </c>
      <c r="CL54" s="38">
        <v>110.77416999999787</v>
      </c>
      <c r="CM54" s="38">
        <v>597.39099999999985</v>
      </c>
      <c r="CN54" s="38">
        <v>244.65100000000041</v>
      </c>
      <c r="CO54" s="38">
        <v>446.88400000000001</v>
      </c>
      <c r="CP54" s="38">
        <v>7051.3821005534337</v>
      </c>
      <c r="CQ54" s="38">
        <v>5691.1630199999918</v>
      </c>
      <c r="CR54" s="39">
        <v>1234.8678299999999</v>
      </c>
      <c r="CS54" s="39">
        <v>252.18899999999985</v>
      </c>
    </row>
    <row r="55" spans="1:97" ht="12.95" customHeight="1" x14ac:dyDescent="0.2">
      <c r="A55" s="2" t="s">
        <v>1</v>
      </c>
      <c r="B55" s="40">
        <v>11659.435667319996</v>
      </c>
      <c r="C55" s="40">
        <v>4706.4018812100021</v>
      </c>
      <c r="D55" s="40">
        <v>5083.5803613099997</v>
      </c>
      <c r="E55" s="40">
        <v>134.21913499999999</v>
      </c>
      <c r="F55" s="40">
        <v>242.44981900000002</v>
      </c>
      <c r="G55" s="40">
        <v>422.64984300000003</v>
      </c>
      <c r="H55" s="40">
        <v>92.684893000000002</v>
      </c>
      <c r="I55" s="40">
        <v>313.65575539000002</v>
      </c>
      <c r="J55" s="40">
        <v>4685.821334000002</v>
      </c>
      <c r="K55" s="40">
        <v>5582.5955043099993</v>
      </c>
      <c r="L55" s="41">
        <v>1324.8867730100001</v>
      </c>
      <c r="M55" s="41">
        <v>29.405541999999997</v>
      </c>
      <c r="O55" s="2" t="s">
        <v>1</v>
      </c>
      <c r="P55" s="40">
        <v>12112.16819813355</v>
      </c>
      <c r="Q55" s="40">
        <v>4720.1090730035457</v>
      </c>
      <c r="R55" s="40">
        <v>5621.5463440099993</v>
      </c>
      <c r="S55" s="40">
        <v>124.21538000000001</v>
      </c>
      <c r="T55" s="40">
        <v>189.15863900000002</v>
      </c>
      <c r="U55" s="40">
        <v>409.05706799999996</v>
      </c>
      <c r="V55" s="40">
        <v>83.386099999999999</v>
      </c>
      <c r="W55" s="40">
        <v>312.35351453999999</v>
      </c>
      <c r="X55" s="40">
        <v>4676.7401954835459</v>
      </c>
      <c r="Y55" s="40">
        <v>6143.6916260100024</v>
      </c>
      <c r="Z55" s="41">
        <v>1220.1851746399998</v>
      </c>
      <c r="AA55" s="41">
        <v>29.077999999999999</v>
      </c>
      <c r="AC55" s="2" t="s">
        <v>1</v>
      </c>
      <c r="AD55" s="40">
        <v>11612.145731620039</v>
      </c>
      <c r="AE55" s="40">
        <v>4327.639194500005</v>
      </c>
      <c r="AF55" s="40">
        <v>5568.5698453800005</v>
      </c>
      <c r="AG55" s="40">
        <v>138.77780199999961</v>
      </c>
      <c r="AH55" s="40">
        <v>184.90095199999769</v>
      </c>
      <c r="AI55" s="40">
        <v>401.08310998999775</v>
      </c>
      <c r="AJ55" s="40">
        <v>92.152170000000069</v>
      </c>
      <c r="AK55" s="40">
        <v>298.97098621000021</v>
      </c>
      <c r="AL55" s="40">
        <v>4258.6223887900078</v>
      </c>
      <c r="AM55" s="40">
        <v>6065.0817825299982</v>
      </c>
      <c r="AN55" s="41">
        <v>1211.759957799999</v>
      </c>
      <c r="AO55" s="41">
        <v>36.446069999999963</v>
      </c>
      <c r="AQ55" s="2" t="s">
        <v>1</v>
      </c>
      <c r="AR55" s="40">
        <v>11261.059848900099</v>
      </c>
      <c r="AS55" s="40">
        <v>4202.2941001200033</v>
      </c>
      <c r="AT55" s="40">
        <v>5410.6627721300001</v>
      </c>
      <c r="AU55" s="40">
        <v>132.20429700000113</v>
      </c>
      <c r="AV55" s="40">
        <v>184.57526699999971</v>
      </c>
      <c r="AW55" s="40">
        <v>412.04897900000014</v>
      </c>
      <c r="AX55" s="40">
        <v>86.161623599999984</v>
      </c>
      <c r="AY55" s="40">
        <v>287.93305300000003</v>
      </c>
      <c r="AZ55" s="40">
        <v>4118.9088253100017</v>
      </c>
      <c r="BA55" s="40">
        <v>5892.9179993700027</v>
      </c>
      <c r="BB55" s="41">
        <v>1170.0825637399994</v>
      </c>
      <c r="BC55" s="41">
        <v>37.185824400000001</v>
      </c>
      <c r="BE55" s="2" t="s">
        <v>1</v>
      </c>
      <c r="BF55" s="40">
        <v>10349.297337860047</v>
      </c>
      <c r="BG55" s="40">
        <v>3697.2999530500006</v>
      </c>
      <c r="BH55" s="40">
        <v>5035.2616350000008</v>
      </c>
      <c r="BI55" s="40">
        <v>122.71833600000082</v>
      </c>
      <c r="BJ55" s="40">
        <v>154.08323600000085</v>
      </c>
      <c r="BK55" s="40">
        <v>421.19634500000052</v>
      </c>
      <c r="BL55" s="40">
        <v>86.752999999999759</v>
      </c>
      <c r="BM55" s="40">
        <v>275.53147381000019</v>
      </c>
      <c r="BN55" s="40">
        <v>3643.931917050023</v>
      </c>
      <c r="BO55" s="40">
        <v>5481.8271639999948</v>
      </c>
      <c r="BP55" s="41">
        <v>1152.1376158100031</v>
      </c>
      <c r="BQ55" s="41">
        <v>34.935999999999922</v>
      </c>
      <c r="BS55" s="2" t="s">
        <v>1</v>
      </c>
      <c r="BT55" s="40">
        <v>9640.7744517200354</v>
      </c>
      <c r="BU55" s="40">
        <v>3586.6236649199982</v>
      </c>
      <c r="BV55" s="40">
        <v>4602.532000000002</v>
      </c>
      <c r="BW55" s="40">
        <v>111.55499999999938</v>
      </c>
      <c r="BX55" s="40">
        <v>129.32300999999859</v>
      </c>
      <c r="BY55" s="40">
        <v>406.92199999999957</v>
      </c>
      <c r="BZ55" s="40">
        <v>88.035999999999945</v>
      </c>
      <c r="CA55" s="40">
        <v>257.28899999999999</v>
      </c>
      <c r="CB55" s="40">
        <v>3539.7778799200096</v>
      </c>
      <c r="CC55" s="40">
        <v>4989.2109999999975</v>
      </c>
      <c r="CD55" s="41">
        <v>1042.3537868000008</v>
      </c>
      <c r="CE55" s="41">
        <v>43.023999999999887</v>
      </c>
      <c r="CG55" s="2" t="s">
        <v>1</v>
      </c>
      <c r="CH55" s="40">
        <v>8754.3570316299956</v>
      </c>
      <c r="CI55" s="40">
        <v>3244.1811916299998</v>
      </c>
      <c r="CJ55" s="40">
        <v>4276.6270099999983</v>
      </c>
      <c r="CK55" s="40">
        <v>85.014659999999822</v>
      </c>
      <c r="CL55" s="40">
        <v>110.77416999999912</v>
      </c>
      <c r="CM55" s="40">
        <v>401.95299999999997</v>
      </c>
      <c r="CN55" s="40">
        <v>58.629000000000019</v>
      </c>
      <c r="CO55" s="40">
        <v>251.51900000000003</v>
      </c>
      <c r="CP55" s="40">
        <v>3205.8351916299998</v>
      </c>
      <c r="CQ55" s="40">
        <v>4548.4360099999913</v>
      </c>
      <c r="CR55" s="41">
        <v>936.79583000000002</v>
      </c>
      <c r="CS55" s="41">
        <v>40.327000000000226</v>
      </c>
    </row>
    <row r="56" spans="1:97" ht="12.95" customHeight="1" x14ac:dyDescent="0.2">
      <c r="A56" s="3" t="s">
        <v>2</v>
      </c>
      <c r="B56" s="40">
        <v>1014.32589783</v>
      </c>
      <c r="C56" s="40">
        <v>1.9107269999999998</v>
      </c>
      <c r="D56" s="40">
        <v>709.16474700000003</v>
      </c>
      <c r="E56" s="40" t="s">
        <v>65</v>
      </c>
      <c r="F56" s="40" t="s">
        <v>65</v>
      </c>
      <c r="G56" s="40">
        <v>50.041958999999999</v>
      </c>
      <c r="H56" s="40">
        <v>113.802966</v>
      </c>
      <c r="I56" s="40">
        <v>28.655000000000001</v>
      </c>
      <c r="J56" s="4" t="s">
        <v>65</v>
      </c>
      <c r="K56" s="40">
        <v>847.64457083000002</v>
      </c>
      <c r="L56" s="41">
        <v>145.92192499999999</v>
      </c>
      <c r="M56" s="41">
        <v>17.922999999999998</v>
      </c>
      <c r="O56" s="3" t="s">
        <v>2</v>
      </c>
      <c r="P56" s="40">
        <v>852.17796699999997</v>
      </c>
      <c r="Q56" s="40">
        <v>13.653193999999999</v>
      </c>
      <c r="R56" s="40">
        <v>601.67823799999996</v>
      </c>
      <c r="S56" s="40" t="s">
        <v>65</v>
      </c>
      <c r="T56" s="40" t="s">
        <v>65</v>
      </c>
      <c r="U56" s="40">
        <v>48.280253999999999</v>
      </c>
      <c r="V56" s="40">
        <v>59.396599999999999</v>
      </c>
      <c r="W56" s="40">
        <v>34.256</v>
      </c>
      <c r="X56" s="4" t="s">
        <v>65</v>
      </c>
      <c r="Y56" s="40">
        <v>737.14991900000007</v>
      </c>
      <c r="Z56" s="41">
        <v>91.247253999999998</v>
      </c>
      <c r="AA56" s="41">
        <v>21.867599999999999</v>
      </c>
      <c r="AC56" s="3" t="s">
        <v>2</v>
      </c>
      <c r="AD56" s="40">
        <v>795.39640499999996</v>
      </c>
      <c r="AE56" s="40">
        <v>13.012395999999967</v>
      </c>
      <c r="AF56" s="40">
        <v>545.50900000000001</v>
      </c>
      <c r="AG56" s="40" t="s">
        <v>65</v>
      </c>
      <c r="AH56" s="40" t="s">
        <v>65</v>
      </c>
      <c r="AI56" s="40">
        <v>49.406773000000001</v>
      </c>
      <c r="AJ56" s="40">
        <v>59.396599999999978</v>
      </c>
      <c r="AK56" s="40">
        <v>32.769000000000005</v>
      </c>
      <c r="AL56" s="4" t="s">
        <v>65</v>
      </c>
      <c r="AM56" s="40">
        <v>679.52363599999978</v>
      </c>
      <c r="AN56" s="41">
        <v>92.373772999999971</v>
      </c>
      <c r="AO56" s="41">
        <v>21.776599999999917</v>
      </c>
      <c r="AQ56" s="3" t="s">
        <v>2</v>
      </c>
      <c r="AR56" s="40">
        <v>739.85757439000167</v>
      </c>
      <c r="AS56" s="40">
        <v>11.05930699999999</v>
      </c>
      <c r="AT56" s="40">
        <v>494.81899999999996</v>
      </c>
      <c r="AU56" s="40" t="s">
        <v>65</v>
      </c>
      <c r="AV56" s="40" t="s">
        <v>65</v>
      </c>
      <c r="AW56" s="40">
        <v>53.300387000000001</v>
      </c>
      <c r="AX56" s="40">
        <v>59.08593119999999</v>
      </c>
      <c r="AY56" s="40">
        <v>30.652000000000001</v>
      </c>
      <c r="AZ56" s="4" t="s">
        <v>65</v>
      </c>
      <c r="BA56" s="40">
        <v>621.99994919000005</v>
      </c>
      <c r="BB56" s="41">
        <v>96.267386999999985</v>
      </c>
      <c r="BC56" s="41">
        <v>21.390931200000011</v>
      </c>
      <c r="BE56" s="3" t="s">
        <v>2</v>
      </c>
      <c r="BF56" s="40">
        <v>662.4784250000007</v>
      </c>
      <c r="BG56" s="40">
        <v>10.920884000000001</v>
      </c>
      <c r="BH56" s="40">
        <v>444.55699999999996</v>
      </c>
      <c r="BI56" s="40" t="s">
        <v>65</v>
      </c>
      <c r="BJ56" s="40" t="s">
        <v>65</v>
      </c>
      <c r="BK56" s="40">
        <v>27.864790000000021</v>
      </c>
      <c r="BL56" s="40">
        <v>59.395999999999958</v>
      </c>
      <c r="BM56" s="40">
        <v>29.866000000000014</v>
      </c>
      <c r="BN56" s="4" t="s">
        <v>65</v>
      </c>
      <c r="BO56" s="40">
        <v>569.58775100000059</v>
      </c>
      <c r="BP56" s="41">
        <v>70.831790000000069</v>
      </c>
      <c r="BQ56" s="41">
        <v>21.738000000000113</v>
      </c>
      <c r="BS56" s="3" t="s">
        <v>2</v>
      </c>
      <c r="BT56" s="40">
        <v>622.31300000000078</v>
      </c>
      <c r="BU56" s="40">
        <v>10.66700000000003</v>
      </c>
      <c r="BV56" s="40">
        <v>438.26599999999996</v>
      </c>
      <c r="BW56" s="40" t="s">
        <v>65</v>
      </c>
      <c r="BX56" s="40" t="s">
        <v>65</v>
      </c>
      <c r="BY56" s="40">
        <v>20.102999999999994</v>
      </c>
      <c r="BZ56" s="40">
        <v>57.90300000000002</v>
      </c>
      <c r="CA56" s="40">
        <v>29.941000000000003</v>
      </c>
      <c r="CB56" s="4" t="s">
        <v>65</v>
      </c>
      <c r="CC56" s="40">
        <v>538.98700000000053</v>
      </c>
      <c r="CD56" s="41">
        <v>63.07000000000005</v>
      </c>
      <c r="CE56" s="41">
        <v>19.992000000000075</v>
      </c>
      <c r="CG56" s="3" t="s">
        <v>2</v>
      </c>
      <c r="CH56" s="40">
        <v>568.27900000000045</v>
      </c>
      <c r="CI56" s="40">
        <v>10.147000000000048</v>
      </c>
      <c r="CJ56" s="40">
        <v>416.92700000000002</v>
      </c>
      <c r="CK56" s="40" t="s">
        <v>65</v>
      </c>
      <c r="CL56" s="40" t="s">
        <v>65</v>
      </c>
      <c r="CM56" s="40">
        <v>17.472999999999999</v>
      </c>
      <c r="CN56" s="40">
        <v>39.239000000000004</v>
      </c>
      <c r="CO56" s="40">
        <v>28.441000000000003</v>
      </c>
      <c r="CP56" s="4" t="s">
        <v>65</v>
      </c>
      <c r="CQ56" s="40">
        <v>506.27600000000058</v>
      </c>
      <c r="CR56" s="41">
        <v>45.000999999999998</v>
      </c>
      <c r="CS56" s="41">
        <v>16.767000000000053</v>
      </c>
    </row>
    <row r="57" spans="1:97" ht="12.95" customHeight="1" x14ac:dyDescent="0.2">
      <c r="A57" s="3" t="s">
        <v>3</v>
      </c>
      <c r="B57" s="40">
        <v>764.87468199999989</v>
      </c>
      <c r="C57" s="40">
        <v>361.94423600000005</v>
      </c>
      <c r="D57" s="40">
        <v>401.66644600000001</v>
      </c>
      <c r="E57" s="40" t="s">
        <v>65</v>
      </c>
      <c r="F57" s="40" t="s">
        <v>65</v>
      </c>
      <c r="G57" s="40" t="s">
        <v>65</v>
      </c>
      <c r="H57" s="40" t="s">
        <v>65</v>
      </c>
      <c r="I57" s="40" t="s">
        <v>65</v>
      </c>
      <c r="J57" s="40">
        <v>361.94423600000005</v>
      </c>
      <c r="K57" s="40">
        <v>401.56258899999995</v>
      </c>
      <c r="L57" s="41">
        <v>1.264</v>
      </c>
      <c r="M57" s="41" t="s">
        <v>65</v>
      </c>
      <c r="O57" s="3" t="s">
        <v>3</v>
      </c>
      <c r="P57" s="40">
        <v>596.74712100000033</v>
      </c>
      <c r="Q57" s="40">
        <v>364.10358800000017</v>
      </c>
      <c r="R57" s="40">
        <v>231.38019800000001</v>
      </c>
      <c r="S57" s="40" t="s">
        <v>65</v>
      </c>
      <c r="T57" s="40" t="s">
        <v>65</v>
      </c>
      <c r="U57" s="40" t="s">
        <v>65</v>
      </c>
      <c r="V57" s="40" t="s">
        <v>65</v>
      </c>
      <c r="W57" s="40" t="s">
        <v>65</v>
      </c>
      <c r="X57" s="40">
        <v>360.30458800000014</v>
      </c>
      <c r="Y57" s="40">
        <v>231.38019800000001</v>
      </c>
      <c r="Z57" s="41">
        <v>1.2633350000000001</v>
      </c>
      <c r="AA57" s="41" t="s">
        <v>65</v>
      </c>
      <c r="AC57" s="3" t="s">
        <v>3</v>
      </c>
      <c r="AD57" s="40">
        <v>566.4815289999998</v>
      </c>
      <c r="AE57" s="40">
        <v>320.82381999999996</v>
      </c>
      <c r="AF57" s="40">
        <v>244.90609999999998</v>
      </c>
      <c r="AG57" s="40" t="s">
        <v>65</v>
      </c>
      <c r="AH57" s="40" t="s">
        <v>65</v>
      </c>
      <c r="AI57" s="40" t="s">
        <v>65</v>
      </c>
      <c r="AJ57" s="40" t="s">
        <v>65</v>
      </c>
      <c r="AK57" s="40" t="s">
        <v>65</v>
      </c>
      <c r="AL57" s="40">
        <v>317.11782000000017</v>
      </c>
      <c r="AM57" s="40">
        <v>244.90610000000027</v>
      </c>
      <c r="AN57" s="41">
        <v>0.75160900000000019</v>
      </c>
      <c r="AO57" s="41" t="s">
        <v>65</v>
      </c>
      <c r="AQ57" s="3" t="s">
        <v>3</v>
      </c>
      <c r="AR57" s="40">
        <v>518.17983999999899</v>
      </c>
      <c r="AS57" s="40">
        <v>318.92984000000047</v>
      </c>
      <c r="AT57" s="40">
        <v>199.00400000000002</v>
      </c>
      <c r="AU57" s="40" t="s">
        <v>65</v>
      </c>
      <c r="AV57" s="40" t="s">
        <v>65</v>
      </c>
      <c r="AW57" s="40" t="s">
        <v>65</v>
      </c>
      <c r="AX57" s="40" t="s">
        <v>65</v>
      </c>
      <c r="AY57" s="40" t="s">
        <v>65</v>
      </c>
      <c r="AZ57" s="40">
        <v>315.31384000000048</v>
      </c>
      <c r="BA57" s="40">
        <v>199.00400000000005</v>
      </c>
      <c r="BB57" s="41">
        <v>0.246</v>
      </c>
      <c r="BC57" s="41" t="s">
        <v>65</v>
      </c>
      <c r="BE57" s="3" t="s">
        <v>3</v>
      </c>
      <c r="BF57" s="40">
        <v>459.39666599999975</v>
      </c>
      <c r="BG57" s="40">
        <v>282.92766700000016</v>
      </c>
      <c r="BH57" s="40">
        <v>176.22299900000002</v>
      </c>
      <c r="BI57" s="40" t="s">
        <v>65</v>
      </c>
      <c r="BJ57" s="40" t="s">
        <v>65</v>
      </c>
      <c r="BK57" s="40" t="s">
        <v>65</v>
      </c>
      <c r="BL57" s="40" t="s">
        <v>65</v>
      </c>
      <c r="BM57" s="40" t="s">
        <v>65</v>
      </c>
      <c r="BN57" s="40">
        <v>279.39966700000019</v>
      </c>
      <c r="BO57" s="40">
        <v>176.2229990000001</v>
      </c>
      <c r="BP57" s="41">
        <v>0.24600000000000044</v>
      </c>
      <c r="BQ57" s="41" t="s">
        <v>65</v>
      </c>
      <c r="BS57" s="3" t="s">
        <v>3</v>
      </c>
      <c r="BT57" s="40">
        <v>452.39797000000021</v>
      </c>
      <c r="BU57" s="40">
        <v>273.60900000000009</v>
      </c>
      <c r="BV57" s="40">
        <v>178.65697000000003</v>
      </c>
      <c r="BW57" s="40" t="s">
        <v>65</v>
      </c>
      <c r="BX57" s="40" t="s">
        <v>65</v>
      </c>
      <c r="BY57" s="40" t="s">
        <v>65</v>
      </c>
      <c r="BZ57" s="40" t="s">
        <v>65</v>
      </c>
      <c r="CA57" s="40" t="s">
        <v>65</v>
      </c>
      <c r="CB57" s="40">
        <v>270.16700000000026</v>
      </c>
      <c r="CC57" s="40">
        <v>178.65696999999975</v>
      </c>
      <c r="CD57" s="41">
        <v>0.1319999999999999</v>
      </c>
      <c r="CE57" s="41" t="s">
        <v>65</v>
      </c>
      <c r="CG57" s="3" t="s">
        <v>3</v>
      </c>
      <c r="CH57" s="40">
        <v>410.26100999999989</v>
      </c>
      <c r="CI57" s="40">
        <v>246.20499999999987</v>
      </c>
      <c r="CJ57" s="40">
        <v>163.97201000000001</v>
      </c>
      <c r="CK57" s="40" t="s">
        <v>65</v>
      </c>
      <c r="CL57" s="40" t="s">
        <v>65</v>
      </c>
      <c r="CM57" s="40" t="s">
        <v>65</v>
      </c>
      <c r="CN57" s="40" t="s">
        <v>65</v>
      </c>
      <c r="CO57" s="40" t="s">
        <v>65</v>
      </c>
      <c r="CP57" s="40">
        <v>246.20499999999987</v>
      </c>
      <c r="CQ57" s="40">
        <v>163.97200999999993</v>
      </c>
      <c r="CR57" s="41">
        <v>8.4000000000000005E-2</v>
      </c>
      <c r="CS57" s="41" t="s">
        <v>65</v>
      </c>
    </row>
    <row r="58" spans="1:97" ht="12.95" customHeight="1" x14ac:dyDescent="0.2">
      <c r="A58" s="3" t="s">
        <v>4</v>
      </c>
      <c r="B58" s="40">
        <v>482.99917300000004</v>
      </c>
      <c r="C58" s="40">
        <v>384.66823500000004</v>
      </c>
      <c r="D58" s="4" t="s">
        <v>65</v>
      </c>
      <c r="E58" s="40" t="s">
        <v>65</v>
      </c>
      <c r="F58" s="40" t="s">
        <v>65</v>
      </c>
      <c r="G58" s="40">
        <v>25.223337999999998</v>
      </c>
      <c r="H58" s="40">
        <v>73.107600000000005</v>
      </c>
      <c r="I58" s="40" t="s">
        <v>65</v>
      </c>
      <c r="J58" s="40">
        <v>384.66823500000004</v>
      </c>
      <c r="K58" s="4" t="s">
        <v>65</v>
      </c>
      <c r="L58" s="5">
        <v>45.971338000000003</v>
      </c>
      <c r="M58" s="41">
        <v>52.3596</v>
      </c>
      <c r="O58" s="3" t="s">
        <v>4</v>
      </c>
      <c r="P58" s="40">
        <v>476.57130751999995</v>
      </c>
      <c r="Q58" s="40">
        <v>384.8355555199999</v>
      </c>
      <c r="R58" s="4" t="s">
        <v>65</v>
      </c>
      <c r="S58" s="40" t="s">
        <v>65</v>
      </c>
      <c r="T58" s="40" t="s">
        <v>65</v>
      </c>
      <c r="U58" s="40">
        <v>24.973602</v>
      </c>
      <c r="V58" s="40">
        <v>66.762150000000005</v>
      </c>
      <c r="W58" s="40" t="s">
        <v>65</v>
      </c>
      <c r="X58" s="40">
        <v>384.8355555199999</v>
      </c>
      <c r="Y58" s="4" t="s">
        <v>65</v>
      </c>
      <c r="Z58" s="5">
        <v>45.921102000000005</v>
      </c>
      <c r="AA58" s="41">
        <v>45.81465</v>
      </c>
      <c r="AC58" s="3" t="s">
        <v>4</v>
      </c>
      <c r="AD58" s="40">
        <v>451.06946599999981</v>
      </c>
      <c r="AE58" s="40">
        <v>358.1495639999996</v>
      </c>
      <c r="AF58" s="4" t="s">
        <v>65</v>
      </c>
      <c r="AG58" s="40" t="s">
        <v>65</v>
      </c>
      <c r="AH58" s="40" t="s">
        <v>65</v>
      </c>
      <c r="AI58" s="40">
        <v>24.973602000000003</v>
      </c>
      <c r="AJ58" s="40">
        <v>67.946299999999979</v>
      </c>
      <c r="AK58" s="40" t="s">
        <v>65</v>
      </c>
      <c r="AL58" s="40">
        <v>358.14956399999977</v>
      </c>
      <c r="AM58" s="4" t="s">
        <v>65</v>
      </c>
      <c r="AN58" s="5">
        <v>44.923602000000002</v>
      </c>
      <c r="AO58" s="41">
        <v>47.996299999999934</v>
      </c>
      <c r="AQ58" s="3" t="s">
        <v>4</v>
      </c>
      <c r="AR58" s="40">
        <v>439.50389451999945</v>
      </c>
      <c r="AS58" s="40">
        <v>350.60812391999991</v>
      </c>
      <c r="AT58" s="4" t="s">
        <v>65</v>
      </c>
      <c r="AU58" s="40" t="s">
        <v>65</v>
      </c>
      <c r="AV58" s="40" t="s">
        <v>65</v>
      </c>
      <c r="AW58" s="40">
        <v>21.067017</v>
      </c>
      <c r="AX58" s="40">
        <v>67.828753599999999</v>
      </c>
      <c r="AY58" s="40" t="s">
        <v>65</v>
      </c>
      <c r="AZ58" s="40">
        <v>350.60812391999997</v>
      </c>
      <c r="BA58" s="4" t="s">
        <v>65</v>
      </c>
      <c r="BB58" s="5">
        <v>41.807037000000001</v>
      </c>
      <c r="BC58" s="41">
        <v>47.088733599999998</v>
      </c>
      <c r="BE58" s="3" t="s">
        <v>4</v>
      </c>
      <c r="BF58" s="40">
        <v>387.01973100000032</v>
      </c>
      <c r="BG58" s="40">
        <v>318.31771400000014</v>
      </c>
      <c r="BH58" s="4" t="s">
        <v>65</v>
      </c>
      <c r="BI58" s="40" t="s">
        <v>65</v>
      </c>
      <c r="BJ58" s="40" t="s">
        <v>65</v>
      </c>
      <c r="BK58" s="40">
        <v>21.067016999999989</v>
      </c>
      <c r="BL58" s="40">
        <v>47.635000000000034</v>
      </c>
      <c r="BM58" s="40" t="s">
        <v>65</v>
      </c>
      <c r="BN58" s="40">
        <v>318.31771399999963</v>
      </c>
      <c r="BO58" s="4" t="s">
        <v>65</v>
      </c>
      <c r="BP58" s="5">
        <v>41.017017000000017</v>
      </c>
      <c r="BQ58" s="41">
        <v>27.684999999999945</v>
      </c>
      <c r="BS58" s="3" t="s">
        <v>4</v>
      </c>
      <c r="BT58" s="40">
        <v>381.9660000000008</v>
      </c>
      <c r="BU58" s="40">
        <v>315.81900000000019</v>
      </c>
      <c r="BV58" s="4" t="s">
        <v>65</v>
      </c>
      <c r="BW58" s="40" t="s">
        <v>65</v>
      </c>
      <c r="BX58" s="40" t="s">
        <v>65</v>
      </c>
      <c r="BY58" s="40">
        <v>21.028000000000006</v>
      </c>
      <c r="BZ58" s="40">
        <v>45.119000000000014</v>
      </c>
      <c r="CA58" s="40" t="s">
        <v>65</v>
      </c>
      <c r="CB58" s="40">
        <v>315.8190000000003</v>
      </c>
      <c r="CC58" s="4" t="s">
        <v>65</v>
      </c>
      <c r="CD58" s="5">
        <v>40.977999999999994</v>
      </c>
      <c r="CE58" s="41">
        <v>25.169000000000011</v>
      </c>
      <c r="CG58" s="3" t="s">
        <v>4</v>
      </c>
      <c r="CH58" s="40">
        <v>333.33800000000019</v>
      </c>
      <c r="CI58" s="40">
        <v>274.62100000000032</v>
      </c>
      <c r="CJ58" s="4" t="s">
        <v>65</v>
      </c>
      <c r="CK58" s="40" t="s">
        <v>65</v>
      </c>
      <c r="CL58" s="40" t="s">
        <v>65</v>
      </c>
      <c r="CM58" s="40">
        <v>26.821000000000002</v>
      </c>
      <c r="CN58" s="40">
        <v>31.895999999999994</v>
      </c>
      <c r="CO58" s="40" t="s">
        <v>65</v>
      </c>
      <c r="CP58" s="40">
        <v>274.62100000000015</v>
      </c>
      <c r="CQ58" s="4" t="s">
        <v>65</v>
      </c>
      <c r="CR58" s="5">
        <v>41.778000000000006</v>
      </c>
      <c r="CS58" s="41">
        <v>16.939000000000007</v>
      </c>
    </row>
    <row r="59" spans="1:97" ht="12.95" customHeight="1" x14ac:dyDescent="0.2">
      <c r="A59" s="3" t="s">
        <v>5</v>
      </c>
      <c r="B59" s="40" t="s">
        <v>65</v>
      </c>
      <c r="C59" s="4" t="s">
        <v>65</v>
      </c>
      <c r="D59" s="4" t="s">
        <v>65</v>
      </c>
      <c r="E59" s="4" t="s">
        <v>65</v>
      </c>
      <c r="F59" s="40" t="s">
        <v>65</v>
      </c>
      <c r="G59" s="4" t="s">
        <v>65</v>
      </c>
      <c r="H59" s="4" t="s">
        <v>65</v>
      </c>
      <c r="I59" s="40" t="s">
        <v>65</v>
      </c>
      <c r="J59" s="4" t="s">
        <v>65</v>
      </c>
      <c r="K59" s="4" t="s">
        <v>65</v>
      </c>
      <c r="L59" s="5" t="s">
        <v>65</v>
      </c>
      <c r="M59" s="41" t="s">
        <v>65</v>
      </c>
      <c r="O59" s="3" t="s">
        <v>5</v>
      </c>
      <c r="P59" s="40" t="s">
        <v>65</v>
      </c>
      <c r="Q59" s="4" t="s">
        <v>65</v>
      </c>
      <c r="R59" s="4" t="s">
        <v>65</v>
      </c>
      <c r="S59" s="4" t="s">
        <v>65</v>
      </c>
      <c r="T59" s="40" t="s">
        <v>65</v>
      </c>
      <c r="U59" s="4" t="s">
        <v>65</v>
      </c>
      <c r="V59" s="4" t="s">
        <v>65</v>
      </c>
      <c r="W59" s="40" t="s">
        <v>65</v>
      </c>
      <c r="X59" s="4" t="s">
        <v>65</v>
      </c>
      <c r="Y59" s="4" t="s">
        <v>65</v>
      </c>
      <c r="Z59" s="5" t="s">
        <v>65</v>
      </c>
      <c r="AA59" s="41" t="s">
        <v>65</v>
      </c>
      <c r="AC59" s="3" t="s">
        <v>5</v>
      </c>
      <c r="AD59" s="40" t="s">
        <v>65</v>
      </c>
      <c r="AE59" s="4" t="s">
        <v>65</v>
      </c>
      <c r="AF59" s="4" t="s">
        <v>65</v>
      </c>
      <c r="AG59" s="4" t="s">
        <v>65</v>
      </c>
      <c r="AH59" s="40" t="s">
        <v>65</v>
      </c>
      <c r="AI59" s="4" t="s">
        <v>65</v>
      </c>
      <c r="AJ59" s="4" t="s">
        <v>65</v>
      </c>
      <c r="AK59" s="40" t="s">
        <v>65</v>
      </c>
      <c r="AL59" s="4" t="s">
        <v>65</v>
      </c>
      <c r="AM59" s="4" t="s">
        <v>65</v>
      </c>
      <c r="AN59" s="5" t="s">
        <v>65</v>
      </c>
      <c r="AO59" s="41" t="s">
        <v>65</v>
      </c>
      <c r="AQ59" s="3" t="s">
        <v>5</v>
      </c>
      <c r="AR59" s="40" t="s">
        <v>65</v>
      </c>
      <c r="AS59" s="4" t="s">
        <v>65</v>
      </c>
      <c r="AT59" s="4" t="s">
        <v>65</v>
      </c>
      <c r="AU59" s="4" t="s">
        <v>65</v>
      </c>
      <c r="AV59" s="40" t="s">
        <v>65</v>
      </c>
      <c r="AW59" s="4" t="s">
        <v>65</v>
      </c>
      <c r="AX59" s="4" t="s">
        <v>65</v>
      </c>
      <c r="AY59" s="40" t="s">
        <v>65</v>
      </c>
      <c r="AZ59" s="4" t="s">
        <v>65</v>
      </c>
      <c r="BA59" s="4" t="s">
        <v>65</v>
      </c>
      <c r="BB59" s="5" t="s">
        <v>65</v>
      </c>
      <c r="BC59" s="41" t="s">
        <v>65</v>
      </c>
      <c r="BE59" s="3" t="s">
        <v>5</v>
      </c>
      <c r="BF59" s="40" t="s">
        <v>65</v>
      </c>
      <c r="BG59" s="4" t="s">
        <v>65</v>
      </c>
      <c r="BH59" s="4" t="s">
        <v>65</v>
      </c>
      <c r="BI59" s="4" t="s">
        <v>65</v>
      </c>
      <c r="BJ59" s="40" t="s">
        <v>65</v>
      </c>
      <c r="BK59" s="4" t="s">
        <v>65</v>
      </c>
      <c r="BL59" s="4" t="s">
        <v>65</v>
      </c>
      <c r="BM59" s="40" t="s">
        <v>65</v>
      </c>
      <c r="BN59" s="4" t="s">
        <v>65</v>
      </c>
      <c r="BO59" s="4" t="s">
        <v>65</v>
      </c>
      <c r="BP59" s="5" t="s">
        <v>65</v>
      </c>
      <c r="BQ59" s="41" t="s">
        <v>65</v>
      </c>
      <c r="BS59" s="3" t="s">
        <v>5</v>
      </c>
      <c r="BT59" s="40" t="s">
        <v>65</v>
      </c>
      <c r="BU59" s="4" t="s">
        <v>65</v>
      </c>
      <c r="BV59" s="4" t="s">
        <v>65</v>
      </c>
      <c r="BW59" s="4" t="s">
        <v>65</v>
      </c>
      <c r="BX59" s="40" t="s">
        <v>65</v>
      </c>
      <c r="BY59" s="4" t="s">
        <v>65</v>
      </c>
      <c r="BZ59" s="4" t="s">
        <v>65</v>
      </c>
      <c r="CA59" s="40" t="s">
        <v>65</v>
      </c>
      <c r="CB59" s="4" t="s">
        <v>65</v>
      </c>
      <c r="CC59" s="4" t="s">
        <v>65</v>
      </c>
      <c r="CD59" s="5" t="s">
        <v>65</v>
      </c>
      <c r="CE59" s="41" t="s">
        <v>65</v>
      </c>
      <c r="CG59" s="3" t="s">
        <v>5</v>
      </c>
      <c r="CH59" s="40" t="s">
        <v>65</v>
      </c>
      <c r="CI59" s="4" t="s">
        <v>65</v>
      </c>
      <c r="CJ59" s="4" t="s">
        <v>65</v>
      </c>
      <c r="CK59" s="4" t="s">
        <v>65</v>
      </c>
      <c r="CL59" s="40" t="s">
        <v>65</v>
      </c>
      <c r="CM59" s="4" t="s">
        <v>65</v>
      </c>
      <c r="CN59" s="4" t="s">
        <v>65</v>
      </c>
      <c r="CO59" s="40" t="s">
        <v>65</v>
      </c>
      <c r="CP59" s="4" t="s">
        <v>65</v>
      </c>
      <c r="CQ59" s="4" t="s">
        <v>65</v>
      </c>
      <c r="CR59" s="5" t="s">
        <v>65</v>
      </c>
      <c r="CS59" s="41" t="s">
        <v>65</v>
      </c>
    </row>
    <row r="60" spans="1:97" ht="12.95" customHeight="1" x14ac:dyDescent="0.2">
      <c r="A60" s="3" t="s">
        <v>6</v>
      </c>
      <c r="B60" s="40">
        <v>100.908083</v>
      </c>
      <c r="C60" s="40">
        <v>91.467083000000002</v>
      </c>
      <c r="D60" s="4" t="s">
        <v>65</v>
      </c>
      <c r="E60" s="40" t="s">
        <v>65</v>
      </c>
      <c r="F60" s="40" t="s">
        <v>65</v>
      </c>
      <c r="G60" s="40" t="s">
        <v>65</v>
      </c>
      <c r="H60" s="40" t="s">
        <v>65</v>
      </c>
      <c r="I60" s="40">
        <v>9.4410000000000007</v>
      </c>
      <c r="J60" s="40">
        <v>91.467083000000002</v>
      </c>
      <c r="K60" s="4" t="s">
        <v>65</v>
      </c>
      <c r="L60" s="5" t="s">
        <v>65</v>
      </c>
      <c r="M60" s="41">
        <v>9.4410000000000007</v>
      </c>
      <c r="O60" s="3" t="s">
        <v>6</v>
      </c>
      <c r="P60" s="40">
        <v>160.43468900000005</v>
      </c>
      <c r="Q60" s="40">
        <v>91.222889000000052</v>
      </c>
      <c r="R60" s="4" t="s">
        <v>65</v>
      </c>
      <c r="S60" s="40" t="s">
        <v>65</v>
      </c>
      <c r="T60" s="40" t="s">
        <v>65</v>
      </c>
      <c r="U60" s="40" t="s">
        <v>65</v>
      </c>
      <c r="V60" s="40">
        <v>59.887799999999999</v>
      </c>
      <c r="W60" s="40">
        <v>9.3239999999999998</v>
      </c>
      <c r="X60" s="40">
        <v>91.222889000000023</v>
      </c>
      <c r="Y60" s="4" t="s">
        <v>65</v>
      </c>
      <c r="Z60" s="5" t="s">
        <v>65</v>
      </c>
      <c r="AA60" s="41">
        <v>69.211799999999997</v>
      </c>
      <c r="AC60" s="3" t="s">
        <v>6</v>
      </c>
      <c r="AD60" s="40">
        <v>154.23890400000028</v>
      </c>
      <c r="AE60" s="40">
        <v>85.479103999999964</v>
      </c>
      <c r="AF60" s="4" t="s">
        <v>65</v>
      </c>
      <c r="AG60" s="40" t="s">
        <v>65</v>
      </c>
      <c r="AH60" s="40" t="s">
        <v>65</v>
      </c>
      <c r="AI60" s="40" t="s">
        <v>65</v>
      </c>
      <c r="AJ60" s="40">
        <v>59.88780000000002</v>
      </c>
      <c r="AK60" s="40">
        <v>8.8719999999999963</v>
      </c>
      <c r="AL60" s="40">
        <v>85.479104000000007</v>
      </c>
      <c r="AM60" s="4" t="s">
        <v>65</v>
      </c>
      <c r="AN60" s="5" t="s">
        <v>65</v>
      </c>
      <c r="AO60" s="41">
        <v>68.759799999999984</v>
      </c>
      <c r="AQ60" s="3" t="s">
        <v>6</v>
      </c>
      <c r="AR60" s="40">
        <v>123.02377616999991</v>
      </c>
      <c r="AS60" s="40">
        <v>85.087493370000018</v>
      </c>
      <c r="AT60" s="4" t="s">
        <v>65</v>
      </c>
      <c r="AU60" s="40" t="s">
        <v>65</v>
      </c>
      <c r="AV60" s="40" t="s">
        <v>65</v>
      </c>
      <c r="AW60" s="40" t="s">
        <v>65</v>
      </c>
      <c r="AX60" s="40">
        <v>29.725282800000002</v>
      </c>
      <c r="AY60" s="40">
        <v>8.2110000000000003</v>
      </c>
      <c r="AZ60" s="40">
        <v>85.087493370000004</v>
      </c>
      <c r="BA60" s="4" t="s">
        <v>65</v>
      </c>
      <c r="BB60" s="5" t="s">
        <v>65</v>
      </c>
      <c r="BC60" s="41">
        <v>37.936282800000001</v>
      </c>
      <c r="BE60" s="3" t="s">
        <v>6</v>
      </c>
      <c r="BF60" s="40">
        <v>114.61693299999996</v>
      </c>
      <c r="BG60" s="40">
        <v>76.649933000000033</v>
      </c>
      <c r="BH60" s="4" t="s">
        <v>65</v>
      </c>
      <c r="BI60" s="40" t="s">
        <v>65</v>
      </c>
      <c r="BJ60" s="40" t="s">
        <v>65</v>
      </c>
      <c r="BK60" s="40" t="s">
        <v>65</v>
      </c>
      <c r="BL60" s="40">
        <v>30.021999999999998</v>
      </c>
      <c r="BM60" s="40">
        <v>7.9450000000000021</v>
      </c>
      <c r="BN60" s="40">
        <v>76.649933000000061</v>
      </c>
      <c r="BO60" s="4" t="s">
        <v>65</v>
      </c>
      <c r="BP60" s="5" t="s">
        <v>65</v>
      </c>
      <c r="BQ60" s="41">
        <v>37.966999999999985</v>
      </c>
      <c r="BS60" s="3" t="s">
        <v>6</v>
      </c>
      <c r="BT60" s="40">
        <v>111.16400000000004</v>
      </c>
      <c r="BU60" s="40">
        <v>75.00500000000001</v>
      </c>
      <c r="BV60" s="4" t="s">
        <v>65</v>
      </c>
      <c r="BW60" s="40" t="s">
        <v>65</v>
      </c>
      <c r="BX60" s="40" t="s">
        <v>65</v>
      </c>
      <c r="BY60" s="40" t="s">
        <v>65</v>
      </c>
      <c r="BZ60" s="40">
        <v>28.593000000000004</v>
      </c>
      <c r="CA60" s="40">
        <v>7.5659999999999998</v>
      </c>
      <c r="CB60" s="40">
        <v>75.005000000000024</v>
      </c>
      <c r="CC60" s="4" t="s">
        <v>65</v>
      </c>
      <c r="CD60" s="5" t="s">
        <v>65</v>
      </c>
      <c r="CE60" s="41">
        <v>36.15900000000002</v>
      </c>
      <c r="CG60" s="3" t="s">
        <v>6</v>
      </c>
      <c r="CH60" s="40">
        <v>96.261600000000001</v>
      </c>
      <c r="CI60" s="40">
        <v>66.644599999999997</v>
      </c>
      <c r="CJ60" s="4" t="s">
        <v>65</v>
      </c>
      <c r="CK60" s="40" t="s">
        <v>65</v>
      </c>
      <c r="CL60" s="40" t="s">
        <v>65</v>
      </c>
      <c r="CM60" s="40" t="s">
        <v>65</v>
      </c>
      <c r="CN60" s="40">
        <v>22.050999999999998</v>
      </c>
      <c r="CO60" s="40">
        <v>7.5659999999999989</v>
      </c>
      <c r="CP60" s="40">
        <v>66.644599999999997</v>
      </c>
      <c r="CQ60" s="4" t="s">
        <v>65</v>
      </c>
      <c r="CR60" s="5" t="s">
        <v>65</v>
      </c>
      <c r="CS60" s="41">
        <v>29.617000000000004</v>
      </c>
    </row>
    <row r="61" spans="1:97" ht="12.95" customHeight="1" x14ac:dyDescent="0.2">
      <c r="A61" s="3" t="s">
        <v>7</v>
      </c>
      <c r="B61" s="40">
        <v>341.56921399999999</v>
      </c>
      <c r="C61" s="40">
        <v>177.13518999999999</v>
      </c>
      <c r="D61" s="4" t="s">
        <v>65</v>
      </c>
      <c r="E61" s="40" t="s">
        <v>65</v>
      </c>
      <c r="F61" s="40" t="s">
        <v>65</v>
      </c>
      <c r="G61" s="40" t="s">
        <v>65</v>
      </c>
      <c r="H61" s="40">
        <v>162.26502399999998</v>
      </c>
      <c r="I61" s="40" t="s">
        <v>65</v>
      </c>
      <c r="J61" s="40">
        <v>177.13518999999999</v>
      </c>
      <c r="K61" s="4" t="s">
        <v>65</v>
      </c>
      <c r="L61" s="5">
        <v>2.169</v>
      </c>
      <c r="M61" s="41">
        <v>162.26502399999998</v>
      </c>
      <c r="O61" s="3" t="s">
        <v>7</v>
      </c>
      <c r="P61" s="40">
        <v>331.40942572318431</v>
      </c>
      <c r="Q61" s="40">
        <v>178.56462572318441</v>
      </c>
      <c r="R61" s="4" t="s">
        <v>65</v>
      </c>
      <c r="S61" s="40" t="s">
        <v>65</v>
      </c>
      <c r="T61" s="40" t="s">
        <v>65</v>
      </c>
      <c r="U61" s="40" t="s">
        <v>65</v>
      </c>
      <c r="V61" s="40">
        <v>150.67580000000001</v>
      </c>
      <c r="W61" s="40" t="s">
        <v>65</v>
      </c>
      <c r="X61" s="40">
        <v>178.56462572318435</v>
      </c>
      <c r="Y61" s="4" t="s">
        <v>65</v>
      </c>
      <c r="Z61" s="5">
        <v>2.169</v>
      </c>
      <c r="AA61" s="41">
        <v>150.67580000000001</v>
      </c>
      <c r="AC61" s="3" t="s">
        <v>7</v>
      </c>
      <c r="AD61" s="40">
        <v>316.6822239100004</v>
      </c>
      <c r="AE61" s="40">
        <v>166.29162390999991</v>
      </c>
      <c r="AF61" s="4" t="s">
        <v>65</v>
      </c>
      <c r="AG61" s="40" t="s">
        <v>65</v>
      </c>
      <c r="AH61" s="40" t="s">
        <v>65</v>
      </c>
      <c r="AI61" s="40" t="s">
        <v>65</v>
      </c>
      <c r="AJ61" s="40">
        <v>148.74459999999993</v>
      </c>
      <c r="AK61" s="40" t="s">
        <v>65</v>
      </c>
      <c r="AL61" s="40">
        <v>166.29162390999988</v>
      </c>
      <c r="AM61" s="4" t="s">
        <v>65</v>
      </c>
      <c r="AN61" s="5">
        <v>1.6459999999999999</v>
      </c>
      <c r="AO61" s="41">
        <v>148.74460000000016</v>
      </c>
      <c r="AQ61" s="3" t="s">
        <v>7</v>
      </c>
      <c r="AR61" s="40">
        <v>308.71695941999951</v>
      </c>
      <c r="AS61" s="40">
        <v>166.06063061999998</v>
      </c>
      <c r="AT61" s="4" t="s">
        <v>65</v>
      </c>
      <c r="AU61" s="40" t="s">
        <v>65</v>
      </c>
      <c r="AV61" s="40" t="s">
        <v>65</v>
      </c>
      <c r="AW61" s="40" t="s">
        <v>65</v>
      </c>
      <c r="AX61" s="40">
        <v>142.40232880000002</v>
      </c>
      <c r="AY61" s="40" t="s">
        <v>65</v>
      </c>
      <c r="AZ61" s="40">
        <v>166.06063061999993</v>
      </c>
      <c r="BA61" s="4" t="s">
        <v>65</v>
      </c>
      <c r="BB61" s="5">
        <v>0.25399999999999956</v>
      </c>
      <c r="BC61" s="41">
        <v>142.40232880000002</v>
      </c>
      <c r="BE61" s="3" t="s">
        <v>7</v>
      </c>
      <c r="BF61" s="40">
        <v>271.24691899999999</v>
      </c>
      <c r="BG61" s="40">
        <v>157.53491899999989</v>
      </c>
      <c r="BH61" s="4" t="s">
        <v>65</v>
      </c>
      <c r="BI61" s="40" t="s">
        <v>65</v>
      </c>
      <c r="BJ61" s="40" t="s">
        <v>65</v>
      </c>
      <c r="BK61" s="40" t="s">
        <v>65</v>
      </c>
      <c r="BL61" s="40">
        <v>113.45799999999996</v>
      </c>
      <c r="BM61" s="40" t="s">
        <v>65</v>
      </c>
      <c r="BN61" s="40">
        <v>157.53491900000017</v>
      </c>
      <c r="BO61" s="4" t="s">
        <v>65</v>
      </c>
      <c r="BP61" s="5">
        <v>0.25399999999999956</v>
      </c>
      <c r="BQ61" s="41">
        <v>113.45800000000014</v>
      </c>
      <c r="BS61" s="3" t="s">
        <v>7</v>
      </c>
      <c r="BT61" s="40">
        <v>220.05593750000003</v>
      </c>
      <c r="BU61" s="40">
        <v>156.63793749999985</v>
      </c>
      <c r="BV61" s="4" t="s">
        <v>65</v>
      </c>
      <c r="BW61" s="40" t="s">
        <v>65</v>
      </c>
      <c r="BX61" s="40" t="s">
        <v>65</v>
      </c>
      <c r="BY61" s="40" t="s">
        <v>65</v>
      </c>
      <c r="BZ61" s="40">
        <v>63.417999999999935</v>
      </c>
      <c r="CA61" s="40" t="s">
        <v>65</v>
      </c>
      <c r="CB61" s="40">
        <v>156.63793749999974</v>
      </c>
      <c r="CC61" s="4" t="s">
        <v>65</v>
      </c>
      <c r="CD61" s="5" t="s">
        <v>65</v>
      </c>
      <c r="CE61" s="41">
        <v>63.418000000000006</v>
      </c>
      <c r="CG61" s="3" t="s">
        <v>7</v>
      </c>
      <c r="CH61" s="40">
        <v>169.56230892343621</v>
      </c>
      <c r="CI61" s="40">
        <v>131.44330892343618</v>
      </c>
      <c r="CJ61" s="4" t="s">
        <v>65</v>
      </c>
      <c r="CK61" s="40" t="s">
        <v>65</v>
      </c>
      <c r="CL61" s="40" t="s">
        <v>65</v>
      </c>
      <c r="CM61" s="40" t="s">
        <v>65</v>
      </c>
      <c r="CN61" s="40">
        <v>38.118999999999986</v>
      </c>
      <c r="CO61" s="40" t="s">
        <v>65</v>
      </c>
      <c r="CP61" s="40">
        <v>131.44330892343606</v>
      </c>
      <c r="CQ61" s="4" t="s">
        <v>65</v>
      </c>
      <c r="CR61" s="5" t="s">
        <v>65</v>
      </c>
      <c r="CS61" s="41">
        <v>38.118999999999971</v>
      </c>
    </row>
    <row r="62" spans="1:97" ht="12.95" customHeight="1" x14ac:dyDescent="0.2">
      <c r="A62" s="3" t="s">
        <v>8</v>
      </c>
      <c r="B62" s="40">
        <v>192.38405800000004</v>
      </c>
      <c r="C62" s="40">
        <v>94.096256999999994</v>
      </c>
      <c r="D62" s="4">
        <v>4.7E-2</v>
      </c>
      <c r="E62" s="40" t="s">
        <v>65</v>
      </c>
      <c r="F62" s="40" t="s">
        <v>65</v>
      </c>
      <c r="G62" s="40">
        <v>56.643801000000003</v>
      </c>
      <c r="H62" s="40" t="s">
        <v>65</v>
      </c>
      <c r="I62" s="40">
        <v>41.597000000000001</v>
      </c>
      <c r="J62" s="40">
        <v>94.096256999999994</v>
      </c>
      <c r="K62" s="4" t="s">
        <v>65</v>
      </c>
      <c r="L62" s="5">
        <v>56.643801000000003</v>
      </c>
      <c r="M62" s="41">
        <v>41.597000000000001</v>
      </c>
      <c r="O62" s="3" t="s">
        <v>8</v>
      </c>
      <c r="P62" s="40">
        <v>190.3927710000001</v>
      </c>
      <c r="Q62" s="40">
        <v>93.219633000000044</v>
      </c>
      <c r="R62" s="4" t="s">
        <v>65</v>
      </c>
      <c r="S62" s="40" t="s">
        <v>65</v>
      </c>
      <c r="T62" s="40" t="s">
        <v>65</v>
      </c>
      <c r="U62" s="40">
        <v>55.533138000000001</v>
      </c>
      <c r="V62" s="40" t="s">
        <v>65</v>
      </c>
      <c r="W62" s="40">
        <v>41.64</v>
      </c>
      <c r="X62" s="40">
        <v>93.219633000000059</v>
      </c>
      <c r="Y62" s="4" t="s">
        <v>65</v>
      </c>
      <c r="Z62" s="5">
        <v>55.533138000000001</v>
      </c>
      <c r="AA62" s="41">
        <v>41.64</v>
      </c>
      <c r="AC62" s="3" t="s">
        <v>8</v>
      </c>
      <c r="AD62" s="40">
        <v>178.97871000000021</v>
      </c>
      <c r="AE62" s="40">
        <v>86.743611000000016</v>
      </c>
      <c r="AF62" s="4" t="s">
        <v>65</v>
      </c>
      <c r="AG62" s="40" t="s">
        <v>65</v>
      </c>
      <c r="AH62" s="40" t="s">
        <v>65</v>
      </c>
      <c r="AI62" s="40">
        <v>51.102098999999995</v>
      </c>
      <c r="AJ62" s="40" t="s">
        <v>65</v>
      </c>
      <c r="AK62" s="40">
        <v>41.132999999999996</v>
      </c>
      <c r="AL62" s="40">
        <v>86.74361100000003</v>
      </c>
      <c r="AM62" s="4" t="s">
        <v>65</v>
      </c>
      <c r="AN62" s="5">
        <v>51.102099000000003</v>
      </c>
      <c r="AO62" s="41">
        <v>41.13300000000001</v>
      </c>
      <c r="AQ62" s="3" t="s">
        <v>8</v>
      </c>
      <c r="AR62" s="40">
        <v>148.0286089999999</v>
      </c>
      <c r="AS62" s="40">
        <v>85.976903000000036</v>
      </c>
      <c r="AT62" s="4" t="s">
        <v>65</v>
      </c>
      <c r="AU62" s="40" t="s">
        <v>65</v>
      </c>
      <c r="AV62" s="40" t="s">
        <v>65</v>
      </c>
      <c r="AW62" s="40">
        <v>48.088705999999995</v>
      </c>
      <c r="AX62" s="40" t="s">
        <v>65</v>
      </c>
      <c r="AY62" s="40">
        <v>13.963000000000001</v>
      </c>
      <c r="AZ62" s="40">
        <v>85.976903000000064</v>
      </c>
      <c r="BA62" s="4" t="s">
        <v>65</v>
      </c>
      <c r="BB62" s="5">
        <v>48.088705999999995</v>
      </c>
      <c r="BC62" s="41">
        <v>13.962999999999994</v>
      </c>
      <c r="BE62" s="3" t="s">
        <v>8</v>
      </c>
      <c r="BF62" s="40">
        <v>139.58541500000007</v>
      </c>
      <c r="BG62" s="40">
        <v>77.433709000000007</v>
      </c>
      <c r="BH62" s="4" t="s">
        <v>65</v>
      </c>
      <c r="BI62" s="40" t="s">
        <v>65</v>
      </c>
      <c r="BJ62" s="40" t="s">
        <v>65</v>
      </c>
      <c r="BK62" s="40">
        <v>48.088706000000009</v>
      </c>
      <c r="BL62" s="40" t="s">
        <v>65</v>
      </c>
      <c r="BM62" s="40">
        <v>14.063000000000002</v>
      </c>
      <c r="BN62" s="40">
        <v>77.433709000000022</v>
      </c>
      <c r="BO62" s="4" t="s">
        <v>65</v>
      </c>
      <c r="BP62" s="5">
        <v>48.088706000000023</v>
      </c>
      <c r="BQ62" s="41">
        <v>14.063000000000017</v>
      </c>
      <c r="BS62" s="3" t="s">
        <v>8</v>
      </c>
      <c r="BT62" s="40">
        <v>145.8090000000002</v>
      </c>
      <c r="BU62" s="40">
        <v>76.278999999999982</v>
      </c>
      <c r="BV62" s="4" t="s">
        <v>65</v>
      </c>
      <c r="BW62" s="40" t="s">
        <v>65</v>
      </c>
      <c r="BX62" s="40" t="s">
        <v>65</v>
      </c>
      <c r="BY62" s="40">
        <v>56.137999999999998</v>
      </c>
      <c r="BZ62" s="40" t="s">
        <v>65</v>
      </c>
      <c r="CA62" s="40">
        <v>13.391999999999999</v>
      </c>
      <c r="CB62" s="40">
        <v>76.278999999999996</v>
      </c>
      <c r="CC62" s="4" t="s">
        <v>65</v>
      </c>
      <c r="CD62" s="5">
        <v>56.138000000000055</v>
      </c>
      <c r="CE62" s="41">
        <v>13.391999999999996</v>
      </c>
      <c r="CG62" s="3" t="s">
        <v>8</v>
      </c>
      <c r="CH62" s="40">
        <v>130.15500000000009</v>
      </c>
      <c r="CI62" s="40">
        <v>66.824000000000012</v>
      </c>
      <c r="CJ62" s="4" t="s">
        <v>65</v>
      </c>
      <c r="CK62" s="40" t="s">
        <v>65</v>
      </c>
      <c r="CL62" s="40" t="s">
        <v>65</v>
      </c>
      <c r="CM62" s="40">
        <v>49.938999999999993</v>
      </c>
      <c r="CN62" s="40" t="s">
        <v>65</v>
      </c>
      <c r="CO62" s="40">
        <v>13.392000000000003</v>
      </c>
      <c r="CP62" s="40">
        <v>66.824000000000012</v>
      </c>
      <c r="CQ62" s="4" t="s">
        <v>65</v>
      </c>
      <c r="CR62" s="5">
        <v>49.939</v>
      </c>
      <c r="CS62" s="41">
        <v>13.391999999999996</v>
      </c>
    </row>
    <row r="63" spans="1:97" ht="12.95" customHeight="1" x14ac:dyDescent="0.2">
      <c r="A63" s="3" t="s">
        <v>9</v>
      </c>
      <c r="B63" s="40">
        <v>284.82815066000001</v>
      </c>
      <c r="C63" s="40">
        <v>261.19894899999997</v>
      </c>
      <c r="D63" s="4" t="s">
        <v>65</v>
      </c>
      <c r="E63" s="40" t="s">
        <v>65</v>
      </c>
      <c r="F63" s="40" t="s">
        <v>65</v>
      </c>
      <c r="G63" s="40" t="s">
        <v>65</v>
      </c>
      <c r="H63" s="40">
        <v>7.78</v>
      </c>
      <c r="I63" s="40" t="s">
        <v>65</v>
      </c>
      <c r="J63" s="40">
        <v>261.19894899999997</v>
      </c>
      <c r="K63" s="4" t="s">
        <v>65</v>
      </c>
      <c r="L63" s="5">
        <v>15.84920166</v>
      </c>
      <c r="M63" s="41">
        <v>7.78</v>
      </c>
      <c r="O63" s="3" t="s">
        <v>9</v>
      </c>
      <c r="P63" s="40">
        <v>282.79017900000002</v>
      </c>
      <c r="Q63" s="40">
        <v>260.40563500000002</v>
      </c>
      <c r="R63" s="4" t="s">
        <v>65</v>
      </c>
      <c r="S63" s="40" t="s">
        <v>65</v>
      </c>
      <c r="T63" s="40" t="s">
        <v>65</v>
      </c>
      <c r="U63" s="40" t="s">
        <v>65</v>
      </c>
      <c r="V63" s="40">
        <v>6.6630000000000003</v>
      </c>
      <c r="W63" s="40" t="s">
        <v>65</v>
      </c>
      <c r="X63" s="40">
        <v>260.40563500000002</v>
      </c>
      <c r="Y63" s="4" t="s">
        <v>65</v>
      </c>
      <c r="Z63" s="5">
        <v>15.721544</v>
      </c>
      <c r="AA63" s="41">
        <v>6.6630000000000003</v>
      </c>
      <c r="AC63" s="3" t="s">
        <v>9</v>
      </c>
      <c r="AD63" s="40">
        <v>266.50084900000013</v>
      </c>
      <c r="AE63" s="40">
        <v>240.97917000000007</v>
      </c>
      <c r="AF63" s="4" t="s">
        <v>65</v>
      </c>
      <c r="AG63" s="40" t="s">
        <v>65</v>
      </c>
      <c r="AH63" s="40" t="s">
        <v>65</v>
      </c>
      <c r="AI63" s="40" t="s">
        <v>65</v>
      </c>
      <c r="AJ63" s="40">
        <v>8.6630000000000109</v>
      </c>
      <c r="AK63" s="40" t="s">
        <v>65</v>
      </c>
      <c r="AL63" s="40">
        <v>240.97917000000015</v>
      </c>
      <c r="AM63" s="4" t="s">
        <v>65</v>
      </c>
      <c r="AN63" s="5">
        <v>16.858679000000002</v>
      </c>
      <c r="AO63" s="41">
        <v>8.6629999999999541</v>
      </c>
      <c r="AQ63" s="3" t="s">
        <v>9</v>
      </c>
      <c r="AR63" s="40">
        <v>259.22268199000024</v>
      </c>
      <c r="AS63" s="40">
        <v>235.64012700000001</v>
      </c>
      <c r="AT63" s="4" t="s">
        <v>65</v>
      </c>
      <c r="AU63" s="40" t="s">
        <v>65</v>
      </c>
      <c r="AV63" s="40" t="s">
        <v>65</v>
      </c>
      <c r="AW63" s="40" t="s">
        <v>65</v>
      </c>
      <c r="AX63" s="40">
        <v>6.926854800000001</v>
      </c>
      <c r="AY63" s="40" t="s">
        <v>65</v>
      </c>
      <c r="AZ63" s="40">
        <v>235.64012700000006</v>
      </c>
      <c r="BA63" s="4" t="s">
        <v>65</v>
      </c>
      <c r="BB63" s="5">
        <v>16.655700190000001</v>
      </c>
      <c r="BC63" s="41">
        <v>6.926854800000001</v>
      </c>
      <c r="BE63" s="3" t="s">
        <v>9</v>
      </c>
      <c r="BF63" s="40">
        <v>249.11235254000019</v>
      </c>
      <c r="BG63" s="40">
        <v>229.35944753999996</v>
      </c>
      <c r="BH63" s="4" t="s">
        <v>65</v>
      </c>
      <c r="BI63" s="40" t="s">
        <v>65</v>
      </c>
      <c r="BJ63" s="40" t="s">
        <v>65</v>
      </c>
      <c r="BK63" s="40" t="s">
        <v>65</v>
      </c>
      <c r="BL63" s="40">
        <v>6.4319999999999879</v>
      </c>
      <c r="BM63" s="40" t="s">
        <v>65</v>
      </c>
      <c r="BN63" s="40">
        <v>229.35944753999988</v>
      </c>
      <c r="BO63" s="4" t="s">
        <v>65</v>
      </c>
      <c r="BP63" s="5">
        <v>13.320904999999998</v>
      </c>
      <c r="BQ63" s="41">
        <v>6.4319999999999879</v>
      </c>
      <c r="BS63" s="3" t="s">
        <v>9</v>
      </c>
      <c r="BT63" s="40">
        <v>243.40889899999968</v>
      </c>
      <c r="BU63" s="40">
        <v>226.5208989999999</v>
      </c>
      <c r="BV63" s="4" t="s">
        <v>65</v>
      </c>
      <c r="BW63" s="40" t="s">
        <v>65</v>
      </c>
      <c r="BX63" s="40" t="s">
        <v>65</v>
      </c>
      <c r="BY63" s="40" t="s">
        <v>65</v>
      </c>
      <c r="BZ63" s="40">
        <v>6.6629999999999825</v>
      </c>
      <c r="CA63" s="40" t="s">
        <v>65</v>
      </c>
      <c r="CB63" s="40">
        <v>226.52089899999987</v>
      </c>
      <c r="CC63" s="4" t="s">
        <v>65</v>
      </c>
      <c r="CD63" s="5">
        <v>10.225000000000001</v>
      </c>
      <c r="CE63" s="41">
        <v>6.6630000000000109</v>
      </c>
      <c r="CG63" s="3" t="s">
        <v>9</v>
      </c>
      <c r="CH63" s="40">
        <v>218.47800000000024</v>
      </c>
      <c r="CI63" s="40">
        <v>204.20500000000018</v>
      </c>
      <c r="CJ63" s="4" t="s">
        <v>65</v>
      </c>
      <c r="CK63" s="40" t="s">
        <v>65</v>
      </c>
      <c r="CL63" s="40" t="s">
        <v>65</v>
      </c>
      <c r="CM63" s="40" t="s">
        <v>65</v>
      </c>
      <c r="CN63" s="40">
        <v>4.5549999999999997</v>
      </c>
      <c r="CO63" s="40" t="s">
        <v>65</v>
      </c>
      <c r="CP63" s="40">
        <v>204.20500000000015</v>
      </c>
      <c r="CQ63" s="4" t="s">
        <v>65</v>
      </c>
      <c r="CR63" s="5">
        <v>9.718</v>
      </c>
      <c r="CS63" s="41">
        <v>4.5550000000000068</v>
      </c>
    </row>
    <row r="64" spans="1:97" ht="12.95" customHeight="1" x14ac:dyDescent="0.2">
      <c r="A64" s="3" t="s">
        <v>10</v>
      </c>
      <c r="B64" s="40">
        <v>14.335569</v>
      </c>
      <c r="C64" s="40">
        <v>2.6925689999999998</v>
      </c>
      <c r="D64" s="4" t="s">
        <v>65</v>
      </c>
      <c r="E64" s="40" t="s">
        <v>65</v>
      </c>
      <c r="F64" s="40" t="s">
        <v>65</v>
      </c>
      <c r="G64" s="4" t="s">
        <v>65</v>
      </c>
      <c r="H64" s="40" t="s">
        <v>65</v>
      </c>
      <c r="I64" s="40">
        <v>11.643000000000001</v>
      </c>
      <c r="J64" s="40">
        <v>2.6925689999999998</v>
      </c>
      <c r="K64" s="4" t="s">
        <v>65</v>
      </c>
      <c r="L64" s="5" t="s">
        <v>65</v>
      </c>
      <c r="M64" s="41">
        <v>11.643000000000001</v>
      </c>
      <c r="O64" s="3" t="s">
        <v>10</v>
      </c>
      <c r="P64" s="40">
        <v>14.368569999999997</v>
      </c>
      <c r="Q64" s="40">
        <v>2.6925699999999964</v>
      </c>
      <c r="R64" s="4" t="s">
        <v>65</v>
      </c>
      <c r="S64" s="40" t="s">
        <v>65</v>
      </c>
      <c r="T64" s="40" t="s">
        <v>65</v>
      </c>
      <c r="U64" s="4" t="s">
        <v>65</v>
      </c>
      <c r="V64" s="40" t="s">
        <v>65</v>
      </c>
      <c r="W64" s="40">
        <v>11.676</v>
      </c>
      <c r="X64" s="40">
        <v>2.6925699999999968</v>
      </c>
      <c r="Y64" s="4" t="s">
        <v>65</v>
      </c>
      <c r="Z64" s="5" t="s">
        <v>65</v>
      </c>
      <c r="AA64" s="41">
        <v>11.676</v>
      </c>
      <c r="AC64" s="3" t="s">
        <v>10</v>
      </c>
      <c r="AD64" s="40">
        <v>13.802925000000002</v>
      </c>
      <c r="AE64" s="40">
        <v>2.5099249999999991</v>
      </c>
      <c r="AF64" s="4" t="s">
        <v>65</v>
      </c>
      <c r="AG64" s="40" t="s">
        <v>65</v>
      </c>
      <c r="AH64" s="40" t="s">
        <v>65</v>
      </c>
      <c r="AI64" s="4" t="s">
        <v>65</v>
      </c>
      <c r="AJ64" s="40" t="s">
        <v>65</v>
      </c>
      <c r="AK64" s="40">
        <v>11.292999999999999</v>
      </c>
      <c r="AL64" s="40">
        <v>2.5099249999999995</v>
      </c>
      <c r="AM64" s="4" t="s">
        <v>65</v>
      </c>
      <c r="AN64" s="5" t="s">
        <v>65</v>
      </c>
      <c r="AO64" s="41">
        <v>11.293000000000006</v>
      </c>
      <c r="AQ64" s="3" t="s">
        <v>10</v>
      </c>
      <c r="AR64" s="40">
        <v>14.01799500000007</v>
      </c>
      <c r="AS64" s="40">
        <v>3.4589949999999927</v>
      </c>
      <c r="AT64" s="4" t="s">
        <v>65</v>
      </c>
      <c r="AU64" s="40" t="s">
        <v>65</v>
      </c>
      <c r="AV64" s="40" t="s">
        <v>65</v>
      </c>
      <c r="AW64" s="4" t="s">
        <v>65</v>
      </c>
      <c r="AX64" s="40" t="s">
        <v>65</v>
      </c>
      <c r="AY64" s="40">
        <v>10.558999999999999</v>
      </c>
      <c r="AZ64" s="40">
        <v>3.4589949999999949</v>
      </c>
      <c r="BA64" s="4" t="s">
        <v>65</v>
      </c>
      <c r="BB64" s="5" t="s">
        <v>65</v>
      </c>
      <c r="BC64" s="41">
        <v>10.558999999999997</v>
      </c>
      <c r="BE64" s="3" t="s">
        <v>10</v>
      </c>
      <c r="BF64" s="40">
        <v>12.950961999999976</v>
      </c>
      <c r="BG64" s="40">
        <v>2.3169620000000002</v>
      </c>
      <c r="BH64" s="4" t="s">
        <v>65</v>
      </c>
      <c r="BI64" s="40" t="s">
        <v>65</v>
      </c>
      <c r="BJ64" s="40" t="s">
        <v>65</v>
      </c>
      <c r="BK64" s="4" t="s">
        <v>65</v>
      </c>
      <c r="BL64" s="40" t="s">
        <v>65</v>
      </c>
      <c r="BM64" s="40">
        <v>10.634</v>
      </c>
      <c r="BN64" s="40">
        <v>2.3169620000000011</v>
      </c>
      <c r="BO64" s="4" t="s">
        <v>65</v>
      </c>
      <c r="BP64" s="5" t="s">
        <v>65</v>
      </c>
      <c r="BQ64" s="41">
        <v>10.634</v>
      </c>
      <c r="BS64" s="3" t="s">
        <v>10</v>
      </c>
      <c r="BT64" s="40">
        <v>12.409000000000063</v>
      </c>
      <c r="BU64" s="40">
        <v>2.282</v>
      </c>
      <c r="BV64" s="4" t="s">
        <v>65</v>
      </c>
      <c r="BW64" s="40" t="s">
        <v>65</v>
      </c>
      <c r="BX64" s="40" t="s">
        <v>65</v>
      </c>
      <c r="BY64" s="4" t="s">
        <v>65</v>
      </c>
      <c r="BZ64" s="40" t="s">
        <v>65</v>
      </c>
      <c r="CA64" s="40">
        <v>10.127000000000001</v>
      </c>
      <c r="CB64" s="40">
        <v>2.282</v>
      </c>
      <c r="CC64" s="4" t="s">
        <v>65</v>
      </c>
      <c r="CD64" s="5" t="s">
        <v>65</v>
      </c>
      <c r="CE64" s="41">
        <v>10.126999999999995</v>
      </c>
      <c r="CG64" s="3" t="s">
        <v>10</v>
      </c>
      <c r="CH64" s="40">
        <v>11.786999999999992</v>
      </c>
      <c r="CI64" s="40">
        <v>1.6599999999999997</v>
      </c>
      <c r="CJ64" s="4" t="s">
        <v>65</v>
      </c>
      <c r="CK64" s="40" t="s">
        <v>65</v>
      </c>
      <c r="CL64" s="40" t="s">
        <v>65</v>
      </c>
      <c r="CM64" s="4" t="s">
        <v>65</v>
      </c>
      <c r="CN64" s="40" t="s">
        <v>65</v>
      </c>
      <c r="CO64" s="40">
        <v>10.126999999999999</v>
      </c>
      <c r="CP64" s="40">
        <v>1.6599999999999997</v>
      </c>
      <c r="CQ64" s="4" t="s">
        <v>65</v>
      </c>
      <c r="CR64" s="5" t="s">
        <v>65</v>
      </c>
      <c r="CS64" s="41">
        <v>10.12700000000001</v>
      </c>
    </row>
    <row r="65" spans="1:97" ht="12.95" customHeight="1" x14ac:dyDescent="0.2">
      <c r="A65" s="3" t="s">
        <v>11</v>
      </c>
      <c r="B65" s="40">
        <v>3508.8887811700006</v>
      </c>
      <c r="C65" s="40">
        <v>2191.8188039999995</v>
      </c>
      <c r="D65" s="40">
        <v>732.04614600000002</v>
      </c>
      <c r="E65" s="40" t="s">
        <v>65</v>
      </c>
      <c r="F65" s="40" t="s">
        <v>65</v>
      </c>
      <c r="G65" s="40">
        <v>161.63435600000003</v>
      </c>
      <c r="H65" s="40">
        <v>56.386188000000004</v>
      </c>
      <c r="I65" s="40">
        <v>131.83799999999999</v>
      </c>
      <c r="J65" s="40">
        <v>2293.5705181699996</v>
      </c>
      <c r="K65" s="40">
        <v>946.22748999999999</v>
      </c>
      <c r="L65" s="41">
        <v>226.781465</v>
      </c>
      <c r="M65" s="41">
        <v>41.275787999999999</v>
      </c>
      <c r="O65" s="3" t="s">
        <v>11</v>
      </c>
      <c r="P65" s="40">
        <v>3350.8614827848883</v>
      </c>
      <c r="Q65" s="40">
        <v>2194.8745397848879</v>
      </c>
      <c r="R65" s="40">
        <v>582.11972700000001</v>
      </c>
      <c r="S65" s="40" t="s">
        <v>65</v>
      </c>
      <c r="T65" s="40" t="s">
        <v>65</v>
      </c>
      <c r="U65" s="40">
        <v>155.94409200000001</v>
      </c>
      <c r="V65" s="40">
        <v>65.322699999999998</v>
      </c>
      <c r="W65" s="40">
        <v>131.65700000000001</v>
      </c>
      <c r="X65" s="40">
        <v>2282.3430997848873</v>
      </c>
      <c r="Y65" s="40">
        <v>797.33059099999991</v>
      </c>
      <c r="Z65" s="41">
        <v>222.82779200000002</v>
      </c>
      <c r="AA65" s="41">
        <v>48.36</v>
      </c>
      <c r="AC65" s="3" t="s">
        <v>11</v>
      </c>
      <c r="AD65" s="40">
        <v>3087.2280968094947</v>
      </c>
      <c r="AE65" s="40">
        <v>2019.5477609999975</v>
      </c>
      <c r="AF65" s="40">
        <v>529.87299999999993</v>
      </c>
      <c r="AG65" s="40" t="s">
        <v>65</v>
      </c>
      <c r="AH65" s="40" t="s">
        <v>65</v>
      </c>
      <c r="AI65" s="40">
        <v>146.01013399999999</v>
      </c>
      <c r="AJ65" s="40">
        <v>65.322699999999855</v>
      </c>
      <c r="AK65" s="40">
        <v>126.2380000000002</v>
      </c>
      <c r="AL65" s="40">
        <v>2095.7592223594934</v>
      </c>
      <c r="AM65" s="40">
        <v>736.37159999999881</v>
      </c>
      <c r="AN65" s="41">
        <v>207.20027445000005</v>
      </c>
      <c r="AO65" s="41">
        <v>47.896999999999707</v>
      </c>
      <c r="AQ65" s="3" t="s">
        <v>11</v>
      </c>
      <c r="AR65" s="40">
        <v>2963.0248034099936</v>
      </c>
      <c r="AS65" s="40">
        <v>1964.4456030099989</v>
      </c>
      <c r="AT65" s="40">
        <v>508.10399999999993</v>
      </c>
      <c r="AU65" s="40" t="s">
        <v>65</v>
      </c>
      <c r="AV65" s="40" t="s">
        <v>65</v>
      </c>
      <c r="AW65" s="40">
        <v>121.43948800000001</v>
      </c>
      <c r="AX65" s="40">
        <v>64.735162399999979</v>
      </c>
      <c r="AY65" s="40">
        <v>122.167</v>
      </c>
      <c r="AZ65" s="40">
        <v>2069.6656530099976</v>
      </c>
      <c r="BA65" s="40">
        <v>671.99149999999997</v>
      </c>
      <c r="BB65" s="41">
        <v>173.83465039999987</v>
      </c>
      <c r="BC65" s="41">
        <v>47.533000000000015</v>
      </c>
      <c r="BE65" s="3" t="s">
        <v>11</v>
      </c>
      <c r="BF65" s="40">
        <v>2585.3597426200095</v>
      </c>
      <c r="BG65" s="40">
        <v>1760.6979200000039</v>
      </c>
      <c r="BH65" s="40">
        <v>392.58699999999999</v>
      </c>
      <c r="BI65" s="40" t="s">
        <v>65</v>
      </c>
      <c r="BJ65" s="40" t="s">
        <v>65</v>
      </c>
      <c r="BK65" s="40">
        <v>118.27629400000023</v>
      </c>
      <c r="BL65" s="40">
        <v>63.910000000000366</v>
      </c>
      <c r="BM65" s="40">
        <v>115.273</v>
      </c>
      <c r="BN65" s="40">
        <v>1822.6908116199997</v>
      </c>
      <c r="BO65" s="40">
        <v>545.02175999999804</v>
      </c>
      <c r="BP65" s="41">
        <v>170.54517099999987</v>
      </c>
      <c r="BQ65" s="41">
        <v>47.102000000000032</v>
      </c>
      <c r="BS65" s="3" t="s">
        <v>11</v>
      </c>
      <c r="BT65" s="40">
        <v>2494.6979979999905</v>
      </c>
      <c r="BU65" s="40">
        <v>1722.9719979999986</v>
      </c>
      <c r="BV65" s="40">
        <v>356.101</v>
      </c>
      <c r="BW65" s="40" t="s">
        <v>65</v>
      </c>
      <c r="BX65" s="40" t="s">
        <v>65</v>
      </c>
      <c r="BY65" s="40">
        <v>97.91299999999984</v>
      </c>
      <c r="BZ65" s="40">
        <v>62.498000000000104</v>
      </c>
      <c r="CA65" s="40">
        <v>97.572000000000003</v>
      </c>
      <c r="CB65" s="40">
        <v>1806.9659979999979</v>
      </c>
      <c r="CC65" s="40">
        <v>491.43499999999949</v>
      </c>
      <c r="CD65" s="41">
        <v>149.80800000000033</v>
      </c>
      <c r="CE65" s="41">
        <v>46.488999999999749</v>
      </c>
      <c r="CG65" s="3" t="s">
        <v>11</v>
      </c>
      <c r="CH65" s="40">
        <v>2204.0310000000004</v>
      </c>
      <c r="CI65" s="40">
        <v>1534.0549999999998</v>
      </c>
      <c r="CJ65" s="40">
        <v>332.11</v>
      </c>
      <c r="CK65" s="40" t="s">
        <v>65</v>
      </c>
      <c r="CL65" s="40" t="s">
        <v>65</v>
      </c>
      <c r="CM65" s="40">
        <v>71.312000000000012</v>
      </c>
      <c r="CN65" s="40">
        <v>41.74199999999999</v>
      </c>
      <c r="CO65" s="40">
        <v>95.250000000000014</v>
      </c>
      <c r="CP65" s="40">
        <v>1622.1709999999987</v>
      </c>
      <c r="CQ65" s="40">
        <v>430.45500000000038</v>
      </c>
      <c r="CR65" s="41">
        <v>118.06800000000001</v>
      </c>
      <c r="CS65" s="41">
        <v>33.337000000000046</v>
      </c>
    </row>
    <row r="66" spans="1:97" ht="12.95" customHeight="1" x14ac:dyDescent="0.2">
      <c r="A66" s="3" t="s">
        <v>12</v>
      </c>
      <c r="B66" s="40">
        <v>943.10106499999995</v>
      </c>
      <c r="C66" s="40">
        <v>892.85420799999986</v>
      </c>
      <c r="D66" s="4">
        <v>4.8715000000000001E-2</v>
      </c>
      <c r="E66" s="40" t="s">
        <v>65</v>
      </c>
      <c r="F66" s="40" t="s">
        <v>65</v>
      </c>
      <c r="G66" s="40">
        <v>22.099142000000001</v>
      </c>
      <c r="H66" s="40">
        <v>6.25</v>
      </c>
      <c r="I66" s="40">
        <v>20.569000000000003</v>
      </c>
      <c r="J66" s="40">
        <v>892.7481029999999</v>
      </c>
      <c r="K66" s="4" t="s">
        <v>65</v>
      </c>
      <c r="L66" s="5">
        <v>23.379142000000002</v>
      </c>
      <c r="M66" s="41">
        <v>26.819000000000003</v>
      </c>
      <c r="O66" s="3" t="s">
        <v>12</v>
      </c>
      <c r="P66" s="40">
        <v>941.40952999999956</v>
      </c>
      <c r="Q66" s="40">
        <v>895.7801909999996</v>
      </c>
      <c r="R66" s="4" t="s">
        <v>65</v>
      </c>
      <c r="S66" s="40" t="s">
        <v>65</v>
      </c>
      <c r="T66" s="40" t="s">
        <v>65</v>
      </c>
      <c r="U66" s="40">
        <v>21.880338999999999</v>
      </c>
      <c r="V66" s="40">
        <v>0.64100000000000001</v>
      </c>
      <c r="W66" s="40">
        <v>21.827999999999999</v>
      </c>
      <c r="X66" s="40">
        <v>895.7801909999996</v>
      </c>
      <c r="Y66" s="4" t="s">
        <v>65</v>
      </c>
      <c r="Z66" s="5">
        <v>23.160339</v>
      </c>
      <c r="AA66" s="41">
        <v>22.469000000000001</v>
      </c>
      <c r="AC66" s="3" t="s">
        <v>12</v>
      </c>
      <c r="AD66" s="40">
        <v>859.40443100000016</v>
      </c>
      <c r="AE66" s="40">
        <v>814.81909199999961</v>
      </c>
      <c r="AF66" s="4" t="s">
        <v>65</v>
      </c>
      <c r="AG66" s="40" t="s">
        <v>65</v>
      </c>
      <c r="AH66" s="40" t="s">
        <v>65</v>
      </c>
      <c r="AI66" s="40">
        <v>21.880339000000035</v>
      </c>
      <c r="AJ66" s="40">
        <v>0.64100000000000534</v>
      </c>
      <c r="AK66" s="40">
        <v>21.295000000000009</v>
      </c>
      <c r="AL66" s="40">
        <v>814.81909199999996</v>
      </c>
      <c r="AM66" s="4" t="s">
        <v>65</v>
      </c>
      <c r="AN66" s="5">
        <v>22.649339000000001</v>
      </c>
      <c r="AO66" s="41">
        <v>21.93599999999995</v>
      </c>
      <c r="AQ66" s="3" t="s">
        <v>12</v>
      </c>
      <c r="AR66" s="40">
        <v>822.33690699599697</v>
      </c>
      <c r="AS66" s="40">
        <v>785.10248999599912</v>
      </c>
      <c r="AT66" s="4" t="s">
        <v>65</v>
      </c>
      <c r="AU66" s="40" t="s">
        <v>65</v>
      </c>
      <c r="AV66" s="40" t="s">
        <v>65</v>
      </c>
      <c r="AW66" s="40">
        <v>15.858417000000003</v>
      </c>
      <c r="AX66" s="40">
        <v>0.64100000000000534</v>
      </c>
      <c r="AY66" s="40">
        <v>20.481000000000002</v>
      </c>
      <c r="AZ66" s="40">
        <v>785.10248999599912</v>
      </c>
      <c r="BA66" s="4" t="s">
        <v>65</v>
      </c>
      <c r="BB66" s="5">
        <v>16.112417000000001</v>
      </c>
      <c r="BC66" s="41">
        <v>21.122000000000014</v>
      </c>
      <c r="BE66" s="3" t="s">
        <v>12</v>
      </c>
      <c r="BF66" s="40">
        <v>738.45611500000018</v>
      </c>
      <c r="BG66" s="40">
        <v>701.64769799999999</v>
      </c>
      <c r="BH66" s="4" t="s">
        <v>65</v>
      </c>
      <c r="BI66" s="40" t="s">
        <v>65</v>
      </c>
      <c r="BJ66" s="40" t="s">
        <v>65</v>
      </c>
      <c r="BK66" s="40">
        <v>15.28541700000001</v>
      </c>
      <c r="BL66" s="40">
        <v>0.64100000000000534</v>
      </c>
      <c r="BM66" s="40">
        <v>20.628000000000004</v>
      </c>
      <c r="BN66" s="40">
        <v>701.64769800000022</v>
      </c>
      <c r="BO66" s="4" t="s">
        <v>65</v>
      </c>
      <c r="BP66" s="5">
        <v>15.539417000000022</v>
      </c>
      <c r="BQ66" s="41">
        <v>21.269000000000005</v>
      </c>
      <c r="BS66" s="3" t="s">
        <v>12</v>
      </c>
      <c r="BT66" s="40">
        <v>715.04500000000064</v>
      </c>
      <c r="BU66" s="40">
        <v>679.14</v>
      </c>
      <c r="BV66" s="4" t="s">
        <v>65</v>
      </c>
      <c r="BW66" s="40" t="s">
        <v>65</v>
      </c>
      <c r="BX66" s="40" t="s">
        <v>65</v>
      </c>
      <c r="BY66" s="40">
        <v>16.260999999999967</v>
      </c>
      <c r="BZ66" s="40" t="s">
        <v>65</v>
      </c>
      <c r="CA66" s="40">
        <v>19.643999999999998</v>
      </c>
      <c r="CB66" s="40">
        <v>679.13999999999839</v>
      </c>
      <c r="CC66" s="4" t="s">
        <v>65</v>
      </c>
      <c r="CD66" s="5">
        <v>16.260999999999989</v>
      </c>
      <c r="CE66" s="41">
        <v>19.643999999999977</v>
      </c>
      <c r="CG66" s="3" t="s">
        <v>12</v>
      </c>
      <c r="CH66" s="40">
        <v>613.17299999999966</v>
      </c>
      <c r="CI66" s="40">
        <v>587.71699999999953</v>
      </c>
      <c r="CJ66" s="4" t="s">
        <v>65</v>
      </c>
      <c r="CK66" s="40" t="s">
        <v>65</v>
      </c>
      <c r="CL66" s="40" t="s">
        <v>65</v>
      </c>
      <c r="CM66" s="40">
        <v>5.5390000000000015</v>
      </c>
      <c r="CN66" s="40">
        <v>0.27299999999999969</v>
      </c>
      <c r="CO66" s="40">
        <v>19.644000000000005</v>
      </c>
      <c r="CP66" s="40">
        <v>587.71699999999953</v>
      </c>
      <c r="CQ66" s="4" t="s">
        <v>65</v>
      </c>
      <c r="CR66" s="5">
        <v>5.5389999999999997</v>
      </c>
      <c r="CS66" s="41">
        <v>19.917000000000002</v>
      </c>
    </row>
    <row r="67" spans="1:97" ht="12.95" customHeight="1" x14ac:dyDescent="0.2">
      <c r="A67" s="3" t="s">
        <v>13</v>
      </c>
      <c r="B67" s="40">
        <v>200.97619800000001</v>
      </c>
      <c r="C67" s="40">
        <v>176.045198</v>
      </c>
      <c r="D67" s="4" t="s">
        <v>65</v>
      </c>
      <c r="E67" s="40" t="s">
        <v>65</v>
      </c>
      <c r="F67" s="40" t="s">
        <v>65</v>
      </c>
      <c r="G67" s="4" t="s">
        <v>65</v>
      </c>
      <c r="H67" s="40" t="s">
        <v>65</v>
      </c>
      <c r="I67" s="40">
        <v>23.632000000000001</v>
      </c>
      <c r="J67" s="40">
        <v>176.045198</v>
      </c>
      <c r="K67" s="4" t="s">
        <v>65</v>
      </c>
      <c r="L67" s="5">
        <v>1.2989999999999999</v>
      </c>
      <c r="M67" s="41">
        <v>23.632000000000001</v>
      </c>
      <c r="O67" s="3" t="s">
        <v>13</v>
      </c>
      <c r="P67" s="40">
        <v>201.09068700000003</v>
      </c>
      <c r="Q67" s="40">
        <v>176.03968700000001</v>
      </c>
      <c r="R67" s="4" t="s">
        <v>65</v>
      </c>
      <c r="S67" s="40" t="s">
        <v>65</v>
      </c>
      <c r="T67" s="40" t="s">
        <v>65</v>
      </c>
      <c r="U67" s="4" t="s">
        <v>65</v>
      </c>
      <c r="V67" s="40" t="s">
        <v>65</v>
      </c>
      <c r="W67" s="40">
        <v>23.752000000000002</v>
      </c>
      <c r="X67" s="40">
        <v>176.03968699999999</v>
      </c>
      <c r="Y67" s="4" t="s">
        <v>65</v>
      </c>
      <c r="Z67" s="5">
        <v>1.2989999999999999</v>
      </c>
      <c r="AA67" s="41">
        <v>23.752000000000002</v>
      </c>
      <c r="AC67" s="3" t="s">
        <v>13</v>
      </c>
      <c r="AD67" s="40">
        <v>187.89717400000009</v>
      </c>
      <c r="AE67" s="40">
        <v>164.06017399999996</v>
      </c>
      <c r="AF67" s="4" t="s">
        <v>65</v>
      </c>
      <c r="AG67" s="40" t="s">
        <v>65</v>
      </c>
      <c r="AH67" s="40" t="s">
        <v>65</v>
      </c>
      <c r="AI67" s="4" t="s">
        <v>65</v>
      </c>
      <c r="AJ67" s="40" t="s">
        <v>65</v>
      </c>
      <c r="AK67" s="40">
        <v>23.061</v>
      </c>
      <c r="AL67" s="40">
        <v>164.06017399999996</v>
      </c>
      <c r="AM67" s="4" t="s">
        <v>65</v>
      </c>
      <c r="AN67" s="5">
        <v>0.77600000000000025</v>
      </c>
      <c r="AO67" s="41">
        <v>23.061000000000007</v>
      </c>
      <c r="AQ67" s="3" t="s">
        <v>13</v>
      </c>
      <c r="AR67" s="40">
        <v>183.57667399999994</v>
      </c>
      <c r="AS67" s="40">
        <v>160.80867400000002</v>
      </c>
      <c r="AT67" s="4" t="s">
        <v>65</v>
      </c>
      <c r="AU67" s="40" t="s">
        <v>65</v>
      </c>
      <c r="AV67" s="40" t="s">
        <v>65</v>
      </c>
      <c r="AW67" s="4" t="s">
        <v>65</v>
      </c>
      <c r="AX67" s="40" t="s">
        <v>65</v>
      </c>
      <c r="AY67" s="40">
        <v>22.514000000000003</v>
      </c>
      <c r="AZ67" s="40">
        <v>160.80867400000002</v>
      </c>
      <c r="BA67" s="4" t="s">
        <v>65</v>
      </c>
      <c r="BB67" s="5">
        <v>0.254</v>
      </c>
      <c r="BC67" s="41">
        <v>22.51400000000001</v>
      </c>
      <c r="BE67" s="3" t="s">
        <v>13</v>
      </c>
      <c r="BF67" s="40">
        <v>175.69200000000023</v>
      </c>
      <c r="BG67" s="40">
        <v>153.44399999999993</v>
      </c>
      <c r="BH67" s="4" t="s">
        <v>65</v>
      </c>
      <c r="BI67" s="40" t="s">
        <v>65</v>
      </c>
      <c r="BJ67" s="40" t="s">
        <v>65</v>
      </c>
      <c r="BK67" s="4" t="s">
        <v>65</v>
      </c>
      <c r="BL67" s="40" t="s">
        <v>65</v>
      </c>
      <c r="BM67" s="40">
        <v>21.994</v>
      </c>
      <c r="BN67" s="40">
        <v>153.4439999999999</v>
      </c>
      <c r="BO67" s="4" t="s">
        <v>65</v>
      </c>
      <c r="BP67" s="5">
        <v>0.25399999999999978</v>
      </c>
      <c r="BQ67" s="41">
        <v>21.994000000000014</v>
      </c>
      <c r="BS67" s="3" t="s">
        <v>13</v>
      </c>
      <c r="BT67" s="40">
        <v>172.17900000000017</v>
      </c>
      <c r="BU67" s="40">
        <v>151.13700000000006</v>
      </c>
      <c r="BV67" s="4" t="s">
        <v>65</v>
      </c>
      <c r="BW67" s="40" t="s">
        <v>65</v>
      </c>
      <c r="BX67" s="40" t="s">
        <v>65</v>
      </c>
      <c r="BY67" s="4" t="s">
        <v>65</v>
      </c>
      <c r="BZ67" s="40" t="s">
        <v>65</v>
      </c>
      <c r="CA67" s="40">
        <v>20.945</v>
      </c>
      <c r="CB67" s="40">
        <v>151.13700000000006</v>
      </c>
      <c r="CC67" s="4" t="s">
        <v>65</v>
      </c>
      <c r="CD67" s="5">
        <v>9.6999999999999975E-2</v>
      </c>
      <c r="CE67" s="41">
        <v>20.945000000000007</v>
      </c>
      <c r="CG67" s="3" t="s">
        <v>13</v>
      </c>
      <c r="CH67" s="40">
        <v>161.97900000000013</v>
      </c>
      <c r="CI67" s="40">
        <v>140.95300000000006</v>
      </c>
      <c r="CJ67" s="4" t="s">
        <v>65</v>
      </c>
      <c r="CK67" s="40" t="s">
        <v>65</v>
      </c>
      <c r="CL67" s="40" t="s">
        <v>65</v>
      </c>
      <c r="CM67" s="4" t="s">
        <v>65</v>
      </c>
      <c r="CN67" s="40" t="s">
        <v>65</v>
      </c>
      <c r="CO67" s="40">
        <v>20.945</v>
      </c>
      <c r="CP67" s="40">
        <v>140.95300000000003</v>
      </c>
      <c r="CQ67" s="4" t="s">
        <v>65</v>
      </c>
      <c r="CR67" s="5">
        <v>8.1000000000000003E-2</v>
      </c>
      <c r="CS67" s="41">
        <v>20.94500000000005</v>
      </c>
    </row>
    <row r="68" spans="1:97" ht="12.95" customHeight="1" x14ac:dyDescent="0.2">
      <c r="A68" s="3" t="s">
        <v>14</v>
      </c>
      <c r="B68" s="40">
        <v>748.56046199999992</v>
      </c>
      <c r="C68" s="40">
        <v>643.04714999999999</v>
      </c>
      <c r="D68" s="40">
        <v>66.051652000000004</v>
      </c>
      <c r="E68" s="40" t="s">
        <v>65</v>
      </c>
      <c r="F68" s="40" t="s">
        <v>65</v>
      </c>
      <c r="G68" s="40">
        <v>26.530505999999999</v>
      </c>
      <c r="H68" s="40">
        <v>9.0401539999999994</v>
      </c>
      <c r="I68" s="40" t="s">
        <v>65</v>
      </c>
      <c r="J68" s="40">
        <v>643.04714999999999</v>
      </c>
      <c r="K68" s="40">
        <v>66.051652000000004</v>
      </c>
      <c r="L68" s="41">
        <v>30.421506000000001</v>
      </c>
      <c r="M68" s="41">
        <v>9.0401539999999994</v>
      </c>
      <c r="O68" s="3" t="s">
        <v>14</v>
      </c>
      <c r="P68" s="40">
        <v>753.30079437999962</v>
      </c>
      <c r="Q68" s="40">
        <v>643.93419737999966</v>
      </c>
      <c r="R68" s="40">
        <v>63.076768999999999</v>
      </c>
      <c r="S68" s="40" t="s">
        <v>65</v>
      </c>
      <c r="T68" s="40" t="s">
        <v>65</v>
      </c>
      <c r="U68" s="40">
        <v>26.267828000000002</v>
      </c>
      <c r="V68" s="40">
        <v>16.131</v>
      </c>
      <c r="W68" s="40" t="s">
        <v>65</v>
      </c>
      <c r="X68" s="40">
        <v>643.93419737999977</v>
      </c>
      <c r="Y68" s="40">
        <v>63.076768999999999</v>
      </c>
      <c r="Z68" s="41">
        <v>30.158828</v>
      </c>
      <c r="AA68" s="41">
        <v>16.131</v>
      </c>
      <c r="AC68" s="3" t="s">
        <v>14</v>
      </c>
      <c r="AD68" s="40">
        <v>702.38540000000012</v>
      </c>
      <c r="AE68" s="40">
        <v>597.17578699999956</v>
      </c>
      <c r="AF68" s="40">
        <v>59.076000000000001</v>
      </c>
      <c r="AG68" s="40" t="s">
        <v>65</v>
      </c>
      <c r="AH68" s="40" t="s">
        <v>65</v>
      </c>
      <c r="AI68" s="40">
        <v>26.267827999999994</v>
      </c>
      <c r="AJ68" s="40">
        <v>16.131</v>
      </c>
      <c r="AK68" s="40" t="s">
        <v>65</v>
      </c>
      <c r="AL68" s="40">
        <v>597.17578699999967</v>
      </c>
      <c r="AM68" s="40">
        <v>59.076000000000015</v>
      </c>
      <c r="AN68" s="41">
        <v>30.002613000000004</v>
      </c>
      <c r="AO68" s="41">
        <v>16.131000000000029</v>
      </c>
      <c r="AQ68" s="3" t="s">
        <v>14</v>
      </c>
      <c r="AR68" s="40">
        <v>689.24947728000291</v>
      </c>
      <c r="AS68" s="40">
        <v>590.16662497000016</v>
      </c>
      <c r="AT68" s="40">
        <v>54.67</v>
      </c>
      <c r="AU68" s="40" t="s">
        <v>65</v>
      </c>
      <c r="AV68" s="40" t="s">
        <v>65</v>
      </c>
      <c r="AW68" s="40">
        <v>24.121861999999997</v>
      </c>
      <c r="AX68" s="40">
        <v>16.769787600000001</v>
      </c>
      <c r="AY68" s="40" t="s">
        <v>65</v>
      </c>
      <c r="AZ68" s="40">
        <v>590.16662496999993</v>
      </c>
      <c r="BA68" s="40">
        <v>54.67</v>
      </c>
      <c r="BB68" s="41">
        <v>27.643064710000001</v>
      </c>
      <c r="BC68" s="41">
        <v>16.769787600000001</v>
      </c>
      <c r="BE68" s="3" t="s">
        <v>14</v>
      </c>
      <c r="BF68" s="40">
        <v>643.42161900000042</v>
      </c>
      <c r="BG68" s="40">
        <v>554.32325000000083</v>
      </c>
      <c r="BH68" s="40">
        <v>44.798999999999999</v>
      </c>
      <c r="BI68" s="40" t="s">
        <v>65</v>
      </c>
      <c r="BJ68" s="40" t="s">
        <v>65</v>
      </c>
      <c r="BK68" s="40">
        <v>24.121861999999993</v>
      </c>
      <c r="BL68" s="40">
        <v>16.656999999999996</v>
      </c>
      <c r="BM68" s="40" t="s">
        <v>65</v>
      </c>
      <c r="BN68" s="40">
        <v>554.32325000000037</v>
      </c>
      <c r="BO68" s="40">
        <v>44.798999999999999</v>
      </c>
      <c r="BP68" s="41">
        <v>27.642369000000013</v>
      </c>
      <c r="BQ68" s="41">
        <v>16.657000000000039</v>
      </c>
      <c r="BS68" s="3" t="s">
        <v>14</v>
      </c>
      <c r="BT68" s="40">
        <v>629.36699999999928</v>
      </c>
      <c r="BU68" s="40">
        <v>546.79899999999998</v>
      </c>
      <c r="BV68" s="40">
        <v>44.164000000000001</v>
      </c>
      <c r="BW68" s="40" t="s">
        <v>65</v>
      </c>
      <c r="BX68" s="40" t="s">
        <v>65</v>
      </c>
      <c r="BY68" s="40">
        <v>24.417000000000009</v>
      </c>
      <c r="BZ68" s="40">
        <v>10.531000000000006</v>
      </c>
      <c r="CA68" s="40" t="s">
        <v>65</v>
      </c>
      <c r="CB68" s="40">
        <v>546.79899999999861</v>
      </c>
      <c r="CC68" s="40">
        <v>44.163999999999994</v>
      </c>
      <c r="CD68" s="41">
        <v>27.872999999999983</v>
      </c>
      <c r="CE68" s="41">
        <v>10.530999999999992</v>
      </c>
      <c r="CG68" s="3" t="s">
        <v>14</v>
      </c>
      <c r="CH68" s="40">
        <v>581.13799999999924</v>
      </c>
      <c r="CI68" s="40">
        <v>503.10299999999995</v>
      </c>
      <c r="CJ68" s="40">
        <v>42.024000000000001</v>
      </c>
      <c r="CK68" s="40" t="s">
        <v>65</v>
      </c>
      <c r="CL68" s="40" t="s">
        <v>65</v>
      </c>
      <c r="CM68" s="40">
        <v>24.353999999999999</v>
      </c>
      <c r="CN68" s="40">
        <v>8.1470000000000056</v>
      </c>
      <c r="CO68" s="40" t="s">
        <v>65</v>
      </c>
      <c r="CP68" s="40">
        <v>503.10299999999967</v>
      </c>
      <c r="CQ68" s="40">
        <v>42.024000000000008</v>
      </c>
      <c r="CR68" s="41">
        <v>27.863999999999997</v>
      </c>
      <c r="CS68" s="41">
        <v>8.1469999999999629</v>
      </c>
    </row>
    <row r="69" spans="1:97" ht="7.5" customHeight="1" x14ac:dyDescent="0.2">
      <c r="A69" s="42"/>
      <c r="B69" s="43"/>
      <c r="C69" s="43"/>
      <c r="D69" s="44"/>
      <c r="E69" s="43"/>
      <c r="F69" s="43"/>
      <c r="G69" s="43"/>
      <c r="H69" s="43"/>
      <c r="I69" s="43"/>
      <c r="J69" s="43"/>
      <c r="K69" s="44"/>
      <c r="L69" s="44"/>
      <c r="M69" s="44"/>
      <c r="O69" s="42"/>
      <c r="P69" s="43"/>
      <c r="Q69" s="43"/>
      <c r="R69" s="44"/>
      <c r="S69" s="43"/>
      <c r="T69" s="43"/>
      <c r="U69" s="43"/>
      <c r="V69" s="43"/>
      <c r="W69" s="43"/>
      <c r="X69" s="43"/>
      <c r="Y69" s="44"/>
      <c r="Z69" s="44"/>
      <c r="AA69" s="44"/>
      <c r="AC69" s="42"/>
      <c r="AD69" s="43"/>
      <c r="AE69" s="43"/>
      <c r="AF69" s="44"/>
      <c r="AG69" s="43"/>
      <c r="AH69" s="43"/>
      <c r="AI69" s="43"/>
      <c r="AJ69" s="43"/>
      <c r="AK69" s="43"/>
      <c r="AL69" s="43"/>
      <c r="AM69" s="44"/>
      <c r="AN69" s="44"/>
      <c r="AO69" s="44"/>
      <c r="AQ69" s="42"/>
      <c r="AR69" s="43"/>
      <c r="AS69" s="43"/>
      <c r="AT69" s="44"/>
      <c r="AU69" s="43"/>
      <c r="AV69" s="43"/>
      <c r="AW69" s="43"/>
      <c r="AX69" s="43"/>
      <c r="AY69" s="43"/>
      <c r="AZ69" s="43"/>
      <c r="BA69" s="44"/>
      <c r="BB69" s="44"/>
      <c r="BC69" s="44"/>
      <c r="BE69" s="42"/>
      <c r="BF69" s="43"/>
      <c r="BG69" s="43"/>
      <c r="BH69" s="44"/>
      <c r="BI69" s="43"/>
      <c r="BJ69" s="43"/>
      <c r="BK69" s="43"/>
      <c r="BL69" s="43"/>
      <c r="BM69" s="43"/>
      <c r="BN69" s="43"/>
      <c r="BO69" s="44"/>
      <c r="BP69" s="44"/>
      <c r="BQ69" s="44"/>
      <c r="BS69" s="42"/>
      <c r="BT69" s="43"/>
      <c r="BU69" s="43"/>
      <c r="BV69" s="44"/>
      <c r="BW69" s="43"/>
      <c r="BX69" s="43"/>
      <c r="BY69" s="43"/>
      <c r="BZ69" s="43"/>
      <c r="CA69" s="43"/>
      <c r="CB69" s="43"/>
      <c r="CC69" s="44"/>
      <c r="CD69" s="44"/>
      <c r="CE69" s="44"/>
      <c r="CG69" s="42"/>
      <c r="CH69" s="43"/>
      <c r="CI69" s="43"/>
      <c r="CJ69" s="44"/>
      <c r="CK69" s="43"/>
      <c r="CL69" s="43"/>
      <c r="CM69" s="43"/>
      <c r="CN69" s="43"/>
      <c r="CO69" s="43"/>
      <c r="CP69" s="43"/>
      <c r="CQ69" s="44"/>
      <c r="CR69" s="44"/>
      <c r="CS69" s="44"/>
    </row>
    <row r="70" spans="1:97" s="22" customFormat="1" ht="13.5" customHeight="1" x14ac:dyDescent="0.25">
      <c r="A70" s="20" t="s">
        <v>48</v>
      </c>
      <c r="B70" s="45"/>
      <c r="C70" s="45"/>
      <c r="D70" s="45"/>
      <c r="E70" s="46"/>
      <c r="F70" s="46"/>
      <c r="G70" s="46"/>
      <c r="H70" s="46"/>
      <c r="I70" s="46"/>
      <c r="J70" s="46"/>
      <c r="K70" s="46"/>
      <c r="L70" s="46"/>
      <c r="O70" s="20" t="s">
        <v>48</v>
      </c>
      <c r="P70" s="45"/>
      <c r="Q70" s="45"/>
      <c r="R70" s="45"/>
      <c r="S70" s="46"/>
      <c r="T70" s="46"/>
      <c r="U70" s="46"/>
      <c r="V70" s="46"/>
      <c r="W70" s="46"/>
      <c r="X70" s="46"/>
      <c r="Y70" s="46"/>
      <c r="Z70" s="46"/>
      <c r="AC70" s="20" t="s">
        <v>48</v>
      </c>
      <c r="AD70" s="45"/>
      <c r="AE70" s="45"/>
      <c r="AF70" s="45"/>
      <c r="AG70" s="46"/>
      <c r="AH70" s="46"/>
      <c r="AI70" s="46"/>
      <c r="AJ70" s="46"/>
      <c r="AK70" s="46"/>
      <c r="AL70" s="46"/>
      <c r="AM70" s="46"/>
      <c r="AN70" s="46"/>
      <c r="AQ70" s="20" t="s">
        <v>48</v>
      </c>
      <c r="AR70" s="45"/>
      <c r="AS70" s="45"/>
      <c r="AT70" s="45"/>
      <c r="AU70" s="46"/>
      <c r="AV70" s="46"/>
      <c r="AW70" s="46"/>
      <c r="AX70" s="46"/>
      <c r="AY70" s="46"/>
      <c r="AZ70" s="46"/>
      <c r="BA70" s="46"/>
      <c r="BB70" s="46"/>
      <c r="BE70" s="20" t="s">
        <v>48</v>
      </c>
      <c r="BF70" s="45"/>
      <c r="BG70" s="45"/>
      <c r="BH70" s="45"/>
      <c r="BI70" s="46"/>
      <c r="BJ70" s="46"/>
      <c r="BK70" s="46"/>
      <c r="BL70" s="46"/>
      <c r="BM70" s="46"/>
      <c r="BN70" s="46"/>
      <c r="BO70" s="46"/>
      <c r="BP70" s="46"/>
      <c r="BS70" s="20" t="s">
        <v>48</v>
      </c>
      <c r="BT70" s="45"/>
      <c r="BU70" s="45"/>
      <c r="BV70" s="45"/>
      <c r="BW70" s="46"/>
      <c r="BX70" s="46"/>
      <c r="BY70" s="46"/>
      <c r="BZ70" s="46"/>
      <c r="CA70" s="46"/>
      <c r="CB70" s="46"/>
      <c r="CC70" s="46"/>
      <c r="CD70" s="46"/>
      <c r="CG70" s="20" t="s">
        <v>48</v>
      </c>
      <c r="CH70" s="45"/>
      <c r="CI70" s="45"/>
      <c r="CJ70" s="45"/>
      <c r="CK70" s="46"/>
      <c r="CL70" s="46"/>
      <c r="CM70" s="46"/>
      <c r="CN70" s="46"/>
      <c r="CO70" s="46"/>
      <c r="CP70" s="46"/>
      <c r="CQ70" s="46"/>
      <c r="CR70" s="46"/>
    </row>
    <row r="71" spans="1:97" s="13" customFormat="1" x14ac:dyDescent="0.2">
      <c r="A71" s="13" t="s">
        <v>329</v>
      </c>
      <c r="O71" s="13" t="s">
        <v>329</v>
      </c>
      <c r="AC71" s="13" t="s">
        <v>329</v>
      </c>
      <c r="AQ71" s="13" t="s">
        <v>329</v>
      </c>
      <c r="BE71" s="13" t="s">
        <v>329</v>
      </c>
      <c r="BS71" s="13" t="s">
        <v>329</v>
      </c>
      <c r="CG71" s="13" t="s">
        <v>329</v>
      </c>
    </row>
  </sheetData>
  <mergeCells count="84">
    <mergeCell ref="A52:A53"/>
    <mergeCell ref="B52:B53"/>
    <mergeCell ref="C52:I52"/>
    <mergeCell ref="J52:M52"/>
    <mergeCell ref="A4:A5"/>
    <mergeCell ref="B4:B5"/>
    <mergeCell ref="C4:I4"/>
    <mergeCell ref="J4:M4"/>
    <mergeCell ref="A28:A29"/>
    <mergeCell ref="B28:B29"/>
    <mergeCell ref="C28:I28"/>
    <mergeCell ref="J28:M28"/>
    <mergeCell ref="O52:O53"/>
    <mergeCell ref="P52:P53"/>
    <mergeCell ref="Q52:W52"/>
    <mergeCell ref="X52:AA52"/>
    <mergeCell ref="O4:O5"/>
    <mergeCell ref="P4:P5"/>
    <mergeCell ref="Q4:W4"/>
    <mergeCell ref="X4:AA4"/>
    <mergeCell ref="O28:O29"/>
    <mergeCell ref="P28:P29"/>
    <mergeCell ref="Q28:W28"/>
    <mergeCell ref="X28:AA28"/>
    <mergeCell ref="CB4:CE4"/>
    <mergeCell ref="CG4:CG5"/>
    <mergeCell ref="CH4:CH5"/>
    <mergeCell ref="CI4:CO4"/>
    <mergeCell ref="CP4:CS4"/>
    <mergeCell ref="BG4:BM4"/>
    <mergeCell ref="BN4:BQ4"/>
    <mergeCell ref="BS4:BS5"/>
    <mergeCell ref="BT4:BT5"/>
    <mergeCell ref="BU4:CA4"/>
    <mergeCell ref="AR4:AR5"/>
    <mergeCell ref="AS4:AY4"/>
    <mergeCell ref="AZ4:BC4"/>
    <mergeCell ref="BE4:BE5"/>
    <mergeCell ref="BF4:BF5"/>
    <mergeCell ref="AC4:AC5"/>
    <mergeCell ref="AD4:AD5"/>
    <mergeCell ref="AE4:AK4"/>
    <mergeCell ref="AL4:AO4"/>
    <mergeCell ref="AQ4:AQ5"/>
    <mergeCell ref="AC28:AC29"/>
    <mergeCell ref="AD28:AD29"/>
    <mergeCell ref="AE28:AK28"/>
    <mergeCell ref="AL28:AO28"/>
    <mergeCell ref="AQ28:AQ29"/>
    <mergeCell ref="AR28:AR29"/>
    <mergeCell ref="AS28:AY28"/>
    <mergeCell ref="AZ28:BC28"/>
    <mergeCell ref="BE28:BE29"/>
    <mergeCell ref="BF28:BF29"/>
    <mergeCell ref="BG28:BM28"/>
    <mergeCell ref="BN28:BQ28"/>
    <mergeCell ref="BS28:BS29"/>
    <mergeCell ref="BT28:BT29"/>
    <mergeCell ref="BU28:CA28"/>
    <mergeCell ref="CB28:CE28"/>
    <mergeCell ref="CG28:CG29"/>
    <mergeCell ref="CH28:CH29"/>
    <mergeCell ref="CI28:CO28"/>
    <mergeCell ref="CP28:CS28"/>
    <mergeCell ref="AC52:AC53"/>
    <mergeCell ref="AD52:AD53"/>
    <mergeCell ref="AE52:AK52"/>
    <mergeCell ref="AL52:AO52"/>
    <mergeCell ref="AQ52:AQ53"/>
    <mergeCell ref="AR52:AR53"/>
    <mergeCell ref="AS52:AY52"/>
    <mergeCell ref="AZ52:BC52"/>
    <mergeCell ref="BE52:BE53"/>
    <mergeCell ref="BF52:BF53"/>
    <mergeCell ref="BG52:BM52"/>
    <mergeCell ref="BN52:BQ52"/>
    <mergeCell ref="BS52:BS53"/>
    <mergeCell ref="BT52:BT53"/>
    <mergeCell ref="BU52:CA52"/>
    <mergeCell ref="CB52:CE52"/>
    <mergeCell ref="CG52:CG53"/>
    <mergeCell ref="CH52:CH53"/>
    <mergeCell ref="CI52:CO52"/>
    <mergeCell ref="CP52:CS52"/>
  </mergeCells>
  <hyperlinks>
    <hyperlink ref="O2" location="obsah!A1" display="OBSAH"/>
    <hyperlink ref="A2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rgb="FFD9F0F4"/>
  </sheetPr>
  <dimension ref="A1:CZ68"/>
  <sheetViews>
    <sheetView workbookViewId="0"/>
  </sheetViews>
  <sheetFormatPr defaultColWidth="9.140625" defaultRowHeight="11.25" x14ac:dyDescent="0.2"/>
  <cols>
    <col min="1" max="1" width="14.42578125" style="15" customWidth="1"/>
    <col min="2" max="14" width="7.140625" style="15" customWidth="1"/>
    <col min="15" max="15" width="9.140625" style="15"/>
    <col min="16" max="16" width="14.42578125" style="15" customWidth="1"/>
    <col min="17" max="29" width="7.140625" style="15" customWidth="1"/>
    <col min="30" max="30" width="4.5703125" style="15" customWidth="1"/>
    <col min="31" max="31" width="14.42578125" style="15" customWidth="1"/>
    <col min="32" max="44" width="7.140625" style="15" customWidth="1"/>
    <col min="45" max="45" width="4.5703125" style="15" customWidth="1"/>
    <col min="46" max="46" width="14.42578125" style="15" customWidth="1"/>
    <col min="47" max="59" width="7.140625" style="15" customWidth="1"/>
    <col min="60" max="60" width="4.5703125" style="15" customWidth="1"/>
    <col min="61" max="61" width="14.42578125" style="15" customWidth="1"/>
    <col min="62" max="74" width="7.140625" style="15" customWidth="1"/>
    <col min="75" max="75" width="4.5703125" style="15" customWidth="1"/>
    <col min="76" max="76" width="14.42578125" style="15" customWidth="1"/>
    <col min="77" max="89" width="7.140625" style="15" customWidth="1"/>
    <col min="90" max="90" width="4.5703125" style="15" customWidth="1"/>
    <col min="91" max="91" width="14.42578125" style="15" customWidth="1"/>
    <col min="92" max="104" width="7.140625" style="15" customWidth="1"/>
    <col min="105" max="105" width="4.5703125" style="15" customWidth="1"/>
    <col min="106" max="16384" width="9.140625" style="15"/>
  </cols>
  <sheetData>
    <row r="1" spans="1:104" s="245" customFormat="1" ht="20.100000000000001" customHeight="1" x14ac:dyDescent="0.25">
      <c r="A1" s="242" t="s">
        <v>219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94" t="s">
        <v>291</v>
      </c>
      <c r="N1" s="294"/>
      <c r="P1" s="242" t="s">
        <v>219</v>
      </c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4" t="s">
        <v>289</v>
      </c>
      <c r="AE1" s="242" t="s">
        <v>203</v>
      </c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4"/>
      <c r="AT1" s="242" t="s">
        <v>204</v>
      </c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I1" s="246" t="s">
        <v>205</v>
      </c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X1" s="242" t="s">
        <v>206</v>
      </c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M1" s="242" t="s">
        <v>207</v>
      </c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</row>
    <row r="2" spans="1:104" s="31" customFormat="1" ht="15.75" customHeight="1" x14ac:dyDescent="0.25">
      <c r="A2" s="85" t="s">
        <v>47</v>
      </c>
      <c r="B2" s="15"/>
      <c r="C2" s="15"/>
      <c r="D2" s="15"/>
      <c r="E2" s="14"/>
      <c r="F2" s="14"/>
      <c r="G2" s="14"/>
      <c r="H2" s="14"/>
      <c r="I2" s="14"/>
      <c r="J2" s="14"/>
      <c r="K2" s="14"/>
      <c r="L2" s="14"/>
      <c r="M2" s="14"/>
      <c r="N2" s="14"/>
      <c r="P2" s="85" t="s">
        <v>47</v>
      </c>
      <c r="Q2" s="15"/>
      <c r="R2" s="15"/>
      <c r="S2" s="15"/>
      <c r="T2" s="14"/>
      <c r="U2" s="14"/>
      <c r="V2" s="14"/>
      <c r="W2" s="14"/>
      <c r="X2" s="14"/>
      <c r="Y2" s="14"/>
      <c r="Z2" s="14"/>
      <c r="AA2" s="14"/>
      <c r="AB2" s="14"/>
      <c r="AC2" s="14"/>
      <c r="AE2" s="85"/>
      <c r="AF2" s="15"/>
      <c r="AG2" s="15"/>
      <c r="AH2" s="15"/>
      <c r="AI2" s="14"/>
      <c r="AJ2" s="14"/>
      <c r="AK2" s="14"/>
      <c r="AL2" s="14"/>
      <c r="AM2" s="14"/>
      <c r="AN2" s="14"/>
      <c r="AO2" s="14"/>
      <c r="AP2" s="14"/>
      <c r="AQ2" s="14"/>
      <c r="AR2" s="14"/>
      <c r="AT2" s="85"/>
      <c r="AU2" s="15"/>
      <c r="AV2" s="15"/>
      <c r="AW2" s="15"/>
      <c r="AX2" s="14"/>
      <c r="AY2" s="14"/>
      <c r="AZ2" s="14"/>
      <c r="BA2" s="14"/>
      <c r="BB2" s="14"/>
      <c r="BC2" s="14"/>
      <c r="BD2" s="14"/>
      <c r="BE2" s="14"/>
      <c r="BF2" s="14"/>
      <c r="BG2" s="14"/>
      <c r="BI2" s="85"/>
      <c r="BJ2" s="15"/>
      <c r="BK2" s="15"/>
      <c r="BL2" s="15"/>
      <c r="BM2" s="14"/>
      <c r="BN2" s="14"/>
      <c r="BO2" s="14"/>
      <c r="BP2" s="14"/>
      <c r="BQ2" s="14"/>
      <c r="BR2" s="14"/>
      <c r="BS2" s="14"/>
      <c r="BT2" s="14"/>
      <c r="BU2" s="14"/>
      <c r="BV2" s="14"/>
      <c r="BX2" s="85"/>
      <c r="BY2" s="15"/>
      <c r="BZ2" s="15"/>
      <c r="CA2" s="15"/>
      <c r="CB2" s="14"/>
      <c r="CC2" s="14"/>
      <c r="CD2" s="14"/>
      <c r="CE2" s="14"/>
      <c r="CF2" s="14"/>
      <c r="CG2" s="14"/>
      <c r="CH2" s="14"/>
      <c r="CI2" s="14"/>
      <c r="CJ2" s="14"/>
      <c r="CK2" s="14"/>
      <c r="CM2" s="85"/>
      <c r="CN2" s="15"/>
      <c r="CO2" s="15"/>
      <c r="CP2" s="15"/>
      <c r="CQ2" s="14"/>
      <c r="CR2" s="14"/>
      <c r="CS2" s="14"/>
      <c r="CT2" s="14"/>
      <c r="CU2" s="14"/>
      <c r="CV2" s="14"/>
      <c r="CW2" s="14"/>
      <c r="CX2" s="14"/>
      <c r="CY2" s="14"/>
      <c r="CZ2" s="14"/>
    </row>
    <row r="3" spans="1:104" ht="13.5" customHeight="1" thickBot="1" x14ac:dyDescent="0.25">
      <c r="A3" s="13" t="s">
        <v>21</v>
      </c>
      <c r="B3" s="13"/>
      <c r="C3" s="13"/>
      <c r="D3" s="13"/>
      <c r="E3" s="14"/>
      <c r="F3" s="14"/>
      <c r="G3" s="14"/>
      <c r="H3" s="14"/>
      <c r="I3" s="14"/>
      <c r="J3" s="14"/>
      <c r="K3" s="14"/>
      <c r="L3" s="14"/>
      <c r="M3" s="14"/>
      <c r="N3" s="16" t="s">
        <v>19</v>
      </c>
      <c r="P3" s="13" t="s">
        <v>21</v>
      </c>
      <c r="Q3" s="13"/>
      <c r="R3" s="13"/>
      <c r="S3" s="13"/>
      <c r="T3" s="14"/>
      <c r="U3" s="14"/>
      <c r="V3" s="14"/>
      <c r="W3" s="14"/>
      <c r="X3" s="14"/>
      <c r="Y3" s="14"/>
      <c r="Z3" s="14"/>
      <c r="AA3" s="14"/>
      <c r="AB3" s="14"/>
      <c r="AC3" s="16" t="s">
        <v>19</v>
      </c>
      <c r="AE3" s="13" t="s">
        <v>21</v>
      </c>
      <c r="AF3" s="13"/>
      <c r="AG3" s="13"/>
      <c r="AH3" s="13"/>
      <c r="AI3" s="14"/>
      <c r="AJ3" s="14"/>
      <c r="AK3" s="14"/>
      <c r="AL3" s="14"/>
      <c r="AM3" s="14"/>
      <c r="AN3" s="14"/>
      <c r="AO3" s="14"/>
      <c r="AP3" s="14"/>
      <c r="AQ3" s="14"/>
      <c r="AR3" s="16" t="s">
        <v>19</v>
      </c>
      <c r="AT3" s="13" t="s">
        <v>21</v>
      </c>
      <c r="AU3" s="13"/>
      <c r="AV3" s="13"/>
      <c r="AW3" s="13"/>
      <c r="AX3" s="14"/>
      <c r="AY3" s="14"/>
      <c r="AZ3" s="14"/>
      <c r="BA3" s="14"/>
      <c r="BB3" s="14"/>
      <c r="BC3" s="14"/>
      <c r="BD3" s="14"/>
      <c r="BE3" s="14"/>
      <c r="BF3" s="14"/>
      <c r="BG3" s="16" t="s">
        <v>19</v>
      </c>
      <c r="BI3" s="13" t="s">
        <v>21</v>
      </c>
      <c r="BJ3" s="13"/>
      <c r="BK3" s="13"/>
      <c r="BL3" s="13"/>
      <c r="BM3" s="14"/>
      <c r="BN3" s="14"/>
      <c r="BO3" s="14"/>
      <c r="BP3" s="14"/>
      <c r="BQ3" s="14"/>
      <c r="BR3" s="14"/>
      <c r="BS3" s="14"/>
      <c r="BT3" s="14"/>
      <c r="BU3" s="14"/>
      <c r="BV3" s="16" t="s">
        <v>19</v>
      </c>
      <c r="BX3" s="13" t="s">
        <v>21</v>
      </c>
      <c r="BY3" s="13"/>
      <c r="BZ3" s="13"/>
      <c r="CA3" s="13"/>
      <c r="CB3" s="14"/>
      <c r="CC3" s="14"/>
      <c r="CD3" s="14"/>
      <c r="CE3" s="14"/>
      <c r="CF3" s="14"/>
      <c r="CG3" s="14"/>
      <c r="CH3" s="14"/>
      <c r="CI3" s="14"/>
      <c r="CJ3" s="14"/>
      <c r="CK3" s="16" t="s">
        <v>19</v>
      </c>
      <c r="CM3" s="13" t="s">
        <v>21</v>
      </c>
      <c r="CN3" s="13"/>
      <c r="CO3" s="13"/>
      <c r="CP3" s="13"/>
      <c r="CQ3" s="14"/>
      <c r="CR3" s="14"/>
      <c r="CS3" s="14"/>
      <c r="CT3" s="14"/>
      <c r="CU3" s="14"/>
      <c r="CV3" s="14"/>
      <c r="CW3" s="14"/>
      <c r="CX3" s="14"/>
      <c r="CY3" s="14"/>
      <c r="CZ3" s="16" t="s">
        <v>19</v>
      </c>
    </row>
    <row r="4" spans="1:104" ht="23.25" customHeight="1" x14ac:dyDescent="0.2">
      <c r="A4" s="290" t="s">
        <v>18</v>
      </c>
      <c r="B4" s="284" t="s">
        <v>15</v>
      </c>
      <c r="C4" s="286" t="s">
        <v>220</v>
      </c>
      <c r="D4" s="289"/>
      <c r="E4" s="289"/>
      <c r="F4" s="289"/>
      <c r="G4" s="289"/>
      <c r="H4" s="289"/>
      <c r="I4" s="289"/>
      <c r="J4" s="289"/>
      <c r="K4" s="289"/>
      <c r="L4" s="293"/>
      <c r="M4" s="286" t="s">
        <v>259</v>
      </c>
      <c r="N4" s="289"/>
      <c r="P4" s="290" t="s">
        <v>18</v>
      </c>
      <c r="Q4" s="284" t="s">
        <v>15</v>
      </c>
      <c r="R4" s="286" t="s">
        <v>220</v>
      </c>
      <c r="S4" s="289"/>
      <c r="T4" s="289"/>
      <c r="U4" s="289"/>
      <c r="V4" s="289"/>
      <c r="W4" s="289"/>
      <c r="X4" s="289"/>
      <c r="Y4" s="289"/>
      <c r="Z4" s="289"/>
      <c r="AA4" s="293"/>
      <c r="AB4" s="286" t="s">
        <v>259</v>
      </c>
      <c r="AC4" s="289"/>
      <c r="AE4" s="290" t="s">
        <v>18</v>
      </c>
      <c r="AF4" s="284" t="s">
        <v>15</v>
      </c>
      <c r="AG4" s="286" t="s">
        <v>220</v>
      </c>
      <c r="AH4" s="289"/>
      <c r="AI4" s="289"/>
      <c r="AJ4" s="289"/>
      <c r="AK4" s="289"/>
      <c r="AL4" s="289"/>
      <c r="AM4" s="289"/>
      <c r="AN4" s="289"/>
      <c r="AO4" s="289"/>
      <c r="AP4" s="293"/>
      <c r="AQ4" s="286" t="s">
        <v>259</v>
      </c>
      <c r="AR4" s="289"/>
      <c r="AT4" s="290" t="s">
        <v>18</v>
      </c>
      <c r="AU4" s="284" t="s">
        <v>15</v>
      </c>
      <c r="AV4" s="286" t="s">
        <v>220</v>
      </c>
      <c r="AW4" s="289"/>
      <c r="AX4" s="289"/>
      <c r="AY4" s="289"/>
      <c r="AZ4" s="289"/>
      <c r="BA4" s="289"/>
      <c r="BB4" s="289"/>
      <c r="BC4" s="289"/>
      <c r="BD4" s="289"/>
      <c r="BE4" s="293"/>
      <c r="BF4" s="286" t="s">
        <v>259</v>
      </c>
      <c r="BG4" s="289"/>
      <c r="BI4" s="290" t="s">
        <v>18</v>
      </c>
      <c r="BJ4" s="284" t="s">
        <v>15</v>
      </c>
      <c r="BK4" s="286" t="s">
        <v>220</v>
      </c>
      <c r="BL4" s="289"/>
      <c r="BM4" s="289"/>
      <c r="BN4" s="289"/>
      <c r="BO4" s="289"/>
      <c r="BP4" s="289"/>
      <c r="BQ4" s="289"/>
      <c r="BR4" s="289"/>
      <c r="BS4" s="289"/>
      <c r="BT4" s="293"/>
      <c r="BU4" s="286" t="s">
        <v>259</v>
      </c>
      <c r="BV4" s="289"/>
      <c r="BX4" s="290" t="s">
        <v>18</v>
      </c>
      <c r="BY4" s="284" t="s">
        <v>15</v>
      </c>
      <c r="BZ4" s="286" t="s">
        <v>220</v>
      </c>
      <c r="CA4" s="289"/>
      <c r="CB4" s="289"/>
      <c r="CC4" s="289"/>
      <c r="CD4" s="289"/>
      <c r="CE4" s="289"/>
      <c r="CF4" s="289"/>
      <c r="CG4" s="289"/>
      <c r="CH4" s="289"/>
      <c r="CI4" s="293"/>
      <c r="CJ4" s="286" t="s">
        <v>32</v>
      </c>
      <c r="CK4" s="289"/>
      <c r="CM4" s="290" t="s">
        <v>18</v>
      </c>
      <c r="CN4" s="284" t="s">
        <v>15</v>
      </c>
      <c r="CO4" s="286" t="s">
        <v>220</v>
      </c>
      <c r="CP4" s="289"/>
      <c r="CQ4" s="289"/>
      <c r="CR4" s="289"/>
      <c r="CS4" s="289"/>
      <c r="CT4" s="289"/>
      <c r="CU4" s="289"/>
      <c r="CV4" s="289"/>
      <c r="CW4" s="289"/>
      <c r="CX4" s="293"/>
      <c r="CY4" s="286" t="s">
        <v>32</v>
      </c>
      <c r="CZ4" s="289"/>
    </row>
    <row r="5" spans="1:104" ht="82.5" customHeight="1" thickBot="1" x14ac:dyDescent="0.25">
      <c r="A5" s="291"/>
      <c r="B5" s="292"/>
      <c r="C5" s="51" t="s">
        <v>213</v>
      </c>
      <c r="D5" s="51" t="s">
        <v>211</v>
      </c>
      <c r="E5" s="51" t="s">
        <v>212</v>
      </c>
      <c r="F5" s="51" t="s">
        <v>218</v>
      </c>
      <c r="G5" s="51" t="s">
        <v>62</v>
      </c>
      <c r="H5" s="51" t="s">
        <v>214</v>
      </c>
      <c r="I5" s="51" t="s">
        <v>63</v>
      </c>
      <c r="J5" s="51" t="s">
        <v>64</v>
      </c>
      <c r="K5" s="51" t="s">
        <v>217</v>
      </c>
      <c r="L5" s="51" t="s">
        <v>33</v>
      </c>
      <c r="M5" s="51" t="s">
        <v>215</v>
      </c>
      <c r="N5" s="52" t="s">
        <v>216</v>
      </c>
      <c r="P5" s="291"/>
      <c r="Q5" s="292"/>
      <c r="R5" s="51" t="s">
        <v>213</v>
      </c>
      <c r="S5" s="51" t="s">
        <v>211</v>
      </c>
      <c r="T5" s="51" t="s">
        <v>212</v>
      </c>
      <c r="U5" s="51" t="s">
        <v>218</v>
      </c>
      <c r="V5" s="51" t="s">
        <v>62</v>
      </c>
      <c r="W5" s="51" t="s">
        <v>214</v>
      </c>
      <c r="X5" s="51" t="s">
        <v>63</v>
      </c>
      <c r="Y5" s="51" t="s">
        <v>64</v>
      </c>
      <c r="Z5" s="51" t="s">
        <v>217</v>
      </c>
      <c r="AA5" s="51" t="s">
        <v>33</v>
      </c>
      <c r="AB5" s="51" t="s">
        <v>215</v>
      </c>
      <c r="AC5" s="52" t="s">
        <v>216</v>
      </c>
      <c r="AE5" s="291"/>
      <c r="AF5" s="292"/>
      <c r="AG5" s="51" t="s">
        <v>213</v>
      </c>
      <c r="AH5" s="51" t="s">
        <v>211</v>
      </c>
      <c r="AI5" s="51" t="s">
        <v>212</v>
      </c>
      <c r="AJ5" s="51" t="s">
        <v>218</v>
      </c>
      <c r="AK5" s="51" t="s">
        <v>62</v>
      </c>
      <c r="AL5" s="51" t="s">
        <v>214</v>
      </c>
      <c r="AM5" s="51" t="s">
        <v>63</v>
      </c>
      <c r="AN5" s="51" t="s">
        <v>64</v>
      </c>
      <c r="AO5" s="51" t="s">
        <v>217</v>
      </c>
      <c r="AP5" s="51" t="s">
        <v>33</v>
      </c>
      <c r="AQ5" s="51" t="s">
        <v>215</v>
      </c>
      <c r="AR5" s="52" t="s">
        <v>216</v>
      </c>
      <c r="AT5" s="291"/>
      <c r="AU5" s="292"/>
      <c r="AV5" s="51" t="s">
        <v>213</v>
      </c>
      <c r="AW5" s="51" t="s">
        <v>211</v>
      </c>
      <c r="AX5" s="51" t="s">
        <v>212</v>
      </c>
      <c r="AY5" s="51" t="s">
        <v>218</v>
      </c>
      <c r="AZ5" s="51" t="s">
        <v>62</v>
      </c>
      <c r="BA5" s="51" t="s">
        <v>214</v>
      </c>
      <c r="BB5" s="51" t="s">
        <v>63</v>
      </c>
      <c r="BC5" s="51" t="s">
        <v>64</v>
      </c>
      <c r="BD5" s="51" t="s">
        <v>217</v>
      </c>
      <c r="BE5" s="51" t="s">
        <v>33</v>
      </c>
      <c r="BF5" s="51" t="s">
        <v>215</v>
      </c>
      <c r="BG5" s="52" t="s">
        <v>216</v>
      </c>
      <c r="BI5" s="291"/>
      <c r="BJ5" s="292"/>
      <c r="BK5" s="51" t="s">
        <v>213</v>
      </c>
      <c r="BL5" s="51" t="s">
        <v>211</v>
      </c>
      <c r="BM5" s="51" t="s">
        <v>212</v>
      </c>
      <c r="BN5" s="51" t="s">
        <v>218</v>
      </c>
      <c r="BO5" s="51" t="s">
        <v>62</v>
      </c>
      <c r="BP5" s="51" t="s">
        <v>214</v>
      </c>
      <c r="BQ5" s="51" t="s">
        <v>63</v>
      </c>
      <c r="BR5" s="51" t="s">
        <v>64</v>
      </c>
      <c r="BS5" s="51" t="s">
        <v>217</v>
      </c>
      <c r="BT5" s="51" t="s">
        <v>33</v>
      </c>
      <c r="BU5" s="51" t="s">
        <v>215</v>
      </c>
      <c r="BV5" s="52" t="s">
        <v>216</v>
      </c>
      <c r="BX5" s="291"/>
      <c r="BY5" s="292"/>
      <c r="BZ5" s="51" t="s">
        <v>213</v>
      </c>
      <c r="CA5" s="51" t="s">
        <v>211</v>
      </c>
      <c r="CB5" s="51" t="s">
        <v>212</v>
      </c>
      <c r="CC5" s="51" t="s">
        <v>218</v>
      </c>
      <c r="CD5" s="51" t="s">
        <v>62</v>
      </c>
      <c r="CE5" s="51" t="s">
        <v>214</v>
      </c>
      <c r="CF5" s="51" t="s">
        <v>63</v>
      </c>
      <c r="CG5" s="51" t="s">
        <v>64</v>
      </c>
      <c r="CH5" s="51" t="s">
        <v>217</v>
      </c>
      <c r="CI5" s="51" t="s">
        <v>33</v>
      </c>
      <c r="CJ5" s="51" t="s">
        <v>215</v>
      </c>
      <c r="CK5" s="52" t="s">
        <v>216</v>
      </c>
      <c r="CM5" s="291"/>
      <c r="CN5" s="292"/>
      <c r="CO5" s="51" t="s">
        <v>213</v>
      </c>
      <c r="CP5" s="51" t="s">
        <v>211</v>
      </c>
      <c r="CQ5" s="51" t="s">
        <v>212</v>
      </c>
      <c r="CR5" s="51" t="s">
        <v>218</v>
      </c>
      <c r="CS5" s="51" t="s">
        <v>62</v>
      </c>
      <c r="CT5" s="51" t="s">
        <v>214</v>
      </c>
      <c r="CU5" s="51" t="s">
        <v>63</v>
      </c>
      <c r="CV5" s="51" t="s">
        <v>64</v>
      </c>
      <c r="CW5" s="51" t="s">
        <v>217</v>
      </c>
      <c r="CX5" s="51" t="s">
        <v>33</v>
      </c>
      <c r="CY5" s="51" t="s">
        <v>215</v>
      </c>
      <c r="CZ5" s="52" t="s">
        <v>216</v>
      </c>
    </row>
    <row r="6" spans="1:104" ht="12.95" customHeight="1" x14ac:dyDescent="0.2">
      <c r="A6" s="17" t="s">
        <v>49</v>
      </c>
      <c r="B6" s="28">
        <v>39039.073484999972</v>
      </c>
      <c r="C6" s="53">
        <v>843.46262840999987</v>
      </c>
      <c r="D6" s="53">
        <v>1056.9887320299999</v>
      </c>
      <c r="E6" s="53">
        <v>670.83078625999997</v>
      </c>
      <c r="F6" s="53">
        <v>1411.5095544999992</v>
      </c>
      <c r="G6" s="53">
        <v>1636.4097806899997</v>
      </c>
      <c r="H6" s="53">
        <v>3615.6204669699996</v>
      </c>
      <c r="I6" s="53">
        <v>2617.9599805099997</v>
      </c>
      <c r="J6" s="53">
        <v>1482.7376689499995</v>
      </c>
      <c r="K6" s="53">
        <v>1959.5632556700002</v>
      </c>
      <c r="L6" s="53">
        <v>248.77546756999996</v>
      </c>
      <c r="M6" s="53">
        <v>10091.928434170002</v>
      </c>
      <c r="N6" s="54">
        <v>13403.286729269996</v>
      </c>
      <c r="P6" s="17" t="s">
        <v>49</v>
      </c>
      <c r="Q6" s="28">
        <v>38485.190311961618</v>
      </c>
      <c r="R6" s="53">
        <v>905.27653192000002</v>
      </c>
      <c r="S6" s="53">
        <v>930.52086702999975</v>
      </c>
      <c r="T6" s="53">
        <v>724.71746603000008</v>
      </c>
      <c r="U6" s="53">
        <v>1484.4242945500002</v>
      </c>
      <c r="V6" s="53">
        <v>1366.9352395399999</v>
      </c>
      <c r="W6" s="53">
        <v>3999.02314432</v>
      </c>
      <c r="X6" s="53">
        <v>2608.2668640700008</v>
      </c>
      <c r="Y6" s="53">
        <v>1562.3334628899997</v>
      </c>
      <c r="Z6" s="53">
        <v>1908.9295464499999</v>
      </c>
      <c r="AA6" s="53">
        <v>167.78005374999998</v>
      </c>
      <c r="AB6" s="53">
        <v>10074.858262891617</v>
      </c>
      <c r="AC6" s="54">
        <v>12752.124578520001</v>
      </c>
      <c r="AE6" s="17" t="s">
        <v>49</v>
      </c>
      <c r="AF6" s="28">
        <v>38294.89570122947</v>
      </c>
      <c r="AG6" s="53">
        <v>853.92233508000049</v>
      </c>
      <c r="AH6" s="53">
        <v>893.81304757999965</v>
      </c>
      <c r="AI6" s="53">
        <v>715.51619117000007</v>
      </c>
      <c r="AJ6" s="53">
        <v>1586.3627483300018</v>
      </c>
      <c r="AK6" s="53">
        <v>1533.1414133699998</v>
      </c>
      <c r="AL6" s="53">
        <v>4551.8948007300005</v>
      </c>
      <c r="AM6" s="53">
        <v>2520.5668511999957</v>
      </c>
      <c r="AN6" s="53">
        <v>1607.4611179700003</v>
      </c>
      <c r="AO6" s="53">
        <v>1913.9563240399998</v>
      </c>
      <c r="AP6" s="53">
        <v>122.69936008000001</v>
      </c>
      <c r="AQ6" s="53">
        <v>9213.3477427694997</v>
      </c>
      <c r="AR6" s="54">
        <v>12782.21376890998</v>
      </c>
      <c r="AT6" s="17" t="s">
        <v>49</v>
      </c>
      <c r="AU6" s="28">
        <v>38090.057024676003</v>
      </c>
      <c r="AV6" s="53">
        <v>709.59152436000011</v>
      </c>
      <c r="AW6" s="53">
        <v>790.95181912999999</v>
      </c>
      <c r="AX6" s="53">
        <v>673.19875365999997</v>
      </c>
      <c r="AY6" s="53">
        <v>1708.7954472199999</v>
      </c>
      <c r="AZ6" s="53">
        <v>1694.3467693800001</v>
      </c>
      <c r="BA6" s="53">
        <v>4459.8876801699998</v>
      </c>
      <c r="BB6" s="53">
        <v>2716.1127135877709</v>
      </c>
      <c r="BC6" s="53">
        <v>1560.0969779800005</v>
      </c>
      <c r="BD6" s="53">
        <v>1308.7382041999997</v>
      </c>
      <c r="BE6" s="53">
        <v>376.65901304999994</v>
      </c>
      <c r="BF6" s="53">
        <v>8994.1389620059999</v>
      </c>
      <c r="BG6" s="54">
        <v>13097.539159932236</v>
      </c>
      <c r="BI6" s="17" t="s">
        <v>49</v>
      </c>
      <c r="BJ6" s="28">
        <v>35813.010560589973</v>
      </c>
      <c r="BK6" s="53">
        <v>491.35758657567044</v>
      </c>
      <c r="BL6" s="53">
        <v>739.53053768573625</v>
      </c>
      <c r="BM6" s="53">
        <v>570.11561327983463</v>
      </c>
      <c r="BN6" s="53">
        <v>1580.5208176058927</v>
      </c>
      <c r="BO6" s="53">
        <v>1618.803167600433</v>
      </c>
      <c r="BP6" s="53">
        <v>4014.0529977503716</v>
      </c>
      <c r="BQ6" s="53">
        <v>2780.4341017309584</v>
      </c>
      <c r="BR6" s="53">
        <v>1531.3550655071779</v>
      </c>
      <c r="BS6" s="53">
        <v>1108.2593341684981</v>
      </c>
      <c r="BT6" s="53">
        <v>383.98424053000008</v>
      </c>
      <c r="BU6" s="53">
        <v>8037.0081682099999</v>
      </c>
      <c r="BV6" s="54">
        <v>12957.588929945407</v>
      </c>
      <c r="BX6" s="17" t="s">
        <v>49</v>
      </c>
      <c r="BY6" s="28">
        <v>33382.637238120005</v>
      </c>
      <c r="BZ6" s="53">
        <v>442.09601255000001</v>
      </c>
      <c r="CA6" s="53">
        <v>692.15762318999998</v>
      </c>
      <c r="CB6" s="53">
        <v>557.27419312000006</v>
      </c>
      <c r="CC6" s="53">
        <v>1337.7564875999997</v>
      </c>
      <c r="CD6" s="53">
        <v>1389.5662457999997</v>
      </c>
      <c r="CE6" s="53">
        <v>3615.5614970100009</v>
      </c>
      <c r="CF6" s="53">
        <v>2670.534450468605</v>
      </c>
      <c r="CG6" s="53">
        <v>1239.7135258699998</v>
      </c>
      <c r="CH6" s="53">
        <v>958.12866690139481</v>
      </c>
      <c r="CI6" s="53">
        <v>389.75034000000005</v>
      </c>
      <c r="CJ6" s="53">
        <v>7866.0234994200009</v>
      </c>
      <c r="CK6" s="54">
        <v>12224.074696190015</v>
      </c>
      <c r="CM6" s="17" t="s">
        <v>49</v>
      </c>
      <c r="CN6" s="28">
        <v>30653.309931643416</v>
      </c>
      <c r="CO6" s="53">
        <v>416.96978999999999</v>
      </c>
      <c r="CP6" s="53">
        <v>629.79290239999989</v>
      </c>
      <c r="CQ6" s="53">
        <v>561.00611256000002</v>
      </c>
      <c r="CR6" s="53">
        <v>1177.5886100000002</v>
      </c>
      <c r="CS6" s="53">
        <v>1474.2520490500003</v>
      </c>
      <c r="CT6" s="53">
        <v>2975.5337022499998</v>
      </c>
      <c r="CU6" s="53">
        <v>2397.2471996200006</v>
      </c>
      <c r="CV6" s="53">
        <v>1226.02178</v>
      </c>
      <c r="CW6" s="53">
        <v>964.72292582000023</v>
      </c>
      <c r="CX6" s="53">
        <v>386.57331000000011</v>
      </c>
      <c r="CY6" s="53">
        <v>7067.6021005534376</v>
      </c>
      <c r="CZ6" s="54">
        <v>11375.999449390001</v>
      </c>
    </row>
    <row r="7" spans="1:104" ht="12.95" customHeight="1" x14ac:dyDescent="0.2">
      <c r="A7" s="2" t="s">
        <v>1</v>
      </c>
      <c r="B7" s="41">
        <v>20130.537364079973</v>
      </c>
      <c r="C7" s="55">
        <v>631.23709293000002</v>
      </c>
      <c r="D7" s="55">
        <v>438.3230141799998</v>
      </c>
      <c r="E7" s="55">
        <v>72.952805380000001</v>
      </c>
      <c r="F7" s="55">
        <v>832.80817735999949</v>
      </c>
      <c r="G7" s="55">
        <v>350.46972546000006</v>
      </c>
      <c r="H7" s="55">
        <v>1202.6423632599997</v>
      </c>
      <c r="I7" s="55">
        <v>1360.6841167300001</v>
      </c>
      <c r="J7" s="55">
        <v>683.87592663999976</v>
      </c>
      <c r="K7" s="55">
        <v>1429.7740140799999</v>
      </c>
      <c r="L7" s="55">
        <v>144.88587161999999</v>
      </c>
      <c r="M7" s="55">
        <v>4711.2981140000029</v>
      </c>
      <c r="N7" s="56">
        <v>8271.5861424399991</v>
      </c>
      <c r="P7" s="2" t="s">
        <v>1</v>
      </c>
      <c r="Q7" s="41">
        <v>20647.301644921798</v>
      </c>
      <c r="R7" s="55">
        <v>666.07366431000014</v>
      </c>
      <c r="S7" s="55">
        <v>419.40284522499189</v>
      </c>
      <c r="T7" s="55">
        <v>110.52364259000004</v>
      </c>
      <c r="U7" s="55">
        <v>838.38853894425768</v>
      </c>
      <c r="V7" s="55">
        <v>335.4531538509903</v>
      </c>
      <c r="W7" s="55">
        <v>1353.0512875386996</v>
      </c>
      <c r="X7" s="55">
        <v>1375.5222068117669</v>
      </c>
      <c r="Y7" s="55">
        <v>704.14022024000019</v>
      </c>
      <c r="Z7" s="55">
        <v>1394.6411415999999</v>
      </c>
      <c r="AA7" s="55">
        <v>85.75183625999999</v>
      </c>
      <c r="AB7" s="55">
        <v>4703.6023974835462</v>
      </c>
      <c r="AC7" s="56">
        <v>8660.7507100675448</v>
      </c>
      <c r="AE7" s="2" t="s">
        <v>1</v>
      </c>
      <c r="AF7" s="41">
        <v>20654.205633679983</v>
      </c>
      <c r="AG7" s="55">
        <v>611.01861153000038</v>
      </c>
      <c r="AH7" s="55">
        <v>389.22632360999984</v>
      </c>
      <c r="AI7" s="55">
        <v>144.96644479</v>
      </c>
      <c r="AJ7" s="55">
        <v>889.49987522000083</v>
      </c>
      <c r="AK7" s="55">
        <v>386.24393288999977</v>
      </c>
      <c r="AL7" s="55">
        <v>1568.8135987800003</v>
      </c>
      <c r="AM7" s="55">
        <v>1344.1634069499964</v>
      </c>
      <c r="AN7" s="55">
        <v>722.07615858000008</v>
      </c>
      <c r="AO7" s="55">
        <v>1309.41063485</v>
      </c>
      <c r="AP7" s="55">
        <v>53.602623110000003</v>
      </c>
      <c r="AQ7" s="55">
        <v>4282.5402535000003</v>
      </c>
      <c r="AR7" s="56">
        <v>8952.6437698699829</v>
      </c>
      <c r="AT7" s="2" t="s">
        <v>1</v>
      </c>
      <c r="AU7" s="41">
        <v>19895.084135227084</v>
      </c>
      <c r="AV7" s="55">
        <v>510.58556243000004</v>
      </c>
      <c r="AW7" s="55">
        <v>315.62700595964191</v>
      </c>
      <c r="AX7" s="55">
        <v>127.89790719000001</v>
      </c>
      <c r="AY7" s="55">
        <v>938.61268964409533</v>
      </c>
      <c r="AZ7" s="55">
        <v>379.01907125478067</v>
      </c>
      <c r="BA7" s="55">
        <v>1515.9423610072697</v>
      </c>
      <c r="BB7" s="55">
        <v>1396.8111929906011</v>
      </c>
      <c r="BC7" s="55">
        <v>676.87116563000018</v>
      </c>
      <c r="BD7" s="55">
        <v>768.13965441905862</v>
      </c>
      <c r="BE7" s="55">
        <v>185.02325653999998</v>
      </c>
      <c r="BF7" s="55">
        <v>4146.0501001200009</v>
      </c>
      <c r="BG7" s="56">
        <v>8934.5041680416361</v>
      </c>
      <c r="BI7" s="2" t="s">
        <v>1</v>
      </c>
      <c r="BJ7" s="41">
        <v>18900.00344859613</v>
      </c>
      <c r="BK7" s="55">
        <v>350.90795206999996</v>
      </c>
      <c r="BL7" s="55">
        <v>277.01672806058644</v>
      </c>
      <c r="BM7" s="55">
        <v>55.507852236520726</v>
      </c>
      <c r="BN7" s="55">
        <v>826.29911655009664</v>
      </c>
      <c r="BO7" s="55">
        <v>369.63686574287351</v>
      </c>
      <c r="BP7" s="55">
        <v>1392.5994178535418</v>
      </c>
      <c r="BQ7" s="55">
        <v>1534.9128440404711</v>
      </c>
      <c r="BR7" s="55">
        <v>677.10420179390508</v>
      </c>
      <c r="BS7" s="55">
        <v>702.98337026947581</v>
      </c>
      <c r="BT7" s="55">
        <v>207.85502274000004</v>
      </c>
      <c r="BU7" s="55">
        <v>3663.5691730499998</v>
      </c>
      <c r="BV7" s="56">
        <v>8841.6109041886593</v>
      </c>
      <c r="BX7" s="2" t="s">
        <v>1</v>
      </c>
      <c r="BY7" s="41">
        <v>17631.618283758286</v>
      </c>
      <c r="BZ7" s="55">
        <v>323.58551000000006</v>
      </c>
      <c r="CA7" s="55">
        <v>235.66667149000011</v>
      </c>
      <c r="CB7" s="55">
        <v>54.74255234000001</v>
      </c>
      <c r="CC7" s="55">
        <v>731.4861714699997</v>
      </c>
      <c r="CD7" s="55">
        <v>244.30181069</v>
      </c>
      <c r="CE7" s="55">
        <v>1360.6686267600001</v>
      </c>
      <c r="CF7" s="55">
        <v>1454.5656633982728</v>
      </c>
      <c r="CG7" s="55">
        <v>530.77799048999964</v>
      </c>
      <c r="CH7" s="55">
        <v>639.71777201999987</v>
      </c>
      <c r="CI7" s="55">
        <v>164.04133999999999</v>
      </c>
      <c r="CJ7" s="55">
        <v>3559.0066649200007</v>
      </c>
      <c r="CK7" s="56">
        <v>8333.0575101800132</v>
      </c>
      <c r="CM7" s="2" t="s">
        <v>1</v>
      </c>
      <c r="CN7" s="41">
        <v>16030.380560799982</v>
      </c>
      <c r="CO7" s="55">
        <v>282.12129000000004</v>
      </c>
      <c r="CP7" s="55">
        <v>230.55411000000007</v>
      </c>
      <c r="CQ7" s="55">
        <v>53.79983556000002</v>
      </c>
      <c r="CR7" s="55">
        <v>631.37315999999976</v>
      </c>
      <c r="CS7" s="55">
        <v>203.88531849000003</v>
      </c>
      <c r="CT7" s="55">
        <v>981.58367224999984</v>
      </c>
      <c r="CU7" s="55">
        <v>1324.0820376199999</v>
      </c>
      <c r="CV7" s="55">
        <v>538.07218000000023</v>
      </c>
      <c r="CW7" s="55">
        <v>679.34589082000014</v>
      </c>
      <c r="CX7" s="55">
        <v>132.19331000000003</v>
      </c>
      <c r="CY7" s="55">
        <v>3221.8201916300004</v>
      </c>
      <c r="CZ7" s="56">
        <v>7751.549564429999</v>
      </c>
    </row>
    <row r="8" spans="1:104" ht="12.95" customHeight="1" x14ac:dyDescent="0.2">
      <c r="A8" s="3" t="s">
        <v>2</v>
      </c>
      <c r="B8" s="41">
        <v>2180.5337567099996</v>
      </c>
      <c r="C8" s="55">
        <v>14.575624509999999</v>
      </c>
      <c r="D8" s="55">
        <v>130.09497492000003</v>
      </c>
      <c r="E8" s="55">
        <v>178.73320648000001</v>
      </c>
      <c r="F8" s="55">
        <v>17.413911779999999</v>
      </c>
      <c r="G8" s="55">
        <v>468.40585574999955</v>
      </c>
      <c r="H8" s="55">
        <v>154.04948315999999</v>
      </c>
      <c r="I8" s="55">
        <v>171.26352573</v>
      </c>
      <c r="J8" s="55">
        <v>152.59194105999998</v>
      </c>
      <c r="K8" s="55">
        <v>10.946096380000002</v>
      </c>
      <c r="L8" s="4" t="s">
        <v>65</v>
      </c>
      <c r="M8" s="55">
        <v>1.9107269999999998</v>
      </c>
      <c r="N8" s="56">
        <v>880.54840993999983</v>
      </c>
      <c r="P8" s="3" t="s">
        <v>2</v>
      </c>
      <c r="Q8" s="41">
        <v>2042.4300731743092</v>
      </c>
      <c r="R8" s="55">
        <v>11.232637739999999</v>
      </c>
      <c r="S8" s="55">
        <v>138.84214030500812</v>
      </c>
      <c r="T8" s="55">
        <v>158.60447758000001</v>
      </c>
      <c r="U8" s="55">
        <v>27.003815279999998</v>
      </c>
      <c r="V8" s="55">
        <v>321.64687393000003</v>
      </c>
      <c r="W8" s="55">
        <v>215.6068047499999</v>
      </c>
      <c r="X8" s="55">
        <v>192.3713833933798</v>
      </c>
      <c r="Y8" s="55">
        <v>179.99088031999995</v>
      </c>
      <c r="Z8" s="55">
        <v>9.9139146399999998</v>
      </c>
      <c r="AA8" s="4">
        <v>0.115</v>
      </c>
      <c r="AB8" s="55">
        <v>1.9131939999999998</v>
      </c>
      <c r="AC8" s="56">
        <v>785.18895123592165</v>
      </c>
      <c r="AE8" s="3" t="s">
        <v>2</v>
      </c>
      <c r="AF8" s="41">
        <v>2010.4537852000001</v>
      </c>
      <c r="AG8" s="55">
        <v>17.663436659999999</v>
      </c>
      <c r="AH8" s="55">
        <v>139.94964027000003</v>
      </c>
      <c r="AI8" s="55">
        <v>144.61276038000003</v>
      </c>
      <c r="AJ8" s="55">
        <v>30.990200299999998</v>
      </c>
      <c r="AK8" s="55">
        <v>327.03788267000004</v>
      </c>
      <c r="AL8" s="55">
        <v>236.96231804999991</v>
      </c>
      <c r="AM8" s="55">
        <v>173.63105637999999</v>
      </c>
      <c r="AN8" s="55">
        <v>181.2632278399999</v>
      </c>
      <c r="AO8" s="55">
        <v>11.19278248</v>
      </c>
      <c r="AP8" s="4">
        <v>3.0012150000000002</v>
      </c>
      <c r="AQ8" s="55">
        <v>1.7223960000000003</v>
      </c>
      <c r="AR8" s="56">
        <v>742.42686917000015</v>
      </c>
      <c r="AT8" s="3" t="s">
        <v>2</v>
      </c>
      <c r="AU8" s="41">
        <v>2129.7501574823764</v>
      </c>
      <c r="AV8" s="55">
        <v>13.41635219</v>
      </c>
      <c r="AW8" s="55">
        <v>125.69525905035813</v>
      </c>
      <c r="AX8" s="55">
        <v>142.57631950000001</v>
      </c>
      <c r="AY8" s="55">
        <v>32.094812999999995</v>
      </c>
      <c r="AZ8" s="55">
        <v>449.71944285000006</v>
      </c>
      <c r="BA8" s="55">
        <v>227.11533097</v>
      </c>
      <c r="BB8" s="55">
        <v>214.40058951643135</v>
      </c>
      <c r="BC8" s="55">
        <v>175.74952438999998</v>
      </c>
      <c r="BD8" s="55">
        <v>12.369174879999999</v>
      </c>
      <c r="BE8" s="4">
        <v>1.01189</v>
      </c>
      <c r="BF8" s="55">
        <v>0.19930700000000001</v>
      </c>
      <c r="BG8" s="56">
        <v>735.40215413558644</v>
      </c>
      <c r="BI8" s="3" t="s">
        <v>2</v>
      </c>
      <c r="BJ8" s="41">
        <v>2151.7662459586782</v>
      </c>
      <c r="BK8" s="55">
        <v>14.991239539999999</v>
      </c>
      <c r="BL8" s="55">
        <v>115.20156578090862</v>
      </c>
      <c r="BM8" s="55">
        <v>136.64879959331387</v>
      </c>
      <c r="BN8" s="55">
        <v>25.326899709999999</v>
      </c>
      <c r="BO8" s="55">
        <v>439.86865947909337</v>
      </c>
      <c r="BP8" s="55">
        <v>217.41444949999993</v>
      </c>
      <c r="BQ8" s="55">
        <v>172.42998245113964</v>
      </c>
      <c r="BR8" s="55">
        <v>163.2076174</v>
      </c>
      <c r="BS8" s="55">
        <v>16.744694763302441</v>
      </c>
      <c r="BT8" s="4" t="s">
        <v>65</v>
      </c>
      <c r="BU8" s="55">
        <v>0.320884</v>
      </c>
      <c r="BV8" s="56">
        <v>849.61145374091984</v>
      </c>
      <c r="BX8" s="3" t="s">
        <v>2</v>
      </c>
      <c r="BY8" s="41">
        <v>2001.8761725324373</v>
      </c>
      <c r="BZ8" s="55">
        <v>6.8330000000000002</v>
      </c>
      <c r="CA8" s="55">
        <v>89.866999999999976</v>
      </c>
      <c r="CB8" s="55">
        <v>131.76286968000002</v>
      </c>
      <c r="CC8" s="55">
        <v>28.677</v>
      </c>
      <c r="CD8" s="55">
        <v>483.80133345999997</v>
      </c>
      <c r="CE8" s="55">
        <v>201.21600000000001</v>
      </c>
      <c r="CF8" s="55">
        <v>166.03271039952963</v>
      </c>
      <c r="CG8" s="55">
        <v>142.78900000000007</v>
      </c>
      <c r="CH8" s="55">
        <v>16.705684862907603</v>
      </c>
      <c r="CI8" s="4" t="s">
        <v>65</v>
      </c>
      <c r="CJ8" s="55">
        <v>0.26400000000000001</v>
      </c>
      <c r="CK8" s="56">
        <v>733.92757413000004</v>
      </c>
      <c r="CM8" s="3" t="s">
        <v>2</v>
      </c>
      <c r="CN8" s="41">
        <v>2003.9280646700013</v>
      </c>
      <c r="CO8" s="55">
        <v>8.077</v>
      </c>
      <c r="CP8" s="55">
        <v>65.878999999999976</v>
      </c>
      <c r="CQ8" s="55">
        <v>116.84</v>
      </c>
      <c r="CR8" s="55">
        <v>26.937000000000001</v>
      </c>
      <c r="CS8" s="55">
        <v>522.51603666000005</v>
      </c>
      <c r="CT8" s="55">
        <v>207.58699999999985</v>
      </c>
      <c r="CU8" s="55">
        <v>156.61000000000001</v>
      </c>
      <c r="CV8" s="55">
        <v>134.30200000000002</v>
      </c>
      <c r="CW8" s="55">
        <v>18.34743104</v>
      </c>
      <c r="CX8" s="4" t="s">
        <v>65</v>
      </c>
      <c r="CY8" s="55">
        <v>0.23499999999999999</v>
      </c>
      <c r="CZ8" s="56">
        <v>746.5975969699997</v>
      </c>
    </row>
    <row r="9" spans="1:104" ht="12.95" customHeight="1" x14ac:dyDescent="0.2">
      <c r="A9" s="3" t="s">
        <v>3</v>
      </c>
      <c r="B9" s="41">
        <v>1351.4970290099998</v>
      </c>
      <c r="C9" s="55">
        <v>59.540288519999997</v>
      </c>
      <c r="D9" s="55">
        <v>190.01264483</v>
      </c>
      <c r="E9" s="55">
        <v>1.383</v>
      </c>
      <c r="F9" s="55">
        <v>4.8445450000000001</v>
      </c>
      <c r="G9" s="55">
        <v>7.0369377699999998</v>
      </c>
      <c r="H9" s="55">
        <v>60.805298430000022</v>
      </c>
      <c r="I9" s="55">
        <v>30.093322189999995</v>
      </c>
      <c r="J9" s="55">
        <v>119.20714853</v>
      </c>
      <c r="K9" s="55">
        <v>18.58693212</v>
      </c>
      <c r="L9" s="4" t="s">
        <v>65</v>
      </c>
      <c r="M9" s="55">
        <v>361.94423600000005</v>
      </c>
      <c r="N9" s="56">
        <v>498.04267562000007</v>
      </c>
      <c r="P9" s="3" t="s">
        <v>3</v>
      </c>
      <c r="Q9" s="41">
        <v>1248.4838387044995</v>
      </c>
      <c r="R9" s="55">
        <v>46.973990049999998</v>
      </c>
      <c r="S9" s="55">
        <v>154.50790364000002</v>
      </c>
      <c r="T9" s="55">
        <v>1.3839999999999999</v>
      </c>
      <c r="U9" s="55">
        <v>15.903285990000001</v>
      </c>
      <c r="V9" s="55">
        <v>7.8401197000000007</v>
      </c>
      <c r="W9" s="55">
        <v>86.77561992000004</v>
      </c>
      <c r="X9" s="55">
        <v>31.707909090000001</v>
      </c>
      <c r="Y9" s="55">
        <v>113.96016598640632</v>
      </c>
      <c r="Z9" s="55">
        <v>31.279250040000001</v>
      </c>
      <c r="AA9" s="4" t="s">
        <v>65</v>
      </c>
      <c r="AB9" s="55">
        <v>360.30458800000014</v>
      </c>
      <c r="AC9" s="56">
        <v>397.84700628809304</v>
      </c>
      <c r="AE9" s="3" t="s">
        <v>3</v>
      </c>
      <c r="AF9" s="41">
        <v>1197.77691817</v>
      </c>
      <c r="AG9" s="55">
        <v>44.260081740000004</v>
      </c>
      <c r="AH9" s="55">
        <v>132.59737335</v>
      </c>
      <c r="AI9" s="55">
        <v>0.90800000000000003</v>
      </c>
      <c r="AJ9" s="55">
        <v>17.126290000000001</v>
      </c>
      <c r="AK9" s="55">
        <v>9.3677348800000004</v>
      </c>
      <c r="AL9" s="55">
        <v>84.445578889999993</v>
      </c>
      <c r="AM9" s="55">
        <v>16.7025276</v>
      </c>
      <c r="AN9" s="55">
        <v>119.39847473</v>
      </c>
      <c r="AO9" s="55">
        <v>42.870535560000015</v>
      </c>
      <c r="AP9" s="4" t="s">
        <v>65</v>
      </c>
      <c r="AQ9" s="55">
        <v>317.11781999999999</v>
      </c>
      <c r="AR9" s="56">
        <v>412.98250142000006</v>
      </c>
      <c r="AT9" s="3" t="s">
        <v>3</v>
      </c>
      <c r="AU9" s="41">
        <v>1096.5733210325202</v>
      </c>
      <c r="AV9" s="55">
        <v>27.299735999999996</v>
      </c>
      <c r="AW9" s="55">
        <v>127.66094391999998</v>
      </c>
      <c r="AX9" s="55" t="s">
        <v>65</v>
      </c>
      <c r="AY9" s="55">
        <v>22.59940911</v>
      </c>
      <c r="AZ9" s="55">
        <v>15.342312820000002</v>
      </c>
      <c r="BA9" s="55">
        <v>63.564875285308077</v>
      </c>
      <c r="BB9" s="55">
        <v>16.146586639999999</v>
      </c>
      <c r="BC9" s="55">
        <v>117.19758916183463</v>
      </c>
      <c r="BD9" s="55">
        <v>27.248906989999998</v>
      </c>
      <c r="BE9" s="4" t="s">
        <v>65</v>
      </c>
      <c r="BF9" s="55">
        <v>315.31384000000043</v>
      </c>
      <c r="BG9" s="56">
        <v>364.19912110537723</v>
      </c>
      <c r="BI9" s="3" t="s">
        <v>3</v>
      </c>
      <c r="BJ9" s="41">
        <v>1014.0998509854116</v>
      </c>
      <c r="BK9" s="55">
        <v>7.4007770000000006</v>
      </c>
      <c r="BL9" s="55">
        <v>88.109521348183733</v>
      </c>
      <c r="BM9" s="55">
        <v>5.4662000000000002E-2</v>
      </c>
      <c r="BN9" s="55">
        <v>27.747005249999997</v>
      </c>
      <c r="BO9" s="55">
        <v>13.208640390000001</v>
      </c>
      <c r="BP9" s="55">
        <v>67.693045729554484</v>
      </c>
      <c r="BQ9" s="55">
        <v>16.019841790000001</v>
      </c>
      <c r="BR9" s="55">
        <v>107.71930606540113</v>
      </c>
      <c r="BS9" s="55">
        <v>18.28482631562337</v>
      </c>
      <c r="BT9" s="4" t="s">
        <v>65</v>
      </c>
      <c r="BU9" s="55">
        <v>279.39966699999997</v>
      </c>
      <c r="BV9" s="56">
        <v>388.46255809664905</v>
      </c>
      <c r="BX9" s="3" t="s">
        <v>3</v>
      </c>
      <c r="BY9" s="41">
        <v>907.93868012999997</v>
      </c>
      <c r="BZ9" s="55">
        <v>2.3864700000000001</v>
      </c>
      <c r="CA9" s="55">
        <v>53.645799999999994</v>
      </c>
      <c r="CB9" s="55">
        <v>0.36399999999999999</v>
      </c>
      <c r="CC9" s="55">
        <v>20.45468</v>
      </c>
      <c r="CD9" s="55">
        <v>7.8959999999999999</v>
      </c>
      <c r="CE9" s="55">
        <v>54.705069999999999</v>
      </c>
      <c r="CF9" s="55">
        <v>13.331040000000002</v>
      </c>
      <c r="CG9" s="55">
        <v>68.040630000000021</v>
      </c>
      <c r="CH9" s="55">
        <v>11.598890439999998</v>
      </c>
      <c r="CI9" s="4" t="s">
        <v>65</v>
      </c>
      <c r="CJ9" s="55">
        <v>270.16699999999997</v>
      </c>
      <c r="CK9" s="56">
        <v>405.34909968999995</v>
      </c>
      <c r="CM9" s="3" t="s">
        <v>3</v>
      </c>
      <c r="CN9" s="41">
        <v>840.77436648000037</v>
      </c>
      <c r="CO9" s="55">
        <v>17.874579999999998</v>
      </c>
      <c r="CP9" s="55">
        <v>31.681020000000004</v>
      </c>
      <c r="CQ9" s="55">
        <v>0.27600000000000002</v>
      </c>
      <c r="CR9" s="55">
        <v>23.030450000000002</v>
      </c>
      <c r="CS9" s="55">
        <v>7.402000000000001</v>
      </c>
      <c r="CT9" s="55">
        <v>40.566030000000005</v>
      </c>
      <c r="CU9" s="55">
        <v>11.57743</v>
      </c>
      <c r="CV9" s="55">
        <v>68.360680000000002</v>
      </c>
      <c r="CW9" s="55">
        <v>6.9603426799999983</v>
      </c>
      <c r="CX9" s="4" t="s">
        <v>65</v>
      </c>
      <c r="CY9" s="55">
        <v>246.20499999999996</v>
      </c>
      <c r="CZ9" s="56">
        <v>386.8408338000001</v>
      </c>
    </row>
    <row r="10" spans="1:104" ht="12.95" customHeight="1" x14ac:dyDescent="0.2">
      <c r="A10" s="3" t="s">
        <v>4</v>
      </c>
      <c r="B10" s="41">
        <v>926.86328132000017</v>
      </c>
      <c r="C10" s="55">
        <v>4.2489968299999994</v>
      </c>
      <c r="D10" s="55">
        <v>1.14781</v>
      </c>
      <c r="E10" s="55" t="s">
        <v>65</v>
      </c>
      <c r="F10" s="55">
        <v>7.3142570999999998</v>
      </c>
      <c r="G10" s="55">
        <v>86.318788390000009</v>
      </c>
      <c r="H10" s="55">
        <v>313.60154985000008</v>
      </c>
      <c r="I10" s="55">
        <v>32.690700499999998</v>
      </c>
      <c r="J10" s="55">
        <v>3.4684999999999997</v>
      </c>
      <c r="K10" s="55">
        <v>19.966970429999996</v>
      </c>
      <c r="L10" s="55" t="s">
        <v>65</v>
      </c>
      <c r="M10" s="55">
        <v>384.66823500000004</v>
      </c>
      <c r="N10" s="56">
        <v>73.437473220000001</v>
      </c>
      <c r="P10" s="3" t="s">
        <v>4</v>
      </c>
      <c r="Q10" s="41">
        <v>876.59036618386926</v>
      </c>
      <c r="R10" s="55">
        <v>2.2209303500000002</v>
      </c>
      <c r="S10" s="55">
        <v>0.71304599999999996</v>
      </c>
      <c r="T10" s="55" t="s">
        <v>65</v>
      </c>
      <c r="U10" s="55">
        <v>14.737354158125383</v>
      </c>
      <c r="V10" s="55">
        <v>65.020453849999981</v>
      </c>
      <c r="W10" s="55">
        <v>275.42339767999999</v>
      </c>
      <c r="X10" s="55">
        <v>30.925714939999999</v>
      </c>
      <c r="Y10" s="55">
        <v>5.4154999999999998</v>
      </c>
      <c r="Z10" s="55">
        <v>20.992730330000004</v>
      </c>
      <c r="AA10" s="55" t="s">
        <v>65</v>
      </c>
      <c r="AB10" s="55">
        <v>384.8355555199999</v>
      </c>
      <c r="AC10" s="56">
        <v>76.305683355744037</v>
      </c>
      <c r="AE10" s="3" t="s">
        <v>4</v>
      </c>
      <c r="AF10" s="41">
        <v>914.20900129999961</v>
      </c>
      <c r="AG10" s="55">
        <v>1.9550000000000001</v>
      </c>
      <c r="AH10" s="55" t="s">
        <v>65</v>
      </c>
      <c r="AI10" s="55" t="s">
        <v>65</v>
      </c>
      <c r="AJ10" s="55">
        <v>23.348652360000006</v>
      </c>
      <c r="AK10" s="55">
        <v>80.675044859999971</v>
      </c>
      <c r="AL10" s="55">
        <v>304.07444620999996</v>
      </c>
      <c r="AM10" s="55">
        <v>32.957880420000002</v>
      </c>
      <c r="AN10" s="55">
        <v>4.359</v>
      </c>
      <c r="AO10" s="55">
        <v>24.058904179999999</v>
      </c>
      <c r="AP10" s="55" t="s">
        <v>65</v>
      </c>
      <c r="AQ10" s="55">
        <v>358.1495639999996</v>
      </c>
      <c r="AR10" s="56">
        <v>84.630509270000019</v>
      </c>
      <c r="AT10" s="3" t="s">
        <v>4</v>
      </c>
      <c r="AU10" s="41">
        <v>959.4927777893646</v>
      </c>
      <c r="AV10" s="55">
        <v>1.0145</v>
      </c>
      <c r="AW10" s="55">
        <v>0.86519999999999997</v>
      </c>
      <c r="AX10" s="55" t="s">
        <v>65</v>
      </c>
      <c r="AY10" s="55">
        <v>30.708593482860721</v>
      </c>
      <c r="AZ10" s="55">
        <v>102.67650810999997</v>
      </c>
      <c r="BA10" s="55">
        <v>288.01544981000001</v>
      </c>
      <c r="BB10" s="55">
        <v>28.899102360000001</v>
      </c>
      <c r="BC10" s="55">
        <v>4.7290000000000001</v>
      </c>
      <c r="BD10" s="55">
        <v>24.812879830941316</v>
      </c>
      <c r="BE10" s="55" t="s">
        <v>65</v>
      </c>
      <c r="BF10" s="55">
        <v>350.60812391999991</v>
      </c>
      <c r="BG10" s="56">
        <v>127.16342027556267</v>
      </c>
      <c r="BI10" s="3" t="s">
        <v>4</v>
      </c>
      <c r="BJ10" s="41">
        <v>1009.0171493122677</v>
      </c>
      <c r="BK10" s="55">
        <v>1.0862499999999999</v>
      </c>
      <c r="BL10" s="55">
        <v>0.94079900000000005</v>
      </c>
      <c r="BM10" s="55" t="s">
        <v>65</v>
      </c>
      <c r="BN10" s="55">
        <v>33.356586488383506</v>
      </c>
      <c r="BO10" s="55">
        <v>89.719045569999977</v>
      </c>
      <c r="BP10" s="55">
        <v>319.02064734107466</v>
      </c>
      <c r="BQ10" s="55">
        <v>29.242902289999989</v>
      </c>
      <c r="BR10" s="55">
        <v>5.4053129999999996</v>
      </c>
      <c r="BS10" s="55">
        <v>19.659968239385378</v>
      </c>
      <c r="BT10" s="55" t="s">
        <v>65</v>
      </c>
      <c r="BU10" s="55">
        <v>318.31771399999997</v>
      </c>
      <c r="BV10" s="56">
        <v>192.26792338342426</v>
      </c>
      <c r="BX10" s="3" t="s">
        <v>4</v>
      </c>
      <c r="BY10" s="41">
        <v>921.62221306000004</v>
      </c>
      <c r="BZ10" s="55">
        <v>1.236</v>
      </c>
      <c r="CA10" s="55">
        <v>0.94899999999999995</v>
      </c>
      <c r="CB10" s="55" t="s">
        <v>65</v>
      </c>
      <c r="CC10" s="55">
        <v>25.357000000000003</v>
      </c>
      <c r="CD10" s="55">
        <v>55.225999999999999</v>
      </c>
      <c r="CE10" s="55">
        <v>283.28819999999996</v>
      </c>
      <c r="CF10" s="55">
        <v>32.492000000000004</v>
      </c>
      <c r="CG10" s="55">
        <v>2.476</v>
      </c>
      <c r="CH10" s="55">
        <v>12.853259169999998</v>
      </c>
      <c r="CI10" s="55" t="s">
        <v>65</v>
      </c>
      <c r="CJ10" s="55">
        <v>315.81899999999996</v>
      </c>
      <c r="CK10" s="56">
        <v>191.92575388999998</v>
      </c>
      <c r="CM10" s="3" t="s">
        <v>4</v>
      </c>
      <c r="CN10" s="41">
        <v>831.88202767000018</v>
      </c>
      <c r="CO10" s="55">
        <v>1.7749999999999999</v>
      </c>
      <c r="CP10" s="55">
        <v>2.532</v>
      </c>
      <c r="CQ10" s="55">
        <v>1.167</v>
      </c>
      <c r="CR10" s="55">
        <v>25.831000000000003</v>
      </c>
      <c r="CS10" s="55">
        <v>68.075000000000003</v>
      </c>
      <c r="CT10" s="55">
        <v>216.76099999999988</v>
      </c>
      <c r="CU10" s="55">
        <v>36.609000000000002</v>
      </c>
      <c r="CV10" s="55">
        <v>0.96799999999999997</v>
      </c>
      <c r="CW10" s="55">
        <v>17.46734717</v>
      </c>
      <c r="CX10" s="55">
        <v>1.022</v>
      </c>
      <c r="CY10" s="55">
        <v>274.62100000000032</v>
      </c>
      <c r="CZ10" s="56">
        <v>185.05368050000001</v>
      </c>
    </row>
    <row r="11" spans="1:104" ht="12.95" customHeight="1" x14ac:dyDescent="0.2">
      <c r="A11" s="3" t="s">
        <v>5</v>
      </c>
      <c r="B11" s="41">
        <v>6.8357756899999993</v>
      </c>
      <c r="C11" s="4" t="s">
        <v>65</v>
      </c>
      <c r="D11" s="4" t="s">
        <v>65</v>
      </c>
      <c r="E11" s="4" t="s">
        <v>65</v>
      </c>
      <c r="F11" s="4" t="s">
        <v>65</v>
      </c>
      <c r="G11" s="4" t="s">
        <v>65</v>
      </c>
      <c r="H11" s="55">
        <v>1.38752919</v>
      </c>
      <c r="I11" s="55" t="s">
        <v>65</v>
      </c>
      <c r="J11" s="4">
        <v>0.43149999999999999</v>
      </c>
      <c r="K11" s="4">
        <v>5.0167464999999991</v>
      </c>
      <c r="L11" s="4" t="s">
        <v>65</v>
      </c>
      <c r="M11" s="4" t="s">
        <v>65</v>
      </c>
      <c r="N11" s="5" t="s">
        <v>65</v>
      </c>
      <c r="P11" s="3" t="s">
        <v>5</v>
      </c>
      <c r="Q11" s="41">
        <v>5.7910738899999998</v>
      </c>
      <c r="R11" s="4" t="s">
        <v>65</v>
      </c>
      <c r="S11" s="4" t="s">
        <v>65</v>
      </c>
      <c r="T11" s="4" t="s">
        <v>65</v>
      </c>
      <c r="U11" s="4">
        <v>1.048</v>
      </c>
      <c r="V11" s="4" t="s">
        <v>65</v>
      </c>
      <c r="W11" s="55">
        <v>2.6614518900000004</v>
      </c>
      <c r="X11" s="55" t="s">
        <v>65</v>
      </c>
      <c r="Y11" s="4">
        <v>0.85150000000000003</v>
      </c>
      <c r="Z11" s="4">
        <v>1.2301219999999999</v>
      </c>
      <c r="AA11" s="4" t="s">
        <v>65</v>
      </c>
      <c r="AB11" s="4" t="s">
        <v>65</v>
      </c>
      <c r="AC11" s="5" t="s">
        <v>65</v>
      </c>
      <c r="AE11" s="3" t="s">
        <v>5</v>
      </c>
      <c r="AF11" s="41">
        <v>7.508672999999999</v>
      </c>
      <c r="AG11" s="4" t="s">
        <v>65</v>
      </c>
      <c r="AH11" s="4" t="s">
        <v>65</v>
      </c>
      <c r="AI11" s="4" t="s">
        <v>65</v>
      </c>
      <c r="AJ11" s="4">
        <v>2.5290299999999997</v>
      </c>
      <c r="AK11" s="4" t="s">
        <v>65</v>
      </c>
      <c r="AL11" s="55">
        <v>2.4993829999999999</v>
      </c>
      <c r="AM11" s="55" t="s">
        <v>65</v>
      </c>
      <c r="AN11" s="4">
        <v>0.91749999999999998</v>
      </c>
      <c r="AO11" s="4">
        <v>1.5627599999999999</v>
      </c>
      <c r="AP11" s="4" t="s">
        <v>65</v>
      </c>
      <c r="AQ11" s="4" t="s">
        <v>65</v>
      </c>
      <c r="AR11" s="5" t="s">
        <v>65</v>
      </c>
      <c r="AT11" s="3" t="s">
        <v>5</v>
      </c>
      <c r="AU11" s="41">
        <v>5.3320354999999999</v>
      </c>
      <c r="AV11" s="4" t="s">
        <v>65</v>
      </c>
      <c r="AW11" s="4" t="s">
        <v>65</v>
      </c>
      <c r="AX11" s="4" t="s">
        <v>65</v>
      </c>
      <c r="AY11" s="4">
        <v>2.349828</v>
      </c>
      <c r="AZ11" s="4" t="s">
        <v>65</v>
      </c>
      <c r="BA11" s="55">
        <v>1.5560999999999998</v>
      </c>
      <c r="BB11" s="55" t="s">
        <v>65</v>
      </c>
      <c r="BC11" s="4">
        <v>0.71999899999999994</v>
      </c>
      <c r="BD11" s="4">
        <v>0.70610849999999992</v>
      </c>
      <c r="BE11" s="4" t="s">
        <v>65</v>
      </c>
      <c r="BF11" s="4" t="s">
        <v>65</v>
      </c>
      <c r="BG11" s="5" t="s">
        <v>65</v>
      </c>
      <c r="BI11" s="3" t="s">
        <v>5</v>
      </c>
      <c r="BJ11" s="41">
        <v>5.9180007947872113</v>
      </c>
      <c r="BK11" s="4" t="s">
        <v>65</v>
      </c>
      <c r="BL11" s="4" t="s">
        <v>65</v>
      </c>
      <c r="BM11" s="4" t="s">
        <v>65</v>
      </c>
      <c r="BN11" s="4">
        <v>1.102325</v>
      </c>
      <c r="BO11" s="4" t="s">
        <v>65</v>
      </c>
      <c r="BP11" s="55">
        <v>3.9165260000000002</v>
      </c>
      <c r="BQ11" s="55" t="s">
        <v>65</v>
      </c>
      <c r="BR11" s="4">
        <v>0.71959700000000004</v>
      </c>
      <c r="BS11" s="4">
        <v>0.17955279478721131</v>
      </c>
      <c r="BT11" s="4" t="s">
        <v>65</v>
      </c>
      <c r="BU11" s="4" t="s">
        <v>65</v>
      </c>
      <c r="BV11" s="5" t="s">
        <v>65</v>
      </c>
      <c r="BX11" s="3" t="s">
        <v>5</v>
      </c>
      <c r="BY11" s="41">
        <v>5.1700000000000008</v>
      </c>
      <c r="BZ11" s="4" t="s">
        <v>65</v>
      </c>
      <c r="CA11" s="4" t="s">
        <v>65</v>
      </c>
      <c r="CB11" s="4" t="s">
        <v>65</v>
      </c>
      <c r="CC11" s="4" t="s">
        <v>65</v>
      </c>
      <c r="CD11" s="4" t="s">
        <v>65</v>
      </c>
      <c r="CE11" s="55">
        <v>4.3950000000000005</v>
      </c>
      <c r="CF11" s="55" t="s">
        <v>65</v>
      </c>
      <c r="CG11" s="4">
        <v>0.77500000000000002</v>
      </c>
      <c r="CH11" s="4" t="s">
        <v>65</v>
      </c>
      <c r="CI11" s="4" t="s">
        <v>65</v>
      </c>
      <c r="CJ11" s="4" t="s">
        <v>65</v>
      </c>
      <c r="CK11" s="5" t="s">
        <v>65</v>
      </c>
      <c r="CM11" s="3" t="s">
        <v>5</v>
      </c>
      <c r="CN11" s="41">
        <v>2.9089999999999998</v>
      </c>
      <c r="CO11" s="4" t="s">
        <v>65</v>
      </c>
      <c r="CP11" s="4" t="s">
        <v>65</v>
      </c>
      <c r="CQ11" s="4" t="s">
        <v>65</v>
      </c>
      <c r="CR11" s="4" t="s">
        <v>65</v>
      </c>
      <c r="CS11" s="4" t="s">
        <v>65</v>
      </c>
      <c r="CT11" s="55">
        <v>2.8149999999999999</v>
      </c>
      <c r="CU11" s="55" t="s">
        <v>65</v>
      </c>
      <c r="CV11" s="4">
        <v>9.4E-2</v>
      </c>
      <c r="CW11" s="4" t="s">
        <v>65</v>
      </c>
      <c r="CX11" s="4" t="s">
        <v>65</v>
      </c>
      <c r="CY11" s="4" t="s">
        <v>65</v>
      </c>
      <c r="CZ11" s="5" t="s">
        <v>65</v>
      </c>
    </row>
    <row r="12" spans="1:104" ht="12.95" customHeight="1" x14ac:dyDescent="0.2">
      <c r="A12" s="3" t="s">
        <v>6</v>
      </c>
      <c r="B12" s="41">
        <v>268.04514933000007</v>
      </c>
      <c r="C12" s="55">
        <v>2.4934736200000001</v>
      </c>
      <c r="D12" s="55">
        <v>9.8183472999999992</v>
      </c>
      <c r="E12" s="55" t="s">
        <v>65</v>
      </c>
      <c r="F12" s="55">
        <v>10.366693949999998</v>
      </c>
      <c r="G12" s="55">
        <v>22.084415580000002</v>
      </c>
      <c r="H12" s="55">
        <v>66.232025309999983</v>
      </c>
      <c r="I12" s="55">
        <v>14.16503273</v>
      </c>
      <c r="J12" s="55">
        <v>16.838666340000003</v>
      </c>
      <c r="K12" s="4">
        <v>14.153938470000002</v>
      </c>
      <c r="L12" s="4" t="s">
        <v>65</v>
      </c>
      <c r="M12" s="55">
        <v>91.467083000000002</v>
      </c>
      <c r="N12" s="56">
        <v>20.425473030000003</v>
      </c>
      <c r="P12" s="3" t="s">
        <v>6</v>
      </c>
      <c r="Q12" s="41">
        <v>319.22152234120466</v>
      </c>
      <c r="R12" s="55">
        <v>2.5435304900000002</v>
      </c>
      <c r="S12" s="55">
        <v>7.081378</v>
      </c>
      <c r="T12" s="55" t="s">
        <v>65</v>
      </c>
      <c r="U12" s="55">
        <v>13.140448501204579</v>
      </c>
      <c r="V12" s="55">
        <v>8.3588459900000007</v>
      </c>
      <c r="W12" s="55">
        <v>132.52395115000002</v>
      </c>
      <c r="X12" s="55">
        <v>13.378237279999999</v>
      </c>
      <c r="Y12" s="55">
        <v>15.952552000000001</v>
      </c>
      <c r="Z12" s="4">
        <v>9.4416962499999997</v>
      </c>
      <c r="AA12" s="4" t="s">
        <v>65</v>
      </c>
      <c r="AB12" s="55">
        <v>91.222889000000052</v>
      </c>
      <c r="AC12" s="56">
        <v>25.577993680000002</v>
      </c>
      <c r="AE12" s="3" t="s">
        <v>6</v>
      </c>
      <c r="AF12" s="41">
        <v>349.56895982999998</v>
      </c>
      <c r="AG12" s="55">
        <v>5.6167886899999999</v>
      </c>
      <c r="AH12" s="55">
        <v>2.6808969999999999</v>
      </c>
      <c r="AI12" s="55" t="s">
        <v>65</v>
      </c>
      <c r="AJ12" s="55">
        <v>19.061290850000002</v>
      </c>
      <c r="AK12" s="55">
        <v>7.7124953900000008</v>
      </c>
      <c r="AL12" s="55">
        <v>133.95716251999997</v>
      </c>
      <c r="AM12" s="55">
        <v>10.74131169</v>
      </c>
      <c r="AN12" s="55">
        <v>17.462609999999998</v>
      </c>
      <c r="AO12" s="4">
        <v>11.883017059999998</v>
      </c>
      <c r="AP12" s="4" t="s">
        <v>65</v>
      </c>
      <c r="AQ12" s="55">
        <v>85.479103999999992</v>
      </c>
      <c r="AR12" s="56">
        <v>54.974282629999998</v>
      </c>
      <c r="AT12" s="3" t="s">
        <v>6</v>
      </c>
      <c r="AU12" s="41">
        <v>303.28635164643583</v>
      </c>
      <c r="AV12" s="55">
        <v>0.621</v>
      </c>
      <c r="AW12" s="55">
        <v>3.2423811799999998</v>
      </c>
      <c r="AX12" s="55" t="s">
        <v>65</v>
      </c>
      <c r="AY12" s="55">
        <v>13.92988116645742</v>
      </c>
      <c r="AZ12" s="55">
        <v>3.9094976800000003</v>
      </c>
      <c r="BA12" s="55">
        <v>99.256226119696706</v>
      </c>
      <c r="BB12" s="55">
        <v>8.5572349299999999</v>
      </c>
      <c r="BC12" s="55">
        <v>16.675836000000004</v>
      </c>
      <c r="BD12" s="4">
        <v>10.27862925</v>
      </c>
      <c r="BE12" s="4" t="s">
        <v>65</v>
      </c>
      <c r="BF12" s="55">
        <v>85.087493370000004</v>
      </c>
      <c r="BG12" s="56">
        <v>61.728171950281705</v>
      </c>
      <c r="BI12" s="3" t="s">
        <v>6</v>
      </c>
      <c r="BJ12" s="41">
        <v>292.59978905922486</v>
      </c>
      <c r="BK12" s="55">
        <v>1.4620000000000002</v>
      </c>
      <c r="BL12" s="55">
        <v>4.8462988245821066</v>
      </c>
      <c r="BM12" s="55" t="s">
        <v>65</v>
      </c>
      <c r="BN12" s="55">
        <v>16.054855704502433</v>
      </c>
      <c r="BO12" s="55">
        <v>2.3932688400000002</v>
      </c>
      <c r="BP12" s="55">
        <v>82.187118409177501</v>
      </c>
      <c r="BQ12" s="55">
        <v>4.6783727899999992</v>
      </c>
      <c r="BR12" s="55">
        <v>17.359050999999997</v>
      </c>
      <c r="BS12" s="4">
        <v>5.2923587608000204</v>
      </c>
      <c r="BT12" s="4" t="s">
        <v>65</v>
      </c>
      <c r="BU12" s="55">
        <v>76.649933000000004</v>
      </c>
      <c r="BV12" s="56">
        <v>81.676531730162779</v>
      </c>
      <c r="BX12" s="3" t="s">
        <v>6</v>
      </c>
      <c r="BY12" s="41">
        <v>267.92741120000005</v>
      </c>
      <c r="BZ12" s="55">
        <v>1.0549999999999999</v>
      </c>
      <c r="CA12" s="55">
        <v>4.1617160000000002</v>
      </c>
      <c r="CB12" s="55" t="s">
        <v>65</v>
      </c>
      <c r="CC12" s="55">
        <v>16.189999999999998</v>
      </c>
      <c r="CD12" s="55">
        <v>1.103</v>
      </c>
      <c r="CE12" s="55">
        <v>65.13</v>
      </c>
      <c r="CF12" s="55">
        <v>4.0960000000000001</v>
      </c>
      <c r="CG12" s="55">
        <v>16.382999999999999</v>
      </c>
      <c r="CH12" s="4">
        <v>8.1215964399999994</v>
      </c>
      <c r="CI12" s="4" t="s">
        <v>65</v>
      </c>
      <c r="CJ12" s="55">
        <v>75.005000000000024</v>
      </c>
      <c r="CK12" s="56">
        <v>76.682098760000002</v>
      </c>
      <c r="CM12" s="3" t="s">
        <v>6</v>
      </c>
      <c r="CN12" s="41">
        <v>214.72511433</v>
      </c>
      <c r="CO12" s="55">
        <v>0.72599999999999998</v>
      </c>
      <c r="CP12" s="55">
        <v>4.8320000000000007</v>
      </c>
      <c r="CQ12" s="55" t="s">
        <v>65</v>
      </c>
      <c r="CR12" s="55">
        <v>8.9999999999999982</v>
      </c>
      <c r="CS12" s="55">
        <v>1.4159999999999999</v>
      </c>
      <c r="CT12" s="55">
        <v>41.041999999999994</v>
      </c>
      <c r="CU12" s="55">
        <v>3.1880000000000002</v>
      </c>
      <c r="CV12" s="55">
        <v>18.95</v>
      </c>
      <c r="CW12" s="4">
        <v>4.4589189300000003</v>
      </c>
      <c r="CX12" s="4" t="s">
        <v>65</v>
      </c>
      <c r="CY12" s="55">
        <v>66.644599999999997</v>
      </c>
      <c r="CZ12" s="56">
        <v>64.467595400000008</v>
      </c>
    </row>
    <row r="13" spans="1:104" ht="12.95" customHeight="1" x14ac:dyDescent="0.2">
      <c r="A13" s="3" t="s">
        <v>7</v>
      </c>
      <c r="B13" s="41">
        <v>604.44543301999988</v>
      </c>
      <c r="C13" s="4">
        <v>1.6224160000000001</v>
      </c>
      <c r="D13" s="55">
        <v>14.813752640000001</v>
      </c>
      <c r="E13" s="55" t="s">
        <v>65</v>
      </c>
      <c r="F13" s="55">
        <v>9.98011202</v>
      </c>
      <c r="G13" s="55">
        <v>12.91219371</v>
      </c>
      <c r="H13" s="55">
        <v>339.05782698999997</v>
      </c>
      <c r="I13" s="55">
        <v>8.75716888</v>
      </c>
      <c r="J13" s="55">
        <v>2.3149280000000001</v>
      </c>
      <c r="K13" s="4">
        <v>12.268855879999998</v>
      </c>
      <c r="L13" s="55">
        <v>0.58360000000000001</v>
      </c>
      <c r="M13" s="55">
        <v>177.13518999999999</v>
      </c>
      <c r="N13" s="56">
        <v>24.999388900000003</v>
      </c>
      <c r="P13" s="3" t="s">
        <v>7</v>
      </c>
      <c r="Q13" s="41">
        <v>637.02261621914329</v>
      </c>
      <c r="R13" s="4" t="s">
        <v>65</v>
      </c>
      <c r="S13" s="55">
        <v>14.135857229999999</v>
      </c>
      <c r="T13" s="55" t="s">
        <v>65</v>
      </c>
      <c r="U13" s="55">
        <v>22.235733509999999</v>
      </c>
      <c r="V13" s="55">
        <v>17.302248158060848</v>
      </c>
      <c r="W13" s="55">
        <v>340.29073027000004</v>
      </c>
      <c r="X13" s="55">
        <v>10.698471900000001</v>
      </c>
      <c r="Y13" s="55">
        <v>3.2424539999999999</v>
      </c>
      <c r="Z13" s="4">
        <v>13.75591564</v>
      </c>
      <c r="AA13" s="55">
        <v>0.58640000000000003</v>
      </c>
      <c r="AB13" s="55">
        <v>178.56462572318441</v>
      </c>
      <c r="AC13" s="56">
        <v>36.210179787897964</v>
      </c>
      <c r="AE13" s="3" t="s">
        <v>7</v>
      </c>
      <c r="AF13" s="41">
        <v>690.4415905799998</v>
      </c>
      <c r="AG13" s="4">
        <v>1.88175</v>
      </c>
      <c r="AH13" s="55">
        <v>15.540788770000001</v>
      </c>
      <c r="AI13" s="55" t="s">
        <v>65</v>
      </c>
      <c r="AJ13" s="55">
        <v>27.742461129999999</v>
      </c>
      <c r="AK13" s="55">
        <v>12.895056669999997</v>
      </c>
      <c r="AL13" s="55">
        <v>389.43083501999985</v>
      </c>
      <c r="AM13" s="55">
        <v>13.253617980000001</v>
      </c>
      <c r="AN13" s="55">
        <v>1.688728</v>
      </c>
      <c r="AO13" s="4">
        <v>17.507935809999996</v>
      </c>
      <c r="AP13" s="55" t="s">
        <v>65</v>
      </c>
      <c r="AQ13" s="55">
        <v>166.29162390999994</v>
      </c>
      <c r="AR13" s="56">
        <v>44.208793289999988</v>
      </c>
      <c r="AT13" s="3" t="s">
        <v>7</v>
      </c>
      <c r="AU13" s="41">
        <v>670.58373040285551</v>
      </c>
      <c r="AV13" s="4" t="s">
        <v>65</v>
      </c>
      <c r="AW13" s="55">
        <v>18.990156569999996</v>
      </c>
      <c r="AX13" s="55" t="s">
        <v>65</v>
      </c>
      <c r="AY13" s="55">
        <v>32.934407351418422</v>
      </c>
      <c r="AZ13" s="55">
        <v>13.991423282985075</v>
      </c>
      <c r="BA13" s="55">
        <v>376.56511489999997</v>
      </c>
      <c r="BB13" s="55">
        <v>5.2391636100000003</v>
      </c>
      <c r="BC13" s="55">
        <v>1.3987560000000001</v>
      </c>
      <c r="BD13" s="4">
        <v>16.34084786</v>
      </c>
      <c r="BE13" s="55">
        <v>1.968</v>
      </c>
      <c r="BF13" s="55">
        <v>166.06063061999998</v>
      </c>
      <c r="BG13" s="56">
        <v>37.095230208452087</v>
      </c>
      <c r="BI13" s="3" t="s">
        <v>7</v>
      </c>
      <c r="BJ13" s="41">
        <v>635.98823214557422</v>
      </c>
      <c r="BK13" s="4" t="s">
        <v>65</v>
      </c>
      <c r="BL13" s="55">
        <v>27.706363379999996</v>
      </c>
      <c r="BM13" s="55" t="s">
        <v>65</v>
      </c>
      <c r="BN13" s="55">
        <v>27.327523827925599</v>
      </c>
      <c r="BO13" s="55">
        <v>19.08320188162314</v>
      </c>
      <c r="BP13" s="55">
        <v>345.40995082188101</v>
      </c>
      <c r="BQ13" s="55">
        <v>5.8623014800000002</v>
      </c>
      <c r="BR13" s="55">
        <v>1.0570200000000001</v>
      </c>
      <c r="BS13" s="4">
        <v>12.770330820078101</v>
      </c>
      <c r="BT13" s="55">
        <v>2.9621149999999998</v>
      </c>
      <c r="BU13" s="55">
        <v>157.53491900000003</v>
      </c>
      <c r="BV13" s="56">
        <v>36.274505934066404</v>
      </c>
      <c r="BX13" s="3" t="s">
        <v>7</v>
      </c>
      <c r="BY13" s="41">
        <v>571.55669341999987</v>
      </c>
      <c r="BZ13" s="4" t="s">
        <v>65</v>
      </c>
      <c r="CA13" s="55">
        <v>29.413</v>
      </c>
      <c r="CB13" s="55" t="s">
        <v>65</v>
      </c>
      <c r="CC13" s="55">
        <v>19.266157200000002</v>
      </c>
      <c r="CD13" s="55">
        <v>14.521999999999998</v>
      </c>
      <c r="CE13" s="55">
        <v>300.62572309999996</v>
      </c>
      <c r="CF13" s="55">
        <v>4.3180000000000005</v>
      </c>
      <c r="CG13" s="55">
        <v>1.7449999999999999</v>
      </c>
      <c r="CH13" s="4">
        <v>13.359878020000002</v>
      </c>
      <c r="CI13" s="55">
        <v>3.4</v>
      </c>
      <c r="CJ13" s="55">
        <v>156.63793749999991</v>
      </c>
      <c r="CK13" s="56">
        <v>28.268997599999995</v>
      </c>
      <c r="CM13" s="3" t="s">
        <v>7</v>
      </c>
      <c r="CN13" s="41">
        <v>552.24560872343602</v>
      </c>
      <c r="CO13" s="4" t="s">
        <v>65</v>
      </c>
      <c r="CP13" s="55">
        <v>30.274000000000004</v>
      </c>
      <c r="CQ13" s="55" t="s">
        <v>65</v>
      </c>
      <c r="CR13" s="55">
        <v>13.493</v>
      </c>
      <c r="CS13" s="55">
        <v>15.440000000000003</v>
      </c>
      <c r="CT13" s="55">
        <v>306.98000000000013</v>
      </c>
      <c r="CU13" s="55">
        <v>3.5380000000000003</v>
      </c>
      <c r="CV13" s="55">
        <v>2.0350000000000001</v>
      </c>
      <c r="CW13" s="4">
        <v>12.301299799999999</v>
      </c>
      <c r="CX13" s="55">
        <v>3.8</v>
      </c>
      <c r="CY13" s="55">
        <v>131.44330892343612</v>
      </c>
      <c r="CZ13" s="56">
        <v>32.940999999999995</v>
      </c>
    </row>
    <row r="14" spans="1:104" ht="12.95" customHeight="1" x14ac:dyDescent="0.2">
      <c r="A14" s="3" t="s">
        <v>8</v>
      </c>
      <c r="B14" s="41">
        <v>414.04027670000005</v>
      </c>
      <c r="C14" s="55">
        <v>1.9196016</v>
      </c>
      <c r="D14" s="55">
        <v>0.22700000000000001</v>
      </c>
      <c r="E14" s="55" t="s">
        <v>65</v>
      </c>
      <c r="F14" s="55">
        <v>3.0633480500000001</v>
      </c>
      <c r="G14" s="55">
        <v>14.451763769999999</v>
      </c>
      <c r="H14" s="55">
        <v>54.617674959999995</v>
      </c>
      <c r="I14" s="55">
        <v>123.65175080000002</v>
      </c>
      <c r="J14" s="55">
        <v>71.41847700000001</v>
      </c>
      <c r="K14" s="4">
        <v>9.758561000000002</v>
      </c>
      <c r="L14" s="55">
        <v>1.522</v>
      </c>
      <c r="M14" s="55">
        <v>94.096256999999994</v>
      </c>
      <c r="N14" s="56">
        <v>39.313842519999994</v>
      </c>
      <c r="P14" s="3" t="s">
        <v>8</v>
      </c>
      <c r="Q14" s="41">
        <v>427.32164462766275</v>
      </c>
      <c r="R14" s="55">
        <v>4.0909671999999997</v>
      </c>
      <c r="S14" s="55">
        <v>1.75</v>
      </c>
      <c r="T14" s="55" t="s">
        <v>65</v>
      </c>
      <c r="U14" s="55">
        <v>2.6948300000000001</v>
      </c>
      <c r="V14" s="55">
        <v>9.9764345599999995</v>
      </c>
      <c r="W14" s="55">
        <v>93.083614629999985</v>
      </c>
      <c r="X14" s="55">
        <v>104.24770795183666</v>
      </c>
      <c r="Y14" s="55">
        <v>70.971445000000003</v>
      </c>
      <c r="Z14" s="4">
        <v>13.996286529999999</v>
      </c>
      <c r="AA14" s="55">
        <v>1.4259999999999999</v>
      </c>
      <c r="AB14" s="55">
        <v>93.219633000000044</v>
      </c>
      <c r="AC14" s="56">
        <v>31.864725755826051</v>
      </c>
      <c r="AE14" s="3" t="s">
        <v>8</v>
      </c>
      <c r="AF14" s="41">
        <v>448.38177335000006</v>
      </c>
      <c r="AG14" s="55">
        <v>2.7690776000000001</v>
      </c>
      <c r="AH14" s="55">
        <v>2.3649999999999998</v>
      </c>
      <c r="AI14" s="55" t="s">
        <v>65</v>
      </c>
      <c r="AJ14" s="55">
        <v>4.3071229500000001</v>
      </c>
      <c r="AK14" s="55">
        <v>7.9153369999999992</v>
      </c>
      <c r="AL14" s="55">
        <v>112.58025311000002</v>
      </c>
      <c r="AM14" s="55">
        <v>102.74585485999999</v>
      </c>
      <c r="AN14" s="55">
        <v>78.679983439999987</v>
      </c>
      <c r="AO14" s="4">
        <v>21.063003260000002</v>
      </c>
      <c r="AP14" s="55" t="s">
        <v>65</v>
      </c>
      <c r="AQ14" s="55">
        <v>86.74361100000003</v>
      </c>
      <c r="AR14" s="56">
        <v>29.212530129999998</v>
      </c>
      <c r="AT14" s="3" t="s">
        <v>8</v>
      </c>
      <c r="AU14" s="41">
        <v>446.34774955384432</v>
      </c>
      <c r="AV14" s="55">
        <v>2.0569999999999999</v>
      </c>
      <c r="AW14" s="55">
        <v>1.52</v>
      </c>
      <c r="AX14" s="55" t="s">
        <v>65</v>
      </c>
      <c r="AY14" s="55">
        <v>7.1233438399999987</v>
      </c>
      <c r="AZ14" s="55">
        <v>5.7805922200000008</v>
      </c>
      <c r="BA14" s="55">
        <v>108.92735952000001</v>
      </c>
      <c r="BB14" s="55">
        <v>106.63104552444443</v>
      </c>
      <c r="BC14" s="55">
        <v>81.239048119999993</v>
      </c>
      <c r="BD14" s="4">
        <v>11.97058887</v>
      </c>
      <c r="BE14" s="55" t="s">
        <v>65</v>
      </c>
      <c r="BF14" s="55">
        <v>85.976903000000021</v>
      </c>
      <c r="BG14" s="56">
        <v>35.12186845939992</v>
      </c>
      <c r="BI14" s="3" t="s">
        <v>8</v>
      </c>
      <c r="BJ14" s="41">
        <v>421.16667118583587</v>
      </c>
      <c r="BK14" s="55">
        <v>0.95299999999999996</v>
      </c>
      <c r="BL14" s="55">
        <v>0.47899999999999998</v>
      </c>
      <c r="BM14" s="55" t="s">
        <v>65</v>
      </c>
      <c r="BN14" s="55">
        <v>7.0397832999999999</v>
      </c>
      <c r="BO14" s="55">
        <v>6.572838</v>
      </c>
      <c r="BP14" s="55">
        <v>111.27768862999999</v>
      </c>
      <c r="BQ14" s="55">
        <v>103.46208396749579</v>
      </c>
      <c r="BR14" s="55">
        <v>72.400992999999985</v>
      </c>
      <c r="BS14" s="4">
        <v>5.8322745762920825</v>
      </c>
      <c r="BT14" s="55" t="s">
        <v>65</v>
      </c>
      <c r="BU14" s="55">
        <v>77.433709000000022</v>
      </c>
      <c r="BV14" s="56">
        <v>35.715300712047998</v>
      </c>
      <c r="BX14" s="3" t="s">
        <v>8</v>
      </c>
      <c r="BY14" s="41">
        <v>395.11102861659418</v>
      </c>
      <c r="BZ14" s="55" t="s">
        <v>65</v>
      </c>
      <c r="CA14" s="55">
        <v>0.47899999999999998</v>
      </c>
      <c r="CB14" s="55" t="s">
        <v>65</v>
      </c>
      <c r="CC14" s="55">
        <v>6.714999999999999</v>
      </c>
      <c r="CD14" s="55">
        <v>6.976</v>
      </c>
      <c r="CE14" s="55">
        <v>86.103999999999999</v>
      </c>
      <c r="CF14" s="55">
        <v>114.70840468504176</v>
      </c>
      <c r="CG14" s="55">
        <v>65.465000000000003</v>
      </c>
      <c r="CH14" s="4">
        <v>4.163185131552444</v>
      </c>
      <c r="CI14" s="55">
        <v>13.385000000000002</v>
      </c>
      <c r="CJ14" s="55">
        <v>76.278999999999996</v>
      </c>
      <c r="CK14" s="56">
        <v>20.836438799999993</v>
      </c>
      <c r="CM14" s="3" t="s">
        <v>8</v>
      </c>
      <c r="CN14" s="41">
        <v>378.76500000000016</v>
      </c>
      <c r="CO14" s="55">
        <v>1.07</v>
      </c>
      <c r="CP14" s="55">
        <v>1.1299999999999999</v>
      </c>
      <c r="CQ14" s="55" t="s">
        <v>65</v>
      </c>
      <c r="CR14" s="55">
        <v>7.7160000000000011</v>
      </c>
      <c r="CS14" s="55">
        <v>8.7150000000000016</v>
      </c>
      <c r="CT14" s="55">
        <v>74.718999999999994</v>
      </c>
      <c r="CU14" s="55">
        <v>96.691000000000003</v>
      </c>
      <c r="CV14" s="55">
        <v>68.304000000000002</v>
      </c>
      <c r="CW14" s="4">
        <v>3.129</v>
      </c>
      <c r="CX14" s="55">
        <v>36.323999999999998</v>
      </c>
      <c r="CY14" s="55">
        <v>66.823999999999998</v>
      </c>
      <c r="CZ14" s="56">
        <v>14.142999999999999</v>
      </c>
    </row>
    <row r="15" spans="1:104" ht="12.95" customHeight="1" x14ac:dyDescent="0.2">
      <c r="A15" s="3" t="s">
        <v>9</v>
      </c>
      <c r="B15" s="41">
        <v>494.42142518000003</v>
      </c>
      <c r="C15" s="4">
        <v>0.28000000000000003</v>
      </c>
      <c r="D15" s="55">
        <v>0.55125000000000002</v>
      </c>
      <c r="E15" s="55" t="s">
        <v>65</v>
      </c>
      <c r="F15" s="55">
        <v>19.209281229999998</v>
      </c>
      <c r="G15" s="55">
        <v>11.350228</v>
      </c>
      <c r="H15" s="55">
        <v>81.074868119999991</v>
      </c>
      <c r="I15" s="55">
        <v>3.48798728</v>
      </c>
      <c r="J15" s="55">
        <v>9.0789911899999982</v>
      </c>
      <c r="K15" s="4">
        <v>25.103186910000002</v>
      </c>
      <c r="L15" s="55">
        <v>7.8969449999999997</v>
      </c>
      <c r="M15" s="55">
        <v>261.19894899999997</v>
      </c>
      <c r="N15" s="56">
        <v>75.189738450000007</v>
      </c>
      <c r="P15" s="3" t="s">
        <v>9</v>
      </c>
      <c r="Q15" s="41">
        <v>512.40427913846031</v>
      </c>
      <c r="R15" s="4">
        <v>0.32</v>
      </c>
      <c r="S15" s="55">
        <v>1.0416743799999999</v>
      </c>
      <c r="T15" s="55" t="s">
        <v>65</v>
      </c>
      <c r="U15" s="55">
        <v>17.00482817</v>
      </c>
      <c r="V15" s="55">
        <v>7.0850600000000004</v>
      </c>
      <c r="W15" s="55">
        <v>104.24690528674458</v>
      </c>
      <c r="X15" s="55">
        <v>2.7638876400000001</v>
      </c>
      <c r="Y15" s="55">
        <v>10.870945999999998</v>
      </c>
      <c r="Z15" s="4">
        <v>23.886758159999999</v>
      </c>
      <c r="AA15" s="55">
        <v>5.6870000000000003</v>
      </c>
      <c r="AB15" s="55">
        <v>260.40563500000002</v>
      </c>
      <c r="AC15" s="56">
        <v>79.09158450171573</v>
      </c>
      <c r="AE15" s="3" t="s">
        <v>9</v>
      </c>
      <c r="AF15" s="41">
        <v>578.34525021000013</v>
      </c>
      <c r="AG15" s="4">
        <v>0.32</v>
      </c>
      <c r="AH15" s="55">
        <v>3.1751477999999995</v>
      </c>
      <c r="AI15" s="55" t="s">
        <v>65</v>
      </c>
      <c r="AJ15" s="55">
        <v>19.97953442</v>
      </c>
      <c r="AK15" s="55">
        <v>3.9783879999999998</v>
      </c>
      <c r="AL15" s="55">
        <v>168.82033936000002</v>
      </c>
      <c r="AM15" s="55">
        <v>5.2997243899999997</v>
      </c>
      <c r="AN15" s="55">
        <v>12.865693999999998</v>
      </c>
      <c r="AO15" s="4">
        <v>30.929899759999998</v>
      </c>
      <c r="AP15" s="55">
        <v>13.167</v>
      </c>
      <c r="AQ15" s="55">
        <v>240.9791700000001</v>
      </c>
      <c r="AR15" s="56">
        <v>78.830352479999988</v>
      </c>
      <c r="AT15" s="3" t="s">
        <v>9</v>
      </c>
      <c r="AU15" s="41">
        <v>598.17509631699181</v>
      </c>
      <c r="AV15" s="4">
        <v>0.4</v>
      </c>
      <c r="AW15" s="55">
        <v>7.0691656400000005</v>
      </c>
      <c r="AX15" s="55" t="s">
        <v>65</v>
      </c>
      <c r="AY15" s="55">
        <v>14.475384270000001</v>
      </c>
      <c r="AZ15" s="55">
        <v>2.6397970000000002</v>
      </c>
      <c r="BA15" s="55">
        <v>141.27365541867221</v>
      </c>
      <c r="BB15" s="55">
        <v>2.98421</v>
      </c>
      <c r="BC15" s="55">
        <v>15.122647819999997</v>
      </c>
      <c r="BD15" s="4">
        <v>31.133122780000001</v>
      </c>
      <c r="BE15" s="55">
        <v>64.419938459999997</v>
      </c>
      <c r="BF15" s="55">
        <v>235.64012700000001</v>
      </c>
      <c r="BG15" s="56">
        <v>83.017047928319627</v>
      </c>
      <c r="BI15" s="3" t="s">
        <v>9</v>
      </c>
      <c r="BJ15" s="41">
        <v>548.37084931979132</v>
      </c>
      <c r="BK15" s="4">
        <v>0.48</v>
      </c>
      <c r="BL15" s="55">
        <v>8.3613799999999987</v>
      </c>
      <c r="BM15" s="55" t="s">
        <v>65</v>
      </c>
      <c r="BN15" s="55">
        <v>23.183435739999997</v>
      </c>
      <c r="BO15" s="55">
        <v>3.8417500000000002</v>
      </c>
      <c r="BP15" s="55">
        <v>151.21187258339626</v>
      </c>
      <c r="BQ15" s="55">
        <v>2.9670000000000001</v>
      </c>
      <c r="BR15" s="55">
        <v>14.292773</v>
      </c>
      <c r="BS15" s="4">
        <v>22.381750145376937</v>
      </c>
      <c r="BT15" s="55">
        <v>14.950437000000001</v>
      </c>
      <c r="BU15" s="55">
        <v>229.35944753999999</v>
      </c>
      <c r="BV15" s="56">
        <v>77.341003311018127</v>
      </c>
      <c r="BX15" s="3" t="s">
        <v>9</v>
      </c>
      <c r="BY15" s="41">
        <v>508.4723947999999</v>
      </c>
      <c r="BZ15" s="4" t="s">
        <v>65</v>
      </c>
      <c r="CA15" s="55">
        <v>5.3639999999999999</v>
      </c>
      <c r="CB15" s="55" t="s">
        <v>65</v>
      </c>
      <c r="CC15" s="55">
        <v>23.968000000000004</v>
      </c>
      <c r="CD15" s="55">
        <v>2.891</v>
      </c>
      <c r="CE15" s="55">
        <v>129.12712379999999</v>
      </c>
      <c r="CF15" s="55">
        <v>0.755</v>
      </c>
      <c r="CG15" s="55">
        <v>12.404</v>
      </c>
      <c r="CH15" s="4">
        <v>17.528984299999998</v>
      </c>
      <c r="CI15" s="55">
        <v>13.514999999999999</v>
      </c>
      <c r="CJ15" s="55">
        <v>226.5208989999999</v>
      </c>
      <c r="CK15" s="56">
        <v>76.398387700000015</v>
      </c>
      <c r="CM15" s="3" t="s">
        <v>9</v>
      </c>
      <c r="CN15" s="41">
        <v>498.9656152900003</v>
      </c>
      <c r="CO15" s="4" t="s">
        <v>65</v>
      </c>
      <c r="CP15" s="55">
        <v>9.2690000000000001</v>
      </c>
      <c r="CQ15" s="55" t="s">
        <v>65</v>
      </c>
      <c r="CR15" s="55">
        <v>20.369</v>
      </c>
      <c r="CS15" s="55">
        <v>3.8170000000000002</v>
      </c>
      <c r="CT15" s="55">
        <v>112.50399999999998</v>
      </c>
      <c r="CU15" s="55">
        <v>1.6600000000000001</v>
      </c>
      <c r="CV15" s="55">
        <v>14.472000000000001</v>
      </c>
      <c r="CW15" s="4">
        <v>16.25161529</v>
      </c>
      <c r="CX15" s="55">
        <v>41.399000000000008</v>
      </c>
      <c r="CY15" s="55">
        <v>204.20500000000015</v>
      </c>
      <c r="CZ15" s="56">
        <v>75.018999999999991</v>
      </c>
    </row>
    <row r="16" spans="1:104" ht="12.95" customHeight="1" x14ac:dyDescent="0.2">
      <c r="A16" s="3" t="s">
        <v>10</v>
      </c>
      <c r="B16" s="41">
        <v>103.26077062000002</v>
      </c>
      <c r="C16" s="4" t="s">
        <v>65</v>
      </c>
      <c r="D16" s="55" t="s">
        <v>65</v>
      </c>
      <c r="E16" s="55" t="s">
        <v>65</v>
      </c>
      <c r="F16" s="55">
        <v>0.16</v>
      </c>
      <c r="G16" s="55">
        <v>18.909536860000003</v>
      </c>
      <c r="H16" s="55">
        <v>53.579359790000005</v>
      </c>
      <c r="I16" s="55" t="s">
        <v>65</v>
      </c>
      <c r="J16" s="4">
        <v>23.908987</v>
      </c>
      <c r="K16" s="4">
        <v>0.97854750000000001</v>
      </c>
      <c r="L16" s="4" t="s">
        <v>65</v>
      </c>
      <c r="M16" s="55">
        <v>2.6925689999999998</v>
      </c>
      <c r="N16" s="56">
        <v>3.0317704700000001</v>
      </c>
      <c r="P16" s="3" t="s">
        <v>10</v>
      </c>
      <c r="Q16" s="41">
        <v>118.79321133440324</v>
      </c>
      <c r="R16" s="4" t="s">
        <v>65</v>
      </c>
      <c r="S16" s="55" t="s">
        <v>65</v>
      </c>
      <c r="T16" s="55" t="s">
        <v>65</v>
      </c>
      <c r="U16" s="55">
        <v>0.89749999999999996</v>
      </c>
      <c r="V16" s="55">
        <v>17.024002429999999</v>
      </c>
      <c r="W16" s="55">
        <v>63.707623240000011</v>
      </c>
      <c r="X16" s="55">
        <v>5.2266664403237101E-2</v>
      </c>
      <c r="Y16" s="4">
        <v>33.190929999999994</v>
      </c>
      <c r="Z16" s="4">
        <v>0.22445399999999999</v>
      </c>
      <c r="AA16" s="4" t="s">
        <v>65</v>
      </c>
      <c r="AB16" s="55">
        <v>2.6925699999999964</v>
      </c>
      <c r="AC16" s="56">
        <v>1.003865</v>
      </c>
      <c r="AE16" s="3" t="s">
        <v>10</v>
      </c>
      <c r="AF16" s="41">
        <v>140.44746968000001</v>
      </c>
      <c r="AG16" s="4" t="s">
        <v>65</v>
      </c>
      <c r="AH16" s="55" t="s">
        <v>65</v>
      </c>
      <c r="AI16" s="55" t="s">
        <v>65</v>
      </c>
      <c r="AJ16" s="55">
        <v>9.0111600000000003</v>
      </c>
      <c r="AK16" s="55">
        <v>19.411345589999996</v>
      </c>
      <c r="AL16" s="55">
        <v>68.620544690000003</v>
      </c>
      <c r="AM16" s="55">
        <v>0.251</v>
      </c>
      <c r="AN16" s="4">
        <v>36.664620999999997</v>
      </c>
      <c r="AO16" s="4">
        <v>1.9229114</v>
      </c>
      <c r="AP16" s="4" t="s">
        <v>65</v>
      </c>
      <c r="AQ16" s="55">
        <v>2.509925</v>
      </c>
      <c r="AR16" s="56">
        <v>2.0559620000000001</v>
      </c>
      <c r="AT16" s="3" t="s">
        <v>10</v>
      </c>
      <c r="AU16" s="41">
        <v>134.79900179516761</v>
      </c>
      <c r="AV16" s="4" t="s">
        <v>65</v>
      </c>
      <c r="AW16" s="55">
        <v>1.436599</v>
      </c>
      <c r="AX16" s="55" t="s">
        <v>65</v>
      </c>
      <c r="AY16" s="55">
        <v>12.925718710000002</v>
      </c>
      <c r="AZ16" s="55">
        <v>15.307853080000001</v>
      </c>
      <c r="BA16" s="55">
        <v>60.541065230000008</v>
      </c>
      <c r="BB16" s="55">
        <v>2.1113361451676278</v>
      </c>
      <c r="BC16" s="4">
        <v>35.155189</v>
      </c>
      <c r="BD16" s="4">
        <v>1.49228304</v>
      </c>
      <c r="BE16" s="4" t="s">
        <v>65</v>
      </c>
      <c r="BF16" s="55">
        <v>3.458994999999994</v>
      </c>
      <c r="BG16" s="56">
        <v>2.3699625900000001</v>
      </c>
      <c r="BI16" s="3" t="s">
        <v>10</v>
      </c>
      <c r="BJ16" s="41">
        <v>129.08748857747915</v>
      </c>
      <c r="BK16" s="4" t="s">
        <v>65</v>
      </c>
      <c r="BL16" s="55">
        <v>2.76695</v>
      </c>
      <c r="BM16" s="55" t="s">
        <v>65</v>
      </c>
      <c r="BN16" s="55">
        <v>6.9760588299999995</v>
      </c>
      <c r="BO16" s="55">
        <v>28.416236980000001</v>
      </c>
      <c r="BP16" s="55">
        <v>49.225725420000003</v>
      </c>
      <c r="BQ16" s="55">
        <v>1.856487727479146</v>
      </c>
      <c r="BR16" s="4">
        <v>33.490950000000005</v>
      </c>
      <c r="BS16" s="4">
        <v>1.2698521700000001</v>
      </c>
      <c r="BT16" s="4" t="s">
        <v>65</v>
      </c>
      <c r="BU16" s="55">
        <v>2.3169620000000002</v>
      </c>
      <c r="BV16" s="56">
        <v>2.7682654499999999</v>
      </c>
      <c r="BX16" s="3" t="s">
        <v>10</v>
      </c>
      <c r="BY16" s="41">
        <v>127.37499999999999</v>
      </c>
      <c r="BZ16" s="4" t="s">
        <v>65</v>
      </c>
      <c r="CA16" s="55">
        <v>7.2880000000000003</v>
      </c>
      <c r="CB16" s="55" t="s">
        <v>65</v>
      </c>
      <c r="CC16" s="55">
        <v>3.0369999999999999</v>
      </c>
      <c r="CD16" s="55">
        <v>23.558</v>
      </c>
      <c r="CE16" s="55">
        <v>62.125999999999998</v>
      </c>
      <c r="CF16" s="55">
        <v>1.7230000000000001</v>
      </c>
      <c r="CG16" s="4">
        <v>25.259000000000004</v>
      </c>
      <c r="CH16" s="4" t="s">
        <v>65</v>
      </c>
      <c r="CI16" s="4" t="s">
        <v>65</v>
      </c>
      <c r="CJ16" s="55">
        <v>2.282</v>
      </c>
      <c r="CK16" s="56">
        <v>2.1020000000000003</v>
      </c>
      <c r="CM16" s="3" t="s">
        <v>10</v>
      </c>
      <c r="CN16" s="41">
        <v>110.59499999999994</v>
      </c>
      <c r="CO16" s="4" t="s">
        <v>65</v>
      </c>
      <c r="CP16" s="55">
        <v>7.0710000000000006</v>
      </c>
      <c r="CQ16" s="55" t="s">
        <v>65</v>
      </c>
      <c r="CR16" s="55">
        <v>5.82</v>
      </c>
      <c r="CS16" s="55">
        <v>24.448999999999998</v>
      </c>
      <c r="CT16" s="55">
        <v>47.625000000000007</v>
      </c>
      <c r="CU16" s="55">
        <v>1.105</v>
      </c>
      <c r="CV16" s="4">
        <v>19.834999999999997</v>
      </c>
      <c r="CW16" s="4" t="s">
        <v>65</v>
      </c>
      <c r="CX16" s="4" t="s">
        <v>65</v>
      </c>
      <c r="CY16" s="55">
        <v>1.66</v>
      </c>
      <c r="CZ16" s="56">
        <v>3.0300000000000002</v>
      </c>
    </row>
    <row r="17" spans="1:104" ht="12.95" customHeight="1" x14ac:dyDescent="0.2">
      <c r="A17" s="3" t="s">
        <v>11</v>
      </c>
      <c r="B17" s="41">
        <v>7083.9708296800054</v>
      </c>
      <c r="C17" s="55">
        <v>35.782924110000003</v>
      </c>
      <c r="D17" s="55">
        <v>216.11975878999999</v>
      </c>
      <c r="E17" s="55">
        <v>10.65</v>
      </c>
      <c r="F17" s="55">
        <v>329.66262969999997</v>
      </c>
      <c r="G17" s="55">
        <v>155.02115072999999</v>
      </c>
      <c r="H17" s="55">
        <v>848.3221711700005</v>
      </c>
      <c r="I17" s="55">
        <v>668.71441850999975</v>
      </c>
      <c r="J17" s="55">
        <v>306.54504893999996</v>
      </c>
      <c r="K17" s="55">
        <v>301.63491669000013</v>
      </c>
      <c r="L17" s="55">
        <v>77.276202949999984</v>
      </c>
      <c r="M17" s="55">
        <v>2293.5705181699996</v>
      </c>
      <c r="N17" s="56">
        <v>1840.6710899199993</v>
      </c>
      <c r="P17" s="3" t="s">
        <v>11</v>
      </c>
      <c r="Q17" s="41">
        <v>6766.5307775217971</v>
      </c>
      <c r="R17" s="55">
        <v>83.036063599999991</v>
      </c>
      <c r="S17" s="55">
        <v>140.93910615999994</v>
      </c>
      <c r="T17" s="55">
        <v>7.8490000000000002</v>
      </c>
      <c r="U17" s="55">
        <v>359.36412844982647</v>
      </c>
      <c r="V17" s="55">
        <v>142.59621795795059</v>
      </c>
      <c r="W17" s="55">
        <v>877.56340304999992</v>
      </c>
      <c r="X17" s="55">
        <v>634.68541688558196</v>
      </c>
      <c r="Y17" s="55">
        <v>314.28883553359367</v>
      </c>
      <c r="Z17" s="55">
        <v>282.04362380999993</v>
      </c>
      <c r="AA17" s="55">
        <v>57.449609490000007</v>
      </c>
      <c r="AB17" s="55">
        <v>2282.3430997848877</v>
      </c>
      <c r="AC17" s="56">
        <v>1584.3722727999561</v>
      </c>
      <c r="AE17" s="3" t="s">
        <v>11</v>
      </c>
      <c r="AF17" s="41">
        <v>6809.9706165994976</v>
      </c>
      <c r="AG17" s="55">
        <v>87.311488650000001</v>
      </c>
      <c r="AH17" s="55">
        <v>162.05220540999997</v>
      </c>
      <c r="AI17" s="55">
        <v>6.9130000000000003</v>
      </c>
      <c r="AJ17" s="55">
        <v>393.43531348000045</v>
      </c>
      <c r="AK17" s="55">
        <v>119.18953265999998</v>
      </c>
      <c r="AL17" s="55">
        <v>985.16095268000015</v>
      </c>
      <c r="AM17" s="55">
        <v>601.19783296999969</v>
      </c>
      <c r="AN17" s="55">
        <v>318.55782278000009</v>
      </c>
      <c r="AO17" s="55">
        <v>279.58047040000014</v>
      </c>
      <c r="AP17" s="55">
        <v>40.69830597</v>
      </c>
      <c r="AQ17" s="55">
        <v>2095.7592223594993</v>
      </c>
      <c r="AR17" s="56">
        <v>1720.1144692399973</v>
      </c>
      <c r="AT17" s="3" t="s">
        <v>11</v>
      </c>
      <c r="AU17" s="41">
        <v>6987.0044781620336</v>
      </c>
      <c r="AV17" s="55">
        <v>82.255576610000034</v>
      </c>
      <c r="AW17" s="55">
        <v>134.84920801999999</v>
      </c>
      <c r="AX17" s="55">
        <v>2.3129999999999997</v>
      </c>
      <c r="AY17" s="55">
        <v>408.47874269881066</v>
      </c>
      <c r="AZ17" s="55">
        <v>121.10196781473445</v>
      </c>
      <c r="BA17" s="55">
        <v>981.99403531204598</v>
      </c>
      <c r="BB17" s="55">
        <v>693.42060433198446</v>
      </c>
      <c r="BC17" s="55">
        <v>324.40154842816537</v>
      </c>
      <c r="BD17" s="55">
        <v>265.60822150000001</v>
      </c>
      <c r="BE17" s="55">
        <v>109.19440715999998</v>
      </c>
      <c r="BF17" s="55">
        <v>2069.6656530099995</v>
      </c>
      <c r="BG17" s="56">
        <v>1793.7215132762935</v>
      </c>
      <c r="BI17" s="3" t="s">
        <v>11</v>
      </c>
      <c r="BJ17" s="41">
        <v>6423.4787850036673</v>
      </c>
      <c r="BK17" s="55">
        <v>56.594569200000009</v>
      </c>
      <c r="BL17" s="55">
        <v>167.45514895474278</v>
      </c>
      <c r="BM17" s="55">
        <v>5.7477500000000008</v>
      </c>
      <c r="BN17" s="55">
        <v>465.67403466295991</v>
      </c>
      <c r="BO17" s="55">
        <v>122.65860880047526</v>
      </c>
      <c r="BP17" s="55">
        <v>789.04060409428382</v>
      </c>
      <c r="BQ17" s="55">
        <v>679.43493249626363</v>
      </c>
      <c r="BR17" s="55">
        <v>337.35438710787156</v>
      </c>
      <c r="BS17" s="55">
        <v>172.18689379422082</v>
      </c>
      <c r="BT17" s="55">
        <v>122.23299079000002</v>
      </c>
      <c r="BU17" s="55">
        <v>1822.69081162</v>
      </c>
      <c r="BV17" s="56">
        <v>1682.4080534828499</v>
      </c>
      <c r="BX17" s="3" t="s">
        <v>11</v>
      </c>
      <c r="BY17" s="41">
        <v>5982.9840729926955</v>
      </c>
      <c r="BZ17" s="55">
        <v>53.797000000000004</v>
      </c>
      <c r="CA17" s="55">
        <v>211.39069119999999</v>
      </c>
      <c r="CB17" s="55">
        <v>7.3329999999999993</v>
      </c>
      <c r="CC17" s="55">
        <v>369.30447893000007</v>
      </c>
      <c r="CD17" s="55">
        <v>105.83909515000002</v>
      </c>
      <c r="CE17" s="55">
        <v>674.39600000000087</v>
      </c>
      <c r="CF17" s="55">
        <v>665.15547980576059</v>
      </c>
      <c r="CG17" s="55">
        <v>284.21690538000001</v>
      </c>
      <c r="CH17" s="55">
        <v>137.17256453693483</v>
      </c>
      <c r="CI17" s="55">
        <v>95.166999999999987</v>
      </c>
      <c r="CJ17" s="55">
        <v>1806.9659979999994</v>
      </c>
      <c r="CK17" s="56">
        <v>1572.2458599900003</v>
      </c>
      <c r="CM17" s="3" t="s">
        <v>11</v>
      </c>
      <c r="CN17" s="41">
        <v>5528.5545436600005</v>
      </c>
      <c r="CO17" s="55">
        <v>53.357999999999997</v>
      </c>
      <c r="CP17" s="55">
        <v>184.09269239999992</v>
      </c>
      <c r="CQ17" s="55">
        <v>9.2690000000000001</v>
      </c>
      <c r="CR17" s="55">
        <v>344.53700000000038</v>
      </c>
      <c r="CS17" s="55">
        <v>111.07796190000001</v>
      </c>
      <c r="CT17" s="55">
        <v>604.53400000000033</v>
      </c>
      <c r="CU17" s="55">
        <v>591.7510000000002</v>
      </c>
      <c r="CV17" s="55">
        <v>260.95792000000006</v>
      </c>
      <c r="CW17" s="55">
        <v>129.08845246999999</v>
      </c>
      <c r="CX17" s="55">
        <v>97.881</v>
      </c>
      <c r="CY17" s="55">
        <v>1622.171</v>
      </c>
      <c r="CZ17" s="56">
        <v>1519.8365168899991</v>
      </c>
    </row>
    <row r="18" spans="1:104" ht="12.95" customHeight="1" x14ac:dyDescent="0.2">
      <c r="A18" s="3" t="s">
        <v>12</v>
      </c>
      <c r="B18" s="41">
        <v>1480.5629032499996</v>
      </c>
      <c r="C18" s="55">
        <v>2.1207868699999999</v>
      </c>
      <c r="D18" s="55">
        <v>9.1445447700000013</v>
      </c>
      <c r="E18" s="55">
        <v>5.3550000000000004</v>
      </c>
      <c r="F18" s="55">
        <v>11.379361339999999</v>
      </c>
      <c r="G18" s="55">
        <v>8.4312377299999994</v>
      </c>
      <c r="H18" s="55">
        <v>123.23624881000001</v>
      </c>
      <c r="I18" s="55">
        <v>115.70441345000003</v>
      </c>
      <c r="J18" s="55">
        <v>40.613018870000005</v>
      </c>
      <c r="K18" s="55">
        <v>39.499466869999999</v>
      </c>
      <c r="L18" s="55">
        <v>0.707955</v>
      </c>
      <c r="M18" s="55">
        <v>892.85420799999986</v>
      </c>
      <c r="N18" s="56">
        <v>231.51666154000003</v>
      </c>
      <c r="P18" s="3" t="s">
        <v>12</v>
      </c>
      <c r="Q18" s="41">
        <v>1429.5550463214652</v>
      </c>
      <c r="R18" s="55">
        <v>2.13632</v>
      </c>
      <c r="S18" s="55">
        <v>3.5848919000000001</v>
      </c>
      <c r="T18" s="55">
        <v>6.032</v>
      </c>
      <c r="U18" s="55">
        <v>10.161275522106717</v>
      </c>
      <c r="V18" s="55">
        <v>2.6804509400000001</v>
      </c>
      <c r="W18" s="55">
        <v>101.15762359999998</v>
      </c>
      <c r="X18" s="55">
        <v>125.60267706999997</v>
      </c>
      <c r="Y18" s="55">
        <v>44.319646419999998</v>
      </c>
      <c r="Z18" s="55">
        <v>38.900982929999998</v>
      </c>
      <c r="AA18" s="55" t="s">
        <v>65</v>
      </c>
      <c r="AB18" s="55">
        <v>895.7801909999996</v>
      </c>
      <c r="AC18" s="56">
        <v>199.19898693935903</v>
      </c>
      <c r="AE18" s="3" t="s">
        <v>12</v>
      </c>
      <c r="AF18" s="41">
        <v>1440.9479460800001</v>
      </c>
      <c r="AG18" s="55">
        <v>0.1003</v>
      </c>
      <c r="AH18" s="55">
        <v>2.9303144200000002</v>
      </c>
      <c r="AI18" s="55">
        <v>6.125</v>
      </c>
      <c r="AJ18" s="55">
        <v>13.29514569</v>
      </c>
      <c r="AK18" s="55">
        <v>13.860154999999999</v>
      </c>
      <c r="AL18" s="55">
        <v>121.01986463000003</v>
      </c>
      <c r="AM18" s="55">
        <v>134.91361674000001</v>
      </c>
      <c r="AN18" s="55">
        <v>47.153315090000007</v>
      </c>
      <c r="AO18" s="55">
        <v>43.525279149999996</v>
      </c>
      <c r="AP18" s="55" t="s">
        <v>65</v>
      </c>
      <c r="AQ18" s="55">
        <v>814.81909199999996</v>
      </c>
      <c r="AR18" s="56">
        <v>243.20586335999994</v>
      </c>
      <c r="AT18" s="3" t="s">
        <v>12</v>
      </c>
      <c r="AU18" s="41">
        <v>1435.266810582785</v>
      </c>
      <c r="AV18" s="55">
        <v>5.0900000000000001E-2</v>
      </c>
      <c r="AW18" s="55">
        <v>1.746</v>
      </c>
      <c r="AX18" s="55">
        <v>6.0012499999999998</v>
      </c>
      <c r="AY18" s="55">
        <v>15.359935476628468</v>
      </c>
      <c r="AZ18" s="55">
        <v>20.611504999999998</v>
      </c>
      <c r="BA18" s="55">
        <v>121.88766552999999</v>
      </c>
      <c r="BB18" s="55">
        <v>152.17125196289285</v>
      </c>
      <c r="BC18" s="55">
        <v>44.886939940000005</v>
      </c>
      <c r="BD18" s="55">
        <v>42.922004329999986</v>
      </c>
      <c r="BE18" s="55" t="s">
        <v>65</v>
      </c>
      <c r="BF18" s="55">
        <v>785.10248999599924</v>
      </c>
      <c r="BG18" s="56">
        <v>244.52686834726441</v>
      </c>
      <c r="BI18" s="3" t="s">
        <v>12</v>
      </c>
      <c r="BJ18" s="41">
        <v>1483.0172959041577</v>
      </c>
      <c r="BK18" s="55">
        <v>1.19580964</v>
      </c>
      <c r="BL18" s="55">
        <v>16.168824499999999</v>
      </c>
      <c r="BM18" s="55">
        <v>2.8233594500000003</v>
      </c>
      <c r="BN18" s="55">
        <v>16.846705833437319</v>
      </c>
      <c r="BO18" s="55">
        <v>20.39057</v>
      </c>
      <c r="BP18" s="55">
        <v>147.06620306199378</v>
      </c>
      <c r="BQ18" s="55">
        <v>161.08090348590775</v>
      </c>
      <c r="BR18" s="55">
        <v>46.07750904000001</v>
      </c>
      <c r="BS18" s="55">
        <v>58.279327983348431</v>
      </c>
      <c r="BT18" s="55">
        <v>20.826000000000001</v>
      </c>
      <c r="BU18" s="55">
        <v>701.64769799999999</v>
      </c>
      <c r="BV18" s="56">
        <v>290.61438490947029</v>
      </c>
      <c r="BX18" s="3" t="s">
        <v>12</v>
      </c>
      <c r="BY18" s="41">
        <v>1481.1930847400001</v>
      </c>
      <c r="BZ18" s="55">
        <v>1.34</v>
      </c>
      <c r="CA18" s="55">
        <v>17.43</v>
      </c>
      <c r="CB18" s="55">
        <v>2.7679999999999998</v>
      </c>
      <c r="CC18" s="55">
        <v>13.493</v>
      </c>
      <c r="CD18" s="55">
        <v>15.729999999999999</v>
      </c>
      <c r="CE18" s="55">
        <v>117.12287010000001</v>
      </c>
      <c r="CF18" s="55">
        <v>144.30811052999994</v>
      </c>
      <c r="CG18" s="55">
        <v>42.725999999999999</v>
      </c>
      <c r="CH18" s="55">
        <v>44.417727320000026</v>
      </c>
      <c r="CI18" s="55">
        <v>54.720000000000006</v>
      </c>
      <c r="CJ18" s="55">
        <v>679.14</v>
      </c>
      <c r="CK18" s="56">
        <v>347.99737679000009</v>
      </c>
      <c r="CM18" s="3" t="s">
        <v>12</v>
      </c>
      <c r="CN18" s="41">
        <v>1264.6991080999999</v>
      </c>
      <c r="CO18" s="55">
        <v>0.88300000000000001</v>
      </c>
      <c r="CP18" s="55">
        <v>19.060000000000002</v>
      </c>
      <c r="CQ18" s="55">
        <v>1.2669999999999999</v>
      </c>
      <c r="CR18" s="55">
        <v>17.652999999999999</v>
      </c>
      <c r="CS18" s="55">
        <v>9.44</v>
      </c>
      <c r="CT18" s="55">
        <v>80.657000000000011</v>
      </c>
      <c r="CU18" s="55">
        <v>112.54900000000004</v>
      </c>
      <c r="CV18" s="55">
        <v>45.983000000000004</v>
      </c>
      <c r="CW18" s="55">
        <v>25.7448902</v>
      </c>
      <c r="CX18" s="55">
        <v>59.025999999999996</v>
      </c>
      <c r="CY18" s="55">
        <v>587.71699999999964</v>
      </c>
      <c r="CZ18" s="56">
        <v>304.71921790000005</v>
      </c>
    </row>
    <row r="19" spans="1:104" ht="12.95" customHeight="1" x14ac:dyDescent="0.2">
      <c r="A19" s="3" t="s">
        <v>13</v>
      </c>
      <c r="B19" s="41">
        <v>364.75267228999996</v>
      </c>
      <c r="C19" s="4" t="s">
        <v>65</v>
      </c>
      <c r="D19" s="55">
        <v>1.1319999999999999</v>
      </c>
      <c r="E19" s="55" t="s">
        <v>65</v>
      </c>
      <c r="F19" s="55">
        <v>4.0442889399999995</v>
      </c>
      <c r="G19" s="55">
        <v>17.189207659999997</v>
      </c>
      <c r="H19" s="55">
        <v>99.57907354999999</v>
      </c>
      <c r="I19" s="55">
        <v>1.8924387199999999</v>
      </c>
      <c r="J19" s="55">
        <v>31.460279000000003</v>
      </c>
      <c r="K19" s="55">
        <v>13.40092188</v>
      </c>
      <c r="L19" s="55">
        <v>0.51</v>
      </c>
      <c r="M19" s="55">
        <v>176.045198</v>
      </c>
      <c r="N19" s="56">
        <v>19.499264539999999</v>
      </c>
      <c r="P19" s="3" t="s">
        <v>13</v>
      </c>
      <c r="Q19" s="41">
        <v>362.26580523000007</v>
      </c>
      <c r="R19" s="4">
        <v>1.2809999999999999</v>
      </c>
      <c r="S19" s="55">
        <v>1.7130000000000001</v>
      </c>
      <c r="T19" s="55" t="s">
        <v>65</v>
      </c>
      <c r="U19" s="55">
        <v>4.6808540999999995</v>
      </c>
      <c r="V19" s="55">
        <v>17.159049570000001</v>
      </c>
      <c r="W19" s="55">
        <v>88.116271040000029</v>
      </c>
      <c r="X19" s="55">
        <v>0.73480000000000001</v>
      </c>
      <c r="Y19" s="55">
        <v>39.646329000000001</v>
      </c>
      <c r="Z19" s="55">
        <v>14.401666999999998</v>
      </c>
      <c r="AA19" s="55" t="s">
        <v>65</v>
      </c>
      <c r="AB19" s="55">
        <v>176.03968700000001</v>
      </c>
      <c r="AC19" s="56">
        <v>18.493147520000001</v>
      </c>
      <c r="AE19" s="3" t="s">
        <v>13</v>
      </c>
      <c r="AF19" s="41">
        <v>389.51588053999996</v>
      </c>
      <c r="AG19" s="4">
        <v>2.4289999999999998</v>
      </c>
      <c r="AH19" s="55">
        <v>4.9639756799999999</v>
      </c>
      <c r="AI19" s="55" t="s">
        <v>65</v>
      </c>
      <c r="AJ19" s="55">
        <v>5.1672013999999997</v>
      </c>
      <c r="AK19" s="55">
        <v>13.200309109999999</v>
      </c>
      <c r="AL19" s="55">
        <v>113.08916018000004</v>
      </c>
      <c r="AM19" s="55">
        <v>0.75439999999999996</v>
      </c>
      <c r="AN19" s="55">
        <v>42.133879999999991</v>
      </c>
      <c r="AO19" s="55">
        <v>19.79778035</v>
      </c>
      <c r="AP19" s="55" t="s">
        <v>65</v>
      </c>
      <c r="AQ19" s="55">
        <v>164.06017399999999</v>
      </c>
      <c r="AR19" s="56">
        <v>23.919999819999994</v>
      </c>
      <c r="AT19" s="3" t="s">
        <v>13</v>
      </c>
      <c r="AU19" s="41">
        <v>373.49204222999998</v>
      </c>
      <c r="AV19" s="4">
        <v>2.3559999999999999</v>
      </c>
      <c r="AW19" s="55">
        <v>6.0403526400000001</v>
      </c>
      <c r="AX19" s="55" t="s">
        <v>65</v>
      </c>
      <c r="AY19" s="55">
        <v>6.0076881799999997</v>
      </c>
      <c r="AZ19" s="55">
        <v>11.596662</v>
      </c>
      <c r="BA19" s="55">
        <v>91.857333019999984</v>
      </c>
      <c r="BB19" s="55">
        <v>0.77439999999999998</v>
      </c>
      <c r="BC19" s="55">
        <v>44.402569999999997</v>
      </c>
      <c r="BD19" s="55">
        <v>19.751909850000001</v>
      </c>
      <c r="BE19" s="55" t="s">
        <v>65</v>
      </c>
      <c r="BF19" s="55">
        <v>160.80867400000002</v>
      </c>
      <c r="BG19" s="56">
        <v>29.896452540000002</v>
      </c>
      <c r="BI19" s="3" t="s">
        <v>13</v>
      </c>
      <c r="BJ19" s="41">
        <v>394.7519614872856</v>
      </c>
      <c r="BK19" s="4">
        <v>1.821</v>
      </c>
      <c r="BL19" s="55">
        <v>4.2324439999999992</v>
      </c>
      <c r="BM19" s="55" t="s">
        <v>65</v>
      </c>
      <c r="BN19" s="55">
        <v>6.2884373500000006</v>
      </c>
      <c r="BO19" s="55">
        <v>11.009270999999998</v>
      </c>
      <c r="BP19" s="55">
        <v>103.03124491000001</v>
      </c>
      <c r="BQ19" s="55">
        <v>0.58640000000000003</v>
      </c>
      <c r="BR19" s="55">
        <v>46.171844589999985</v>
      </c>
      <c r="BS19" s="55">
        <v>14.685836841082166</v>
      </c>
      <c r="BT19" s="55">
        <v>2.3E-2</v>
      </c>
      <c r="BU19" s="55">
        <v>153.44399999999996</v>
      </c>
      <c r="BV19" s="56">
        <v>53.458482796203519</v>
      </c>
      <c r="BX19" s="3" t="s">
        <v>13</v>
      </c>
      <c r="BY19" s="41">
        <v>358.27483331000013</v>
      </c>
      <c r="BZ19" s="4" t="s">
        <v>65</v>
      </c>
      <c r="CA19" s="55">
        <v>3.718</v>
      </c>
      <c r="CB19" s="55" t="s">
        <v>65</v>
      </c>
      <c r="CC19" s="55">
        <v>6.5869999999999997</v>
      </c>
      <c r="CD19" s="55">
        <v>5.6630000000000003</v>
      </c>
      <c r="CE19" s="55">
        <v>94.240000000000023</v>
      </c>
      <c r="CF19" s="55">
        <v>0.66100000000000003</v>
      </c>
      <c r="CG19" s="55">
        <v>38.542000000000009</v>
      </c>
      <c r="CH19" s="55">
        <v>7.7372548099999996</v>
      </c>
      <c r="CI19" s="55">
        <v>2.3E-2</v>
      </c>
      <c r="CJ19" s="55">
        <v>151.13700000000006</v>
      </c>
      <c r="CK19" s="56">
        <v>49.966578500000004</v>
      </c>
      <c r="CM19" s="3" t="s">
        <v>13</v>
      </c>
      <c r="CN19" s="41">
        <v>344.71336084000018</v>
      </c>
      <c r="CO19" s="4" t="s">
        <v>65</v>
      </c>
      <c r="CP19" s="55">
        <v>7.6960000000000006</v>
      </c>
      <c r="CQ19" s="55">
        <v>0.14000000000000001</v>
      </c>
      <c r="CR19" s="55">
        <v>10.171000000000001</v>
      </c>
      <c r="CS19" s="55">
        <v>3.63</v>
      </c>
      <c r="CT19" s="55">
        <v>79.883000000000038</v>
      </c>
      <c r="CU19" s="55">
        <v>0.66100000000000003</v>
      </c>
      <c r="CV19" s="55">
        <v>44.224000000000004</v>
      </c>
      <c r="CW19" s="55">
        <v>6.7953608400000007</v>
      </c>
      <c r="CX19" s="55">
        <v>0.17199999999999999</v>
      </c>
      <c r="CY19" s="55">
        <v>140.95300000000006</v>
      </c>
      <c r="CZ19" s="56">
        <v>50.388000000000005</v>
      </c>
    </row>
    <row r="20" spans="1:104" ht="12.95" customHeight="1" x14ac:dyDescent="0.2">
      <c r="A20" s="3" t="s">
        <v>14</v>
      </c>
      <c r="B20" s="41">
        <v>1483.5832647399995</v>
      </c>
      <c r="C20" s="55">
        <v>75.093684999999994</v>
      </c>
      <c r="D20" s="55">
        <v>28.269056540000005</v>
      </c>
      <c r="E20" s="55">
        <v>3.9863774000000003</v>
      </c>
      <c r="F20" s="55">
        <v>161.26294803000005</v>
      </c>
      <c r="G20" s="55">
        <v>120.45633028000002</v>
      </c>
      <c r="H20" s="55">
        <v>186.50584374000002</v>
      </c>
      <c r="I20" s="55">
        <v>64.587025550000007</v>
      </c>
      <c r="J20" s="55">
        <v>9.5459299999999985</v>
      </c>
      <c r="K20" s="55">
        <v>49.046038799999998</v>
      </c>
      <c r="L20" s="55">
        <v>5.3856679999999999</v>
      </c>
      <c r="M20" s="55">
        <v>643.04714999999999</v>
      </c>
      <c r="N20" s="56">
        <v>136.39721140000006</v>
      </c>
      <c r="P20" s="3" t="s">
        <v>14</v>
      </c>
      <c r="Q20" s="41">
        <v>1465.4133224061745</v>
      </c>
      <c r="R20" s="55">
        <v>69.695027569999993</v>
      </c>
      <c r="S20" s="55">
        <v>26.159267429999996</v>
      </c>
      <c r="T20" s="55">
        <v>1.75663686</v>
      </c>
      <c r="U20" s="55">
        <v>156.75306551538992</v>
      </c>
      <c r="V20" s="55">
        <v>95.014960602998187</v>
      </c>
      <c r="W20" s="55">
        <v>220.12413159681097</v>
      </c>
      <c r="X20" s="55">
        <v>65.496400703032293</v>
      </c>
      <c r="Y20" s="55">
        <v>12.086931089999998</v>
      </c>
      <c r="Z20" s="55">
        <v>43.697836899999999</v>
      </c>
      <c r="AA20" s="55">
        <v>8.4858280000000015</v>
      </c>
      <c r="AB20" s="55">
        <v>643.93419737999966</v>
      </c>
      <c r="AC20" s="56">
        <v>122.20903875794352</v>
      </c>
      <c r="AE20" s="3" t="s">
        <v>14</v>
      </c>
      <c r="AF20" s="41">
        <v>1444.2839258699998</v>
      </c>
      <c r="AG20" s="55">
        <v>65.865703140000008</v>
      </c>
      <c r="AH20" s="55">
        <v>27.183196030000001</v>
      </c>
      <c r="AI20" s="55">
        <v>5.38</v>
      </c>
      <c r="AJ20" s="55">
        <v>129.20267835000001</v>
      </c>
      <c r="AK20" s="55">
        <v>112.60792465000002</v>
      </c>
      <c r="AL20" s="55">
        <v>248.83132367999997</v>
      </c>
      <c r="AM20" s="55">
        <v>63.201542209999999</v>
      </c>
      <c r="AN20" s="55">
        <v>9.9655096000000007</v>
      </c>
      <c r="AO20" s="55">
        <v>48.973805330000012</v>
      </c>
      <c r="AP20" s="55">
        <v>6.1938659999999999</v>
      </c>
      <c r="AQ20" s="55">
        <v>597.17578699999979</v>
      </c>
      <c r="AR20" s="56">
        <v>129.70258987999995</v>
      </c>
      <c r="AT20" s="3" t="s">
        <v>14</v>
      </c>
      <c r="AU20" s="41">
        <v>1464.5068194367032</v>
      </c>
      <c r="AV20" s="55">
        <v>57.718240999999999</v>
      </c>
      <c r="AW20" s="55">
        <v>21.27028863</v>
      </c>
      <c r="AX20" s="55">
        <v>4.2307651000000002</v>
      </c>
      <c r="AY20" s="55">
        <v>134.78150749177726</v>
      </c>
      <c r="AZ20" s="55">
        <v>116.78369791749999</v>
      </c>
      <c r="BA20" s="55">
        <v>279.39516164711745</v>
      </c>
      <c r="BB20" s="55">
        <v>53.493324656249456</v>
      </c>
      <c r="BC20" s="55">
        <v>6.0374354900000009</v>
      </c>
      <c r="BD20" s="55">
        <v>42.703373309999996</v>
      </c>
      <c r="BE20" s="55">
        <v>4.387581</v>
      </c>
      <c r="BF20" s="55">
        <v>590.16662497000016</v>
      </c>
      <c r="BG20" s="56">
        <v>153.5388182240591</v>
      </c>
      <c r="BI20" s="3" t="s">
        <v>14</v>
      </c>
      <c r="BJ20" s="41">
        <v>1446.8216309083366</v>
      </c>
      <c r="BK20" s="55">
        <v>50.758989125670418</v>
      </c>
      <c r="BL20" s="55">
        <v>26.245513836732478</v>
      </c>
      <c r="BM20" s="55">
        <v>5.09</v>
      </c>
      <c r="BN20" s="55">
        <v>89.015999987627822</v>
      </c>
      <c r="BO20" s="55">
        <v>108.51705391636763</v>
      </c>
      <c r="BP20" s="55">
        <v>233.29137541507782</v>
      </c>
      <c r="BQ20" s="55">
        <v>61.14769921220072</v>
      </c>
      <c r="BR20" s="55">
        <v>7.3657705099999999</v>
      </c>
      <c r="BS20" s="55">
        <v>48.745566694725305</v>
      </c>
      <c r="BT20" s="55">
        <v>8.3689999999999998</v>
      </c>
      <c r="BU20" s="55">
        <v>554.32325000000014</v>
      </c>
      <c r="BV20" s="56">
        <v>253.95141220993426</v>
      </c>
      <c r="BX20" s="3" t="s">
        <v>14</v>
      </c>
      <c r="BY20" s="41">
        <v>1266.9992289699996</v>
      </c>
      <c r="BZ20" s="55">
        <v>48.847614799999995</v>
      </c>
      <c r="CA20" s="55">
        <v>32.784744500000002</v>
      </c>
      <c r="CB20" s="55">
        <v>6.375</v>
      </c>
      <c r="CC20" s="55">
        <v>61.493000000000002</v>
      </c>
      <c r="CD20" s="55">
        <v>64.7</v>
      </c>
      <c r="CE20" s="55">
        <v>181.28088324999996</v>
      </c>
      <c r="CF20" s="55">
        <v>60.173177339999995</v>
      </c>
      <c r="CG20" s="55">
        <v>6.665</v>
      </c>
      <c r="CH20" s="55">
        <v>33.945923360000009</v>
      </c>
      <c r="CI20" s="55">
        <v>37.706000000000003</v>
      </c>
      <c r="CJ20" s="55">
        <v>546.79899999999986</v>
      </c>
      <c r="CK20" s="56">
        <v>186.22888571999994</v>
      </c>
      <c r="CM20" s="3" t="s">
        <v>14</v>
      </c>
      <c r="CN20" s="41">
        <v>1131.2649740799995</v>
      </c>
      <c r="CO20" s="55">
        <v>46.214000000000006</v>
      </c>
      <c r="CP20" s="55">
        <v>28.770000000000007</v>
      </c>
      <c r="CQ20" s="55">
        <v>5.6749999999999998</v>
      </c>
      <c r="CR20" s="55">
        <v>35.665999999999997</v>
      </c>
      <c r="CS20" s="55">
        <v>79.686000000000007</v>
      </c>
      <c r="CT20" s="55">
        <v>174.58799999999994</v>
      </c>
      <c r="CU20" s="55">
        <v>45.55</v>
      </c>
      <c r="CV20" s="55">
        <v>7.0860000000000003</v>
      </c>
      <c r="CW20" s="55">
        <v>28.97932058</v>
      </c>
      <c r="CX20" s="55">
        <v>6.9220000000000006</v>
      </c>
      <c r="CY20" s="55">
        <v>503.10299999999989</v>
      </c>
      <c r="CZ20" s="56">
        <v>169.0256535</v>
      </c>
    </row>
    <row r="21" spans="1:104" ht="7.5" customHeight="1" x14ac:dyDescent="0.2">
      <c r="A21" s="3"/>
      <c r="B21" s="44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P21" s="3"/>
      <c r="Q21" s="44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E21" s="3"/>
      <c r="AF21" s="44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T21" s="3"/>
      <c r="AU21" s="44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I21" s="3"/>
      <c r="BJ21" s="44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X21" s="3"/>
      <c r="BY21" s="44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M21" s="3"/>
      <c r="CN21" s="44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</row>
    <row r="22" spans="1:104" s="59" customFormat="1" ht="13.5" customHeight="1" x14ac:dyDescent="0.25">
      <c r="A22" s="20" t="s">
        <v>48</v>
      </c>
      <c r="B22" s="20"/>
      <c r="C22" s="20"/>
      <c r="D22" s="20"/>
      <c r="E22" s="58"/>
      <c r="F22" s="58"/>
      <c r="G22" s="58"/>
      <c r="H22" s="58"/>
      <c r="I22" s="58"/>
      <c r="J22" s="58"/>
      <c r="K22" s="58"/>
      <c r="L22" s="58"/>
      <c r="M22" s="58"/>
      <c r="P22" s="20" t="s">
        <v>48</v>
      </c>
      <c r="Q22" s="20"/>
      <c r="R22" s="20"/>
      <c r="S22" s="20"/>
      <c r="T22" s="58"/>
      <c r="U22" s="58"/>
      <c r="V22" s="58"/>
      <c r="W22" s="58"/>
      <c r="X22" s="58"/>
      <c r="Y22" s="58"/>
      <c r="Z22" s="58"/>
      <c r="AA22" s="58"/>
      <c r="AB22" s="58"/>
      <c r="AE22" s="20" t="s">
        <v>48</v>
      </c>
      <c r="AF22" s="20"/>
      <c r="AG22" s="20"/>
      <c r="AH22" s="20"/>
      <c r="AI22" s="58"/>
      <c r="AJ22" s="58"/>
      <c r="AK22" s="58"/>
      <c r="AL22" s="58"/>
      <c r="AM22" s="58"/>
      <c r="AN22" s="58"/>
      <c r="AO22" s="58"/>
      <c r="AP22" s="58"/>
      <c r="AQ22" s="58"/>
      <c r="AT22" s="20" t="s">
        <v>48</v>
      </c>
      <c r="AU22" s="20"/>
      <c r="AV22" s="20"/>
      <c r="AW22" s="20"/>
      <c r="AX22" s="58"/>
      <c r="AY22" s="58"/>
      <c r="AZ22" s="58"/>
      <c r="BA22" s="58"/>
      <c r="BB22" s="58"/>
      <c r="BC22" s="58"/>
      <c r="BD22" s="58"/>
      <c r="BE22" s="58"/>
      <c r="BF22" s="58"/>
      <c r="BI22" s="20" t="s">
        <v>48</v>
      </c>
      <c r="BJ22" s="20"/>
      <c r="BK22" s="20"/>
      <c r="BL22" s="20"/>
      <c r="BM22" s="58"/>
      <c r="BN22" s="58"/>
      <c r="BO22" s="58"/>
      <c r="BP22" s="58"/>
      <c r="BQ22" s="58"/>
      <c r="BR22" s="58"/>
      <c r="BS22" s="58"/>
      <c r="BT22" s="58"/>
      <c r="BU22" s="58"/>
      <c r="BX22" s="20" t="s">
        <v>48</v>
      </c>
      <c r="BY22" s="20"/>
      <c r="BZ22" s="20"/>
      <c r="CA22" s="20"/>
      <c r="CB22" s="58"/>
      <c r="CC22" s="58"/>
      <c r="CD22" s="58"/>
      <c r="CE22" s="58"/>
      <c r="CF22" s="58"/>
      <c r="CG22" s="58"/>
      <c r="CH22" s="58"/>
      <c r="CI22" s="58"/>
      <c r="CJ22" s="58"/>
      <c r="CM22" s="20" t="s">
        <v>48</v>
      </c>
      <c r="CN22" s="20"/>
      <c r="CO22" s="20"/>
      <c r="CP22" s="20"/>
      <c r="CQ22" s="58"/>
      <c r="CR22" s="58"/>
      <c r="CS22" s="58"/>
      <c r="CT22" s="58"/>
      <c r="CU22" s="58"/>
      <c r="CV22" s="58"/>
      <c r="CW22" s="58"/>
      <c r="CX22" s="58"/>
      <c r="CY22" s="58"/>
    </row>
    <row r="24" spans="1:104" s="31" customFormat="1" ht="17.25" customHeight="1" x14ac:dyDescent="0.2">
      <c r="A24" s="93" t="s">
        <v>221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294" t="s">
        <v>291</v>
      </c>
      <c r="N24" s="294"/>
      <c r="P24" s="93" t="s">
        <v>221</v>
      </c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244" t="s">
        <v>289</v>
      </c>
      <c r="AE24" s="242" t="s">
        <v>203</v>
      </c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193"/>
      <c r="AT24" s="93" t="s">
        <v>204</v>
      </c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I24" s="192" t="s">
        <v>205</v>
      </c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X24" s="93" t="s">
        <v>206</v>
      </c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M24" s="93" t="s">
        <v>207</v>
      </c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</row>
    <row r="25" spans="1:104" s="31" customFormat="1" ht="15.75" customHeight="1" x14ac:dyDescent="0.25">
      <c r="A25" s="85" t="s">
        <v>47</v>
      </c>
      <c r="B25" s="15"/>
      <c r="C25" s="15"/>
      <c r="D25" s="15"/>
      <c r="E25" s="14"/>
      <c r="F25" s="14"/>
      <c r="G25" s="14"/>
      <c r="H25" s="14"/>
      <c r="I25" s="14"/>
      <c r="J25" s="14"/>
      <c r="K25" s="14"/>
      <c r="L25" s="14"/>
      <c r="M25" s="14"/>
      <c r="N25" s="14"/>
      <c r="P25" s="85" t="s">
        <v>47</v>
      </c>
      <c r="Q25" s="15"/>
      <c r="R25" s="15"/>
      <c r="S25" s="15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E25" s="85"/>
      <c r="AF25" s="15"/>
      <c r="AG25" s="15"/>
      <c r="AH25" s="15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T25" s="85"/>
      <c r="AU25" s="15"/>
      <c r="AV25" s="15"/>
      <c r="AW25" s="15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I25" s="85"/>
      <c r="BJ25" s="15"/>
      <c r="BK25" s="15"/>
      <c r="BL25" s="15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X25" s="85"/>
      <c r="BY25" s="15"/>
      <c r="BZ25" s="15"/>
      <c r="CA25" s="15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M25" s="85"/>
      <c r="CN25" s="15"/>
      <c r="CO25" s="15"/>
      <c r="CP25" s="15"/>
      <c r="CQ25" s="14"/>
      <c r="CR25" s="14"/>
      <c r="CS25" s="14"/>
      <c r="CT25" s="14"/>
      <c r="CU25" s="14"/>
      <c r="CV25" s="14"/>
      <c r="CW25" s="14"/>
      <c r="CX25" s="14"/>
      <c r="CY25" s="14"/>
      <c r="CZ25" s="14"/>
    </row>
    <row r="26" spans="1:104" ht="13.5" customHeight="1" thickBot="1" x14ac:dyDescent="0.25">
      <c r="A26" s="13" t="s">
        <v>21</v>
      </c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4"/>
      <c r="M26" s="14"/>
      <c r="N26" s="16" t="s">
        <v>19</v>
      </c>
      <c r="P26" s="13" t="s">
        <v>21</v>
      </c>
      <c r="Q26" s="13"/>
      <c r="R26" s="13"/>
      <c r="S26" s="13"/>
      <c r="T26" s="14"/>
      <c r="U26" s="14"/>
      <c r="V26" s="14"/>
      <c r="W26" s="14"/>
      <c r="X26" s="14"/>
      <c r="Y26" s="14"/>
      <c r="Z26" s="14"/>
      <c r="AA26" s="14"/>
      <c r="AB26" s="14"/>
      <c r="AC26" s="16" t="s">
        <v>19</v>
      </c>
      <c r="AE26" s="13" t="s">
        <v>21</v>
      </c>
      <c r="AF26" s="13"/>
      <c r="AG26" s="13"/>
      <c r="AH26" s="13"/>
      <c r="AI26" s="14"/>
      <c r="AJ26" s="14"/>
      <c r="AK26" s="14"/>
      <c r="AL26" s="14"/>
      <c r="AM26" s="14"/>
      <c r="AN26" s="14"/>
      <c r="AO26" s="14"/>
      <c r="AP26" s="14"/>
      <c r="AQ26" s="14"/>
      <c r="AR26" s="16" t="s">
        <v>19</v>
      </c>
      <c r="AT26" s="13" t="s">
        <v>21</v>
      </c>
      <c r="AU26" s="13"/>
      <c r="AV26" s="13"/>
      <c r="AW26" s="13"/>
      <c r="AX26" s="14"/>
      <c r="AY26" s="14"/>
      <c r="AZ26" s="14"/>
      <c r="BA26" s="14"/>
      <c r="BB26" s="14"/>
      <c r="BC26" s="14"/>
      <c r="BD26" s="14"/>
      <c r="BE26" s="14"/>
      <c r="BF26" s="14"/>
      <c r="BG26" s="16" t="s">
        <v>19</v>
      </c>
      <c r="BI26" s="13" t="s">
        <v>21</v>
      </c>
      <c r="BJ26" s="13"/>
      <c r="BK26" s="13"/>
      <c r="BL26" s="13"/>
      <c r="BM26" s="14"/>
      <c r="BN26" s="14"/>
      <c r="BO26" s="14"/>
      <c r="BP26" s="14"/>
      <c r="BQ26" s="14"/>
      <c r="BR26" s="14"/>
      <c r="BS26" s="14"/>
      <c r="BT26" s="14"/>
      <c r="BU26" s="14"/>
      <c r="BV26" s="16" t="s">
        <v>19</v>
      </c>
      <c r="BX26" s="13" t="s">
        <v>21</v>
      </c>
      <c r="BY26" s="13"/>
      <c r="BZ26" s="13"/>
      <c r="CA26" s="13"/>
      <c r="CB26" s="14"/>
      <c r="CC26" s="14"/>
      <c r="CD26" s="14"/>
      <c r="CE26" s="14"/>
      <c r="CF26" s="14"/>
      <c r="CG26" s="14"/>
      <c r="CH26" s="14"/>
      <c r="CI26" s="14"/>
      <c r="CJ26" s="14"/>
      <c r="CK26" s="16" t="s">
        <v>19</v>
      </c>
      <c r="CM26" s="13" t="s">
        <v>21</v>
      </c>
      <c r="CN26" s="13"/>
      <c r="CO26" s="13"/>
      <c r="CP26" s="13"/>
      <c r="CQ26" s="14"/>
      <c r="CR26" s="14"/>
      <c r="CS26" s="14"/>
      <c r="CT26" s="14"/>
      <c r="CU26" s="14"/>
      <c r="CV26" s="14"/>
      <c r="CW26" s="14"/>
      <c r="CX26" s="14"/>
      <c r="CY26" s="14"/>
      <c r="CZ26" s="16" t="s">
        <v>19</v>
      </c>
    </row>
    <row r="27" spans="1:104" ht="23.25" customHeight="1" x14ac:dyDescent="0.2">
      <c r="A27" s="290" t="s">
        <v>18</v>
      </c>
      <c r="B27" s="284" t="s">
        <v>15</v>
      </c>
      <c r="C27" s="286" t="s">
        <v>220</v>
      </c>
      <c r="D27" s="289"/>
      <c r="E27" s="289"/>
      <c r="F27" s="289"/>
      <c r="G27" s="289"/>
      <c r="H27" s="289"/>
      <c r="I27" s="289"/>
      <c r="J27" s="289"/>
      <c r="K27" s="289"/>
      <c r="L27" s="293"/>
      <c r="M27" s="286" t="s">
        <v>259</v>
      </c>
      <c r="N27" s="289"/>
      <c r="P27" s="290" t="s">
        <v>18</v>
      </c>
      <c r="Q27" s="284" t="s">
        <v>15</v>
      </c>
      <c r="R27" s="286" t="s">
        <v>220</v>
      </c>
      <c r="S27" s="289"/>
      <c r="T27" s="289"/>
      <c r="U27" s="289"/>
      <c r="V27" s="289"/>
      <c r="W27" s="289"/>
      <c r="X27" s="289"/>
      <c r="Y27" s="289"/>
      <c r="Z27" s="289"/>
      <c r="AA27" s="293"/>
      <c r="AB27" s="286" t="s">
        <v>259</v>
      </c>
      <c r="AC27" s="289"/>
      <c r="AE27" s="290" t="s">
        <v>18</v>
      </c>
      <c r="AF27" s="284" t="s">
        <v>15</v>
      </c>
      <c r="AG27" s="286" t="s">
        <v>220</v>
      </c>
      <c r="AH27" s="289"/>
      <c r="AI27" s="289"/>
      <c r="AJ27" s="289"/>
      <c r="AK27" s="289"/>
      <c r="AL27" s="289"/>
      <c r="AM27" s="289"/>
      <c r="AN27" s="289"/>
      <c r="AO27" s="289"/>
      <c r="AP27" s="293"/>
      <c r="AQ27" s="286" t="s">
        <v>259</v>
      </c>
      <c r="AR27" s="289"/>
      <c r="AT27" s="290" t="s">
        <v>18</v>
      </c>
      <c r="AU27" s="284" t="s">
        <v>15</v>
      </c>
      <c r="AV27" s="286" t="s">
        <v>220</v>
      </c>
      <c r="AW27" s="289"/>
      <c r="AX27" s="289"/>
      <c r="AY27" s="289"/>
      <c r="AZ27" s="289"/>
      <c r="BA27" s="289"/>
      <c r="BB27" s="289"/>
      <c r="BC27" s="289"/>
      <c r="BD27" s="289"/>
      <c r="BE27" s="293"/>
      <c r="BF27" s="286" t="s">
        <v>259</v>
      </c>
      <c r="BG27" s="289"/>
      <c r="BI27" s="290" t="s">
        <v>18</v>
      </c>
      <c r="BJ27" s="284" t="s">
        <v>15</v>
      </c>
      <c r="BK27" s="286" t="s">
        <v>220</v>
      </c>
      <c r="BL27" s="289"/>
      <c r="BM27" s="289"/>
      <c r="BN27" s="289"/>
      <c r="BO27" s="289"/>
      <c r="BP27" s="289"/>
      <c r="BQ27" s="289"/>
      <c r="BR27" s="289"/>
      <c r="BS27" s="289"/>
      <c r="BT27" s="293"/>
      <c r="BU27" s="286" t="s">
        <v>259</v>
      </c>
      <c r="BV27" s="289"/>
      <c r="BX27" s="290" t="s">
        <v>18</v>
      </c>
      <c r="BY27" s="284" t="s">
        <v>15</v>
      </c>
      <c r="BZ27" s="286" t="s">
        <v>220</v>
      </c>
      <c r="CA27" s="289"/>
      <c r="CB27" s="289"/>
      <c r="CC27" s="289"/>
      <c r="CD27" s="289"/>
      <c r="CE27" s="289"/>
      <c r="CF27" s="289"/>
      <c r="CG27" s="289"/>
      <c r="CH27" s="289"/>
      <c r="CI27" s="293"/>
      <c r="CJ27" s="286" t="s">
        <v>259</v>
      </c>
      <c r="CK27" s="289"/>
      <c r="CM27" s="290" t="s">
        <v>18</v>
      </c>
      <c r="CN27" s="284" t="s">
        <v>15</v>
      </c>
      <c r="CO27" s="286" t="s">
        <v>220</v>
      </c>
      <c r="CP27" s="289"/>
      <c r="CQ27" s="289"/>
      <c r="CR27" s="289"/>
      <c r="CS27" s="289"/>
      <c r="CT27" s="289"/>
      <c r="CU27" s="289"/>
      <c r="CV27" s="289"/>
      <c r="CW27" s="289"/>
      <c r="CX27" s="293"/>
      <c r="CY27" s="286" t="s">
        <v>259</v>
      </c>
      <c r="CZ27" s="289"/>
    </row>
    <row r="28" spans="1:104" ht="82.5" customHeight="1" thickBot="1" x14ac:dyDescent="0.25">
      <c r="A28" s="291"/>
      <c r="B28" s="292"/>
      <c r="C28" s="51" t="s">
        <v>213</v>
      </c>
      <c r="D28" s="51" t="s">
        <v>211</v>
      </c>
      <c r="E28" s="51" t="s">
        <v>212</v>
      </c>
      <c r="F28" s="51" t="s">
        <v>218</v>
      </c>
      <c r="G28" s="51" t="s">
        <v>62</v>
      </c>
      <c r="H28" s="51" t="s">
        <v>214</v>
      </c>
      <c r="I28" s="51" t="s">
        <v>63</v>
      </c>
      <c r="J28" s="51" t="s">
        <v>64</v>
      </c>
      <c r="K28" s="51" t="s">
        <v>217</v>
      </c>
      <c r="L28" s="51" t="s">
        <v>33</v>
      </c>
      <c r="M28" s="51" t="s">
        <v>215</v>
      </c>
      <c r="N28" s="52" t="s">
        <v>216</v>
      </c>
      <c r="P28" s="291"/>
      <c r="Q28" s="292"/>
      <c r="R28" s="51" t="s">
        <v>213</v>
      </c>
      <c r="S28" s="51" t="s">
        <v>211</v>
      </c>
      <c r="T28" s="51" t="s">
        <v>212</v>
      </c>
      <c r="U28" s="51" t="s">
        <v>218</v>
      </c>
      <c r="V28" s="51" t="s">
        <v>62</v>
      </c>
      <c r="W28" s="51" t="s">
        <v>214</v>
      </c>
      <c r="X28" s="51" t="s">
        <v>63</v>
      </c>
      <c r="Y28" s="51" t="s">
        <v>64</v>
      </c>
      <c r="Z28" s="51" t="s">
        <v>217</v>
      </c>
      <c r="AA28" s="51" t="s">
        <v>33</v>
      </c>
      <c r="AB28" s="51" t="s">
        <v>215</v>
      </c>
      <c r="AC28" s="52" t="s">
        <v>216</v>
      </c>
      <c r="AE28" s="291"/>
      <c r="AF28" s="292"/>
      <c r="AG28" s="51" t="s">
        <v>213</v>
      </c>
      <c r="AH28" s="51" t="s">
        <v>211</v>
      </c>
      <c r="AI28" s="51" t="s">
        <v>212</v>
      </c>
      <c r="AJ28" s="51" t="s">
        <v>218</v>
      </c>
      <c r="AK28" s="51" t="s">
        <v>62</v>
      </c>
      <c r="AL28" s="51" t="s">
        <v>214</v>
      </c>
      <c r="AM28" s="51" t="s">
        <v>63</v>
      </c>
      <c r="AN28" s="51" t="s">
        <v>64</v>
      </c>
      <c r="AO28" s="51" t="s">
        <v>217</v>
      </c>
      <c r="AP28" s="51" t="s">
        <v>33</v>
      </c>
      <c r="AQ28" s="51" t="s">
        <v>215</v>
      </c>
      <c r="AR28" s="52" t="s">
        <v>216</v>
      </c>
      <c r="AT28" s="291"/>
      <c r="AU28" s="292"/>
      <c r="AV28" s="51" t="s">
        <v>213</v>
      </c>
      <c r="AW28" s="51" t="s">
        <v>211</v>
      </c>
      <c r="AX28" s="51" t="s">
        <v>212</v>
      </c>
      <c r="AY28" s="51" t="s">
        <v>218</v>
      </c>
      <c r="AZ28" s="51" t="s">
        <v>62</v>
      </c>
      <c r="BA28" s="51" t="s">
        <v>214</v>
      </c>
      <c r="BB28" s="51" t="s">
        <v>63</v>
      </c>
      <c r="BC28" s="51" t="s">
        <v>64</v>
      </c>
      <c r="BD28" s="51" t="s">
        <v>217</v>
      </c>
      <c r="BE28" s="51" t="s">
        <v>33</v>
      </c>
      <c r="BF28" s="51" t="s">
        <v>215</v>
      </c>
      <c r="BG28" s="52" t="s">
        <v>216</v>
      </c>
      <c r="BI28" s="291"/>
      <c r="BJ28" s="292"/>
      <c r="BK28" s="51" t="s">
        <v>213</v>
      </c>
      <c r="BL28" s="51" t="s">
        <v>211</v>
      </c>
      <c r="BM28" s="51" t="s">
        <v>212</v>
      </c>
      <c r="BN28" s="51" t="s">
        <v>218</v>
      </c>
      <c r="BO28" s="51" t="s">
        <v>62</v>
      </c>
      <c r="BP28" s="51" t="s">
        <v>214</v>
      </c>
      <c r="BQ28" s="51" t="s">
        <v>63</v>
      </c>
      <c r="BR28" s="51" t="s">
        <v>64</v>
      </c>
      <c r="BS28" s="51" t="s">
        <v>217</v>
      </c>
      <c r="BT28" s="51" t="s">
        <v>33</v>
      </c>
      <c r="BU28" s="51" t="s">
        <v>215</v>
      </c>
      <c r="BV28" s="52" t="s">
        <v>216</v>
      </c>
      <c r="BX28" s="291"/>
      <c r="BY28" s="292"/>
      <c r="BZ28" s="51" t="s">
        <v>213</v>
      </c>
      <c r="CA28" s="51" t="s">
        <v>211</v>
      </c>
      <c r="CB28" s="51" t="s">
        <v>212</v>
      </c>
      <c r="CC28" s="51" t="s">
        <v>218</v>
      </c>
      <c r="CD28" s="51" t="s">
        <v>62</v>
      </c>
      <c r="CE28" s="51" t="s">
        <v>214</v>
      </c>
      <c r="CF28" s="51" t="s">
        <v>63</v>
      </c>
      <c r="CG28" s="51" t="s">
        <v>64</v>
      </c>
      <c r="CH28" s="51" t="s">
        <v>217</v>
      </c>
      <c r="CI28" s="51" t="s">
        <v>33</v>
      </c>
      <c r="CJ28" s="51" t="s">
        <v>215</v>
      </c>
      <c r="CK28" s="52" t="s">
        <v>216</v>
      </c>
      <c r="CM28" s="291"/>
      <c r="CN28" s="292"/>
      <c r="CO28" s="51" t="s">
        <v>213</v>
      </c>
      <c r="CP28" s="51" t="s">
        <v>211</v>
      </c>
      <c r="CQ28" s="51" t="s">
        <v>212</v>
      </c>
      <c r="CR28" s="51" t="s">
        <v>218</v>
      </c>
      <c r="CS28" s="51" t="s">
        <v>62</v>
      </c>
      <c r="CT28" s="51" t="s">
        <v>214</v>
      </c>
      <c r="CU28" s="51" t="s">
        <v>63</v>
      </c>
      <c r="CV28" s="51" t="s">
        <v>64</v>
      </c>
      <c r="CW28" s="51" t="s">
        <v>217</v>
      </c>
      <c r="CX28" s="51" t="s">
        <v>33</v>
      </c>
      <c r="CY28" s="51" t="s">
        <v>215</v>
      </c>
      <c r="CZ28" s="52" t="s">
        <v>216</v>
      </c>
    </row>
    <row r="29" spans="1:104" ht="12.95" customHeight="1" x14ac:dyDescent="0.2">
      <c r="A29" s="17" t="s">
        <v>49</v>
      </c>
      <c r="B29" s="38">
        <v>16736.383514019999</v>
      </c>
      <c r="C29" s="60">
        <v>374.39728794000001</v>
      </c>
      <c r="D29" s="60">
        <v>865.75289299999963</v>
      </c>
      <c r="E29" s="60">
        <v>134.86244594000001</v>
      </c>
      <c r="F29" s="60">
        <v>1210.7775204999996</v>
      </c>
      <c r="G29" s="60">
        <v>1160.5320446899998</v>
      </c>
      <c r="H29" s="60">
        <v>3067.6747651900005</v>
      </c>
      <c r="I29" s="60">
        <v>1806.0417466200008</v>
      </c>
      <c r="J29" s="60">
        <v>783.99276106999991</v>
      </c>
      <c r="K29" s="60">
        <v>1346.9667708999996</v>
      </c>
      <c r="L29" s="60">
        <v>235.42372156999994</v>
      </c>
      <c r="M29" s="61" t="s">
        <v>65</v>
      </c>
      <c r="N29" s="62">
        <v>5749.9615565999993</v>
      </c>
      <c r="P29" s="17" t="s">
        <v>49</v>
      </c>
      <c r="Q29" s="38">
        <v>16714.899228419999</v>
      </c>
      <c r="R29" s="60">
        <v>433.31739317000006</v>
      </c>
      <c r="S29" s="60">
        <v>771.79876924999996</v>
      </c>
      <c r="T29" s="60">
        <v>147.30505905999999</v>
      </c>
      <c r="U29" s="60">
        <v>1267.4039359600004</v>
      </c>
      <c r="V29" s="60">
        <v>952.1252545599998</v>
      </c>
      <c r="W29" s="60">
        <v>3393.0190134100008</v>
      </c>
      <c r="X29" s="60">
        <v>1820.0714242300007</v>
      </c>
      <c r="Y29" s="60">
        <v>882.96109773000012</v>
      </c>
      <c r="Z29" s="60">
        <v>1298.7370358899998</v>
      </c>
      <c r="AA29" s="60">
        <v>156.18044519</v>
      </c>
      <c r="AB29" s="61" t="s">
        <v>65</v>
      </c>
      <c r="AC29" s="62">
        <v>5591.9797999699995</v>
      </c>
      <c r="AE29" s="17" t="s">
        <v>49</v>
      </c>
      <c r="AF29" s="38">
        <v>17976.379106890006</v>
      </c>
      <c r="AG29" s="60">
        <v>395.06694031000006</v>
      </c>
      <c r="AH29" s="60">
        <v>737.08810233999975</v>
      </c>
      <c r="AI29" s="60">
        <v>174.18246436999999</v>
      </c>
      <c r="AJ29" s="60">
        <v>1374.9187353400009</v>
      </c>
      <c r="AK29" s="60">
        <v>1016.6750220799997</v>
      </c>
      <c r="AL29" s="60">
        <v>3919.1338863799992</v>
      </c>
      <c r="AM29" s="60">
        <v>1761.9535999700013</v>
      </c>
      <c r="AN29" s="60">
        <v>943.24455935000026</v>
      </c>
      <c r="AO29" s="60">
        <v>1270.9720678300002</v>
      </c>
      <c r="AP29" s="60">
        <v>112.41198908</v>
      </c>
      <c r="AQ29" s="61" t="s">
        <v>65</v>
      </c>
      <c r="AR29" s="62">
        <v>6270.7317398400019</v>
      </c>
      <c r="AT29" s="17" t="s">
        <v>49</v>
      </c>
      <c r="AU29" s="38">
        <v>18508.989550140002</v>
      </c>
      <c r="AV29" s="60">
        <v>272.78478652000007</v>
      </c>
      <c r="AW29" s="60">
        <v>643.39082432999999</v>
      </c>
      <c r="AX29" s="60">
        <v>150.43088176000001</v>
      </c>
      <c r="AY29" s="60">
        <v>1535.7143500299999</v>
      </c>
      <c r="AZ29" s="60">
        <v>1191.8551554999999</v>
      </c>
      <c r="BA29" s="60">
        <v>3870.5728104700006</v>
      </c>
      <c r="BB29" s="60">
        <v>1984.0392778277717</v>
      </c>
      <c r="BC29" s="60">
        <v>945.18038607000005</v>
      </c>
      <c r="BD29" s="60">
        <v>747.66907333000017</v>
      </c>
      <c r="BE29" s="60">
        <v>358.88111332</v>
      </c>
      <c r="BF29" s="61" t="s">
        <v>65</v>
      </c>
      <c r="BG29" s="62">
        <v>6808.470890982233</v>
      </c>
      <c r="BI29" s="17" t="s">
        <v>49</v>
      </c>
      <c r="BJ29" s="38">
        <v>18087.264497569999</v>
      </c>
      <c r="BK29" s="60">
        <v>184.08968757567041</v>
      </c>
      <c r="BL29" s="60">
        <v>625.80939068573628</v>
      </c>
      <c r="BM29" s="60">
        <v>118.29431427983458</v>
      </c>
      <c r="BN29" s="60">
        <v>1419.518140605893</v>
      </c>
      <c r="BO29" s="60">
        <v>1155.9531246004326</v>
      </c>
      <c r="BP29" s="60">
        <v>3520.3055917503711</v>
      </c>
      <c r="BQ29" s="60">
        <v>2072.9904177309572</v>
      </c>
      <c r="BR29" s="60">
        <v>951.76600569717777</v>
      </c>
      <c r="BS29" s="60">
        <v>719.58904316849816</v>
      </c>
      <c r="BT29" s="60">
        <v>364.80027253000014</v>
      </c>
      <c r="BU29" s="61" t="s">
        <v>65</v>
      </c>
      <c r="BV29" s="62">
        <v>6954.1485089454272</v>
      </c>
      <c r="BX29" s="17" t="s">
        <v>49</v>
      </c>
      <c r="BY29" s="38">
        <v>16605.608841310008</v>
      </c>
      <c r="BZ29" s="60">
        <v>150.34261479999998</v>
      </c>
      <c r="CA29" s="60">
        <v>637.62138318999996</v>
      </c>
      <c r="CB29" s="60">
        <v>117.25690202000001</v>
      </c>
      <c r="CC29" s="60">
        <v>1185.2355375999998</v>
      </c>
      <c r="CD29" s="60">
        <v>971.91934930000002</v>
      </c>
      <c r="CE29" s="60">
        <v>3175.1493070100018</v>
      </c>
      <c r="CF29" s="60">
        <v>1998.7961161586063</v>
      </c>
      <c r="CG29" s="60">
        <v>715.6200458699999</v>
      </c>
      <c r="CH29" s="60">
        <v>621.26713361139514</v>
      </c>
      <c r="CI29" s="60">
        <v>377.23400000000004</v>
      </c>
      <c r="CJ29" s="61" t="s">
        <v>65</v>
      </c>
      <c r="CK29" s="62">
        <v>6655.1664517500058</v>
      </c>
      <c r="CM29" s="17" t="s">
        <v>49</v>
      </c>
      <c r="CN29" s="38">
        <v>15532.623394089984</v>
      </c>
      <c r="CO29" s="60">
        <v>167.05600000000001</v>
      </c>
      <c r="CP29" s="60">
        <v>591.4156923999999</v>
      </c>
      <c r="CQ29" s="60">
        <v>106.89548556000001</v>
      </c>
      <c r="CR29" s="60">
        <v>1108.4280000000006</v>
      </c>
      <c r="CS29" s="60">
        <v>1015.3927770500003</v>
      </c>
      <c r="CT29" s="60">
        <v>2651.1945422500003</v>
      </c>
      <c r="CU29" s="60">
        <v>1773.9915276200002</v>
      </c>
      <c r="CV29" s="60">
        <v>723.86092000000019</v>
      </c>
      <c r="CW29" s="60">
        <v>708.28740982000033</v>
      </c>
      <c r="CX29" s="60">
        <v>372.07300000000004</v>
      </c>
      <c r="CY29" s="61" t="s">
        <v>65</v>
      </c>
      <c r="CZ29" s="62">
        <v>6314.0280393899975</v>
      </c>
    </row>
    <row r="30" spans="1:104" ht="12.95" customHeight="1" x14ac:dyDescent="0.2">
      <c r="A30" s="2" t="s">
        <v>1</v>
      </c>
      <c r="B30" s="40">
        <v>8471.1016967600008</v>
      </c>
      <c r="C30" s="55">
        <v>269.15957946000003</v>
      </c>
      <c r="D30" s="55">
        <v>367.77639697999979</v>
      </c>
      <c r="E30" s="55">
        <v>68.378489060000007</v>
      </c>
      <c r="F30" s="55">
        <v>729.73900735999985</v>
      </c>
      <c r="G30" s="55">
        <v>307.48850146000012</v>
      </c>
      <c r="H30" s="55">
        <v>987.44862748000003</v>
      </c>
      <c r="I30" s="55">
        <v>913.68722284000046</v>
      </c>
      <c r="J30" s="55">
        <v>365.71842676</v>
      </c>
      <c r="K30" s="55">
        <v>1014.7488019699998</v>
      </c>
      <c r="L30" s="55">
        <v>142.84135061999999</v>
      </c>
      <c r="M30" s="4" t="s">
        <v>65</v>
      </c>
      <c r="N30" s="56">
        <v>3304.1152927699995</v>
      </c>
      <c r="P30" s="2" t="s">
        <v>1</v>
      </c>
      <c r="Q30" s="40">
        <v>8535.1334467882498</v>
      </c>
      <c r="R30" s="55">
        <v>278.27898356000003</v>
      </c>
      <c r="S30" s="55">
        <v>338.42422844499191</v>
      </c>
      <c r="T30" s="55">
        <v>78.573701620000023</v>
      </c>
      <c r="U30" s="55">
        <v>721.48163035425773</v>
      </c>
      <c r="V30" s="55">
        <v>279.82555887099039</v>
      </c>
      <c r="W30" s="55">
        <v>1130.8277606287002</v>
      </c>
      <c r="X30" s="55">
        <v>942.56174697176687</v>
      </c>
      <c r="Y30" s="55">
        <v>383.69886808000018</v>
      </c>
      <c r="Z30" s="55">
        <v>978.36364903999993</v>
      </c>
      <c r="AA30" s="55">
        <v>83.730607700000007</v>
      </c>
      <c r="AB30" s="4" t="s">
        <v>65</v>
      </c>
      <c r="AC30" s="56">
        <v>3319.3667115175417</v>
      </c>
      <c r="AE30" s="2" t="s">
        <v>1</v>
      </c>
      <c r="AF30" s="40">
        <v>9042.0599020600021</v>
      </c>
      <c r="AG30" s="55">
        <v>233.00200676000009</v>
      </c>
      <c r="AH30" s="55">
        <v>307.4570843699999</v>
      </c>
      <c r="AI30" s="55">
        <v>106.22270399</v>
      </c>
      <c r="AJ30" s="55">
        <v>774.8486242300005</v>
      </c>
      <c r="AK30" s="55">
        <v>327.79778959999999</v>
      </c>
      <c r="AL30" s="55">
        <v>1322.7950194299997</v>
      </c>
      <c r="AM30" s="55">
        <v>917.00377872000149</v>
      </c>
      <c r="AN30" s="55">
        <v>410.17827196000007</v>
      </c>
      <c r="AO30" s="55">
        <v>887.43543909000061</v>
      </c>
      <c r="AP30" s="55">
        <v>50.651602110000006</v>
      </c>
      <c r="AQ30" s="4" t="s">
        <v>65</v>
      </c>
      <c r="AR30" s="56">
        <v>3704.6675817999999</v>
      </c>
      <c r="AT30" s="2" t="s">
        <v>1</v>
      </c>
      <c r="AU30" s="40">
        <v>8634.0242863270832</v>
      </c>
      <c r="AV30" s="55">
        <v>141.86534172000003</v>
      </c>
      <c r="AW30" s="55">
        <v>240.12052267964188</v>
      </c>
      <c r="AX30" s="55">
        <v>83.500285160000004</v>
      </c>
      <c r="AY30" s="55">
        <v>824.6277284540954</v>
      </c>
      <c r="AZ30" s="55">
        <v>320.77907972478062</v>
      </c>
      <c r="BA30" s="55">
        <v>1272.8970935072698</v>
      </c>
      <c r="BB30" s="55">
        <v>960.55396315060148</v>
      </c>
      <c r="BC30" s="55">
        <v>372.89698091000002</v>
      </c>
      <c r="BD30" s="55">
        <v>374.25531837905874</v>
      </c>
      <c r="BE30" s="55">
        <v>179.19929669999999</v>
      </c>
      <c r="BF30" s="4" t="s">
        <v>65</v>
      </c>
      <c r="BG30" s="56">
        <v>3863.3286759416364</v>
      </c>
      <c r="BI30" s="2" t="s">
        <v>1</v>
      </c>
      <c r="BJ30" s="40">
        <v>8550.7061107361515</v>
      </c>
      <c r="BK30" s="55">
        <v>94.151830069999974</v>
      </c>
      <c r="BL30" s="55">
        <v>225.89157306058652</v>
      </c>
      <c r="BM30" s="55">
        <v>52.905743236520728</v>
      </c>
      <c r="BN30" s="55">
        <v>720.53690155009679</v>
      </c>
      <c r="BO30" s="55">
        <v>330.56609274287342</v>
      </c>
      <c r="BP30" s="55">
        <v>1195.6150438535419</v>
      </c>
      <c r="BQ30" s="55">
        <v>1090.2983260404703</v>
      </c>
      <c r="BR30" s="55">
        <v>394.65392398390543</v>
      </c>
      <c r="BS30" s="55">
        <v>398.83909826947581</v>
      </c>
      <c r="BT30" s="55">
        <v>197.43672974000003</v>
      </c>
      <c r="BU30" s="4" t="s">
        <v>65</v>
      </c>
      <c r="BV30" s="56">
        <v>3849.8108481886802</v>
      </c>
      <c r="BX30" s="2" t="s">
        <v>1</v>
      </c>
      <c r="BY30" s="40">
        <v>7990.8438320382793</v>
      </c>
      <c r="BZ30" s="55">
        <v>80.222999999999985</v>
      </c>
      <c r="CA30" s="55">
        <v>207.51403149000009</v>
      </c>
      <c r="CB30" s="55">
        <v>52.428032340000009</v>
      </c>
      <c r="CC30" s="55">
        <v>633.20690146999982</v>
      </c>
      <c r="CD30" s="55">
        <v>226.72192068999999</v>
      </c>
      <c r="CE30" s="55">
        <v>1154.0765067600007</v>
      </c>
      <c r="CF30" s="55">
        <v>1028.232233398274</v>
      </c>
      <c r="CG30" s="55">
        <v>268.63514048999991</v>
      </c>
      <c r="CH30" s="55">
        <v>386.49918522000013</v>
      </c>
      <c r="CI30" s="55">
        <v>160.61799999999999</v>
      </c>
      <c r="CJ30" s="4" t="s">
        <v>65</v>
      </c>
      <c r="CK30" s="56">
        <v>3792.6888801800046</v>
      </c>
      <c r="CM30" s="2" t="s">
        <v>1</v>
      </c>
      <c r="CN30" s="40">
        <v>7276.0235291699855</v>
      </c>
      <c r="CO30" s="55">
        <v>84.382000000000005</v>
      </c>
      <c r="CP30" s="55">
        <v>205.36100000000008</v>
      </c>
      <c r="CQ30" s="55">
        <v>52.055485560000015</v>
      </c>
      <c r="CR30" s="55">
        <v>582.44700000000012</v>
      </c>
      <c r="CS30" s="55">
        <v>187.25677849000002</v>
      </c>
      <c r="CT30" s="55">
        <v>817.19554224999979</v>
      </c>
      <c r="CU30" s="55">
        <v>903.16552762000003</v>
      </c>
      <c r="CV30" s="55">
        <v>282.80400000000014</v>
      </c>
      <c r="CW30" s="55">
        <v>508.83066081999999</v>
      </c>
      <c r="CX30" s="55">
        <v>129.30199999999999</v>
      </c>
      <c r="CY30" s="227" t="s">
        <v>65</v>
      </c>
      <c r="CZ30" s="56">
        <v>3523.2235344299984</v>
      </c>
    </row>
    <row r="31" spans="1:104" ht="12.95" customHeight="1" x14ac:dyDescent="0.2">
      <c r="A31" s="3" t="s">
        <v>2</v>
      </c>
      <c r="B31" s="40">
        <v>1166.2078588799995</v>
      </c>
      <c r="C31" s="55">
        <v>14.575624509999999</v>
      </c>
      <c r="D31" s="55">
        <v>101.24105808999998</v>
      </c>
      <c r="E31" s="55">
        <v>45.109579480000001</v>
      </c>
      <c r="F31" s="55">
        <v>17.413911779999999</v>
      </c>
      <c r="G31" s="55">
        <v>372.52588974999969</v>
      </c>
      <c r="H31" s="55">
        <v>136.12648315999999</v>
      </c>
      <c r="I31" s="55">
        <v>121.22156673000002</v>
      </c>
      <c r="J31" s="55">
        <v>55.25138106</v>
      </c>
      <c r="K31" s="55">
        <v>10.946096380000002</v>
      </c>
      <c r="L31" s="4" t="s">
        <v>65</v>
      </c>
      <c r="M31" s="4" t="s">
        <v>65</v>
      </c>
      <c r="N31" s="56">
        <v>291.79626793999984</v>
      </c>
      <c r="P31" s="3" t="s">
        <v>2</v>
      </c>
      <c r="Q31" s="40">
        <v>1190.2521061743096</v>
      </c>
      <c r="R31" s="55">
        <v>11.232637739999999</v>
      </c>
      <c r="S31" s="55">
        <v>111.63968430500812</v>
      </c>
      <c r="T31" s="55">
        <v>51.709720580000003</v>
      </c>
      <c r="U31" s="55">
        <v>27.003815279999998</v>
      </c>
      <c r="V31" s="55">
        <v>278.67987393000004</v>
      </c>
      <c r="W31" s="55">
        <v>199.1772047499999</v>
      </c>
      <c r="X31" s="55">
        <v>144.09112939337982</v>
      </c>
      <c r="Y31" s="55">
        <v>78.023655319999961</v>
      </c>
      <c r="Z31" s="55">
        <v>9.9139146399999998</v>
      </c>
      <c r="AA31" s="4">
        <v>0.115</v>
      </c>
      <c r="AB31" s="4" t="s">
        <v>65</v>
      </c>
      <c r="AC31" s="56">
        <v>278.66547023592159</v>
      </c>
      <c r="AE31" s="3" t="s">
        <v>2</v>
      </c>
      <c r="AF31" s="40">
        <v>1215.0573801999999</v>
      </c>
      <c r="AG31" s="55">
        <v>17.663436659999999</v>
      </c>
      <c r="AH31" s="55">
        <v>110.46036227</v>
      </c>
      <c r="AI31" s="55">
        <v>48.633760380000005</v>
      </c>
      <c r="AJ31" s="55">
        <v>30.990200299999998</v>
      </c>
      <c r="AK31" s="55">
        <v>284.07088266999995</v>
      </c>
      <c r="AL31" s="55">
        <v>220.53271804999991</v>
      </c>
      <c r="AM31" s="55">
        <v>124.22428337999999</v>
      </c>
      <c r="AN31" s="55">
        <v>82.680869840000014</v>
      </c>
      <c r="AO31" s="55">
        <v>11.192782480000002</v>
      </c>
      <c r="AP31" s="4">
        <v>3.0012150000000002</v>
      </c>
      <c r="AQ31" s="4" t="s">
        <v>65</v>
      </c>
      <c r="AR31" s="56">
        <v>281.60686916999998</v>
      </c>
      <c r="AT31" s="3" t="s">
        <v>2</v>
      </c>
      <c r="AU31" s="40">
        <v>1389.8925830923761</v>
      </c>
      <c r="AV31" s="55">
        <v>13.41635219</v>
      </c>
      <c r="AW31" s="55">
        <v>96.665964050358127</v>
      </c>
      <c r="AX31" s="55">
        <v>49.813319499999999</v>
      </c>
      <c r="AY31" s="55">
        <v>32.094812999999995</v>
      </c>
      <c r="AZ31" s="55">
        <v>406.75244285000008</v>
      </c>
      <c r="BA31" s="55">
        <v>210.99639977000001</v>
      </c>
      <c r="BB31" s="55">
        <v>161.10020251643135</v>
      </c>
      <c r="BC31" s="55">
        <v>83.185870199999982</v>
      </c>
      <c r="BD31" s="55">
        <v>12.369174879999999</v>
      </c>
      <c r="BE31" s="4">
        <v>1.01189</v>
      </c>
      <c r="BF31" s="4" t="s">
        <v>65</v>
      </c>
      <c r="BG31" s="56">
        <v>322.48615413558645</v>
      </c>
      <c r="BI31" s="3" t="s">
        <v>2</v>
      </c>
      <c r="BJ31" s="40">
        <v>1489.2878209586775</v>
      </c>
      <c r="BK31" s="55">
        <v>14.991239539999999</v>
      </c>
      <c r="BL31" s="55">
        <v>84.428110780908625</v>
      </c>
      <c r="BM31" s="55">
        <v>51.672799593313854</v>
      </c>
      <c r="BN31" s="55">
        <v>25.326899709999999</v>
      </c>
      <c r="BO31" s="55">
        <v>396.90165947909333</v>
      </c>
      <c r="BP31" s="55">
        <v>200.98544949999996</v>
      </c>
      <c r="BQ31" s="55">
        <v>144.56519245113964</v>
      </c>
      <c r="BR31" s="55">
        <v>74.241321400000004</v>
      </c>
      <c r="BS31" s="55">
        <v>16.744694763302441</v>
      </c>
      <c r="BT31" s="4" t="s">
        <v>65</v>
      </c>
      <c r="BU31" s="4" t="s">
        <v>65</v>
      </c>
      <c r="BV31" s="56">
        <v>479.43045374091957</v>
      </c>
      <c r="BX31" s="3" t="s">
        <v>2</v>
      </c>
      <c r="BY31" s="40">
        <v>1379.5631725324372</v>
      </c>
      <c r="BZ31" s="55">
        <v>6.8330000000000002</v>
      </c>
      <c r="CA31" s="55">
        <v>81.528999999999982</v>
      </c>
      <c r="CB31" s="55">
        <v>47.988869680000008</v>
      </c>
      <c r="CC31" s="55">
        <v>28.677</v>
      </c>
      <c r="CD31" s="55">
        <v>440.83433345999998</v>
      </c>
      <c r="CE31" s="55">
        <v>186.27999999999997</v>
      </c>
      <c r="CF31" s="55">
        <v>145.92971039952965</v>
      </c>
      <c r="CG31" s="55">
        <v>55.752999999999993</v>
      </c>
      <c r="CH31" s="55">
        <v>16.705684862907603</v>
      </c>
      <c r="CI31" s="4" t="s">
        <v>65</v>
      </c>
      <c r="CJ31" s="4" t="s">
        <v>65</v>
      </c>
      <c r="CK31" s="56">
        <v>369.03257412999994</v>
      </c>
      <c r="CM31" s="3" t="s">
        <v>2</v>
      </c>
      <c r="CN31" s="40">
        <v>1435.6490646700008</v>
      </c>
      <c r="CO31" s="55">
        <v>8.077</v>
      </c>
      <c r="CP31" s="55">
        <v>57.969999999999985</v>
      </c>
      <c r="CQ31" s="55">
        <v>37.046000000000006</v>
      </c>
      <c r="CR31" s="55">
        <v>26.937000000000001</v>
      </c>
      <c r="CS31" s="55">
        <v>494.98803665999998</v>
      </c>
      <c r="CT31" s="55">
        <v>195.87599999999992</v>
      </c>
      <c r="CU31" s="55">
        <v>139.137</v>
      </c>
      <c r="CV31" s="55">
        <v>57.718000000000011</v>
      </c>
      <c r="CW31" s="55">
        <v>18.34743104</v>
      </c>
      <c r="CX31" s="4" t="s">
        <v>65</v>
      </c>
      <c r="CY31" s="227" t="s">
        <v>65</v>
      </c>
      <c r="CZ31" s="56">
        <v>399.55259696999974</v>
      </c>
    </row>
    <row r="32" spans="1:104" ht="12.95" customHeight="1" x14ac:dyDescent="0.2">
      <c r="A32" s="3" t="s">
        <v>3</v>
      </c>
      <c r="B32" s="40">
        <v>586.62234701000011</v>
      </c>
      <c r="C32" s="55">
        <v>21.427518519999996</v>
      </c>
      <c r="D32" s="55">
        <v>101.12613182999999</v>
      </c>
      <c r="E32" s="55">
        <v>1.383</v>
      </c>
      <c r="F32" s="55">
        <v>4.8445450000000001</v>
      </c>
      <c r="G32" s="55">
        <v>7.0369377699999998</v>
      </c>
      <c r="H32" s="55">
        <v>60.805298430000022</v>
      </c>
      <c r="I32" s="55">
        <v>16.761334190000003</v>
      </c>
      <c r="J32" s="55">
        <v>74.680300529999997</v>
      </c>
      <c r="K32" s="55">
        <v>17.322932120000001</v>
      </c>
      <c r="L32" s="4" t="s">
        <v>65</v>
      </c>
      <c r="M32" s="4" t="s">
        <v>65</v>
      </c>
      <c r="N32" s="56">
        <v>281.23434862000011</v>
      </c>
      <c r="P32" s="3" t="s">
        <v>3</v>
      </c>
      <c r="Q32" s="40">
        <v>651.73671770449937</v>
      </c>
      <c r="R32" s="55">
        <v>28.728847049999999</v>
      </c>
      <c r="S32" s="55">
        <v>107.36796564000001</v>
      </c>
      <c r="T32" s="55">
        <v>1.3839999999999999</v>
      </c>
      <c r="U32" s="55">
        <v>13.452699990000001</v>
      </c>
      <c r="V32" s="55">
        <v>7.8401197000000007</v>
      </c>
      <c r="W32" s="55">
        <v>85.508065920000035</v>
      </c>
      <c r="X32" s="55">
        <v>15.949927089999999</v>
      </c>
      <c r="Y32" s="55">
        <v>96.873377986406325</v>
      </c>
      <c r="Z32" s="55">
        <v>24.592175040000001</v>
      </c>
      <c r="AA32" s="4" t="s">
        <v>65</v>
      </c>
      <c r="AB32" s="4" t="s">
        <v>65</v>
      </c>
      <c r="AC32" s="56">
        <v>270.03953928809307</v>
      </c>
      <c r="AE32" s="3" t="s">
        <v>3</v>
      </c>
      <c r="AF32" s="40">
        <v>631.29538917000002</v>
      </c>
      <c r="AG32" s="55">
        <v>25.544026740000003</v>
      </c>
      <c r="AH32" s="55">
        <v>87.921415350000004</v>
      </c>
      <c r="AI32" s="55">
        <v>0.90800000000000003</v>
      </c>
      <c r="AJ32" s="55">
        <v>14.240127999999999</v>
      </c>
      <c r="AK32" s="55">
        <v>9.3677348800000004</v>
      </c>
      <c r="AL32" s="55">
        <v>81.469243890000001</v>
      </c>
      <c r="AM32" s="55">
        <v>12.293287599999999</v>
      </c>
      <c r="AN32" s="55">
        <v>97.554160729999992</v>
      </c>
      <c r="AO32" s="55">
        <v>33.950072559999995</v>
      </c>
      <c r="AP32" s="4" t="s">
        <v>65</v>
      </c>
      <c r="AQ32" s="4" t="s">
        <v>65</v>
      </c>
      <c r="AR32" s="56">
        <v>268.04731942000001</v>
      </c>
      <c r="AT32" s="3" t="s">
        <v>3</v>
      </c>
      <c r="AU32" s="40">
        <v>578.39348103251984</v>
      </c>
      <c r="AV32" s="55">
        <v>16.820566999999997</v>
      </c>
      <c r="AW32" s="55">
        <v>87.580072919999992</v>
      </c>
      <c r="AX32" s="55" t="s">
        <v>65</v>
      </c>
      <c r="AY32" s="55">
        <v>18.50577311</v>
      </c>
      <c r="AZ32" s="55">
        <v>15.342312820000002</v>
      </c>
      <c r="BA32" s="55">
        <v>62.443374285308074</v>
      </c>
      <c r="BB32" s="55">
        <v>11.784945639999998</v>
      </c>
      <c r="BC32" s="55">
        <v>96.713836161834635</v>
      </c>
      <c r="BD32" s="55">
        <v>22.950026990000001</v>
      </c>
      <c r="BE32" s="4" t="s">
        <v>65</v>
      </c>
      <c r="BF32" s="4" t="s">
        <v>65</v>
      </c>
      <c r="BG32" s="56">
        <v>246.2525721053772</v>
      </c>
      <c r="BI32" s="3" t="s">
        <v>3</v>
      </c>
      <c r="BJ32" s="40">
        <v>554.70318498541155</v>
      </c>
      <c r="BK32" s="55">
        <v>4.7030000000000003</v>
      </c>
      <c r="BL32" s="55">
        <v>56.286984348183744</v>
      </c>
      <c r="BM32" s="55">
        <v>5.4662000000000002E-2</v>
      </c>
      <c r="BN32" s="55">
        <v>22.519303250000004</v>
      </c>
      <c r="BO32" s="55">
        <v>13.208640390000001</v>
      </c>
      <c r="BP32" s="55">
        <v>66.114013729554486</v>
      </c>
      <c r="BQ32" s="55">
        <v>12.074591789999999</v>
      </c>
      <c r="BR32" s="55">
        <v>90.083820065401156</v>
      </c>
      <c r="BS32" s="55">
        <v>18.038826315623368</v>
      </c>
      <c r="BT32" s="4" t="s">
        <v>65</v>
      </c>
      <c r="BU32" s="4" t="s">
        <v>65</v>
      </c>
      <c r="BV32" s="56">
        <v>271.61934309664883</v>
      </c>
      <c r="BX32" s="3" t="s">
        <v>3</v>
      </c>
      <c r="BY32" s="40">
        <v>455.54071013000009</v>
      </c>
      <c r="BZ32" s="55">
        <v>1.175</v>
      </c>
      <c r="CA32" s="55">
        <v>35.600200000000008</v>
      </c>
      <c r="CB32" s="55">
        <v>0.36399999999999999</v>
      </c>
      <c r="CC32" s="55">
        <v>16.213000000000001</v>
      </c>
      <c r="CD32" s="55">
        <v>7.8959999999999999</v>
      </c>
      <c r="CE32" s="55">
        <v>52.643000000000001</v>
      </c>
      <c r="CF32" s="55">
        <v>9.4429999999999996</v>
      </c>
      <c r="CG32" s="55">
        <v>62.372000000000007</v>
      </c>
      <c r="CH32" s="55">
        <v>11.466890439999998</v>
      </c>
      <c r="CI32" s="4" t="s">
        <v>65</v>
      </c>
      <c r="CJ32" s="4" t="s">
        <v>65</v>
      </c>
      <c r="CK32" s="56">
        <v>258.36761969000008</v>
      </c>
      <c r="CM32" s="3" t="s">
        <v>3</v>
      </c>
      <c r="CN32" s="40">
        <v>430.51335648000048</v>
      </c>
      <c r="CO32" s="55">
        <v>10.713999999999999</v>
      </c>
      <c r="CP32" s="55">
        <v>27.46</v>
      </c>
      <c r="CQ32" s="55">
        <v>0.27600000000000002</v>
      </c>
      <c r="CR32" s="55">
        <v>18.128999999999998</v>
      </c>
      <c r="CS32" s="55">
        <v>7.402000000000001</v>
      </c>
      <c r="CT32" s="55">
        <v>39.109000000000002</v>
      </c>
      <c r="CU32" s="55">
        <v>8.4469999999999992</v>
      </c>
      <c r="CV32" s="55">
        <v>64.975999999999999</v>
      </c>
      <c r="CW32" s="55">
        <v>4.3411126799999993</v>
      </c>
      <c r="CX32" s="4" t="s">
        <v>65</v>
      </c>
      <c r="CY32" s="227" t="s">
        <v>65</v>
      </c>
      <c r="CZ32" s="56">
        <v>249.65924380000004</v>
      </c>
    </row>
    <row r="33" spans="1:104" ht="12.95" customHeight="1" x14ac:dyDescent="0.2">
      <c r="A33" s="3" t="s">
        <v>4</v>
      </c>
      <c r="B33" s="40">
        <v>443.86410832000013</v>
      </c>
      <c r="C33" s="55">
        <v>4.2489968299999994</v>
      </c>
      <c r="D33" s="55">
        <v>1.14781</v>
      </c>
      <c r="E33" s="55" t="s">
        <v>65</v>
      </c>
      <c r="F33" s="55">
        <v>7.3142570999999998</v>
      </c>
      <c r="G33" s="55">
        <v>86.318788390000009</v>
      </c>
      <c r="H33" s="55">
        <v>240.49394985000012</v>
      </c>
      <c r="I33" s="55">
        <v>7.4673625000000001</v>
      </c>
      <c r="J33" s="55">
        <v>3.4684999999999997</v>
      </c>
      <c r="K33" s="55">
        <v>19.966970429999996</v>
      </c>
      <c r="L33" s="55" t="s">
        <v>65</v>
      </c>
      <c r="M33" s="4" t="s">
        <v>65</v>
      </c>
      <c r="N33" s="56">
        <v>73.437473220000001</v>
      </c>
      <c r="P33" s="3" t="s">
        <v>4</v>
      </c>
      <c r="Q33" s="40">
        <v>400.01905866386949</v>
      </c>
      <c r="R33" s="55">
        <v>2.2209303500000002</v>
      </c>
      <c r="S33" s="55">
        <v>0.71304599999999996</v>
      </c>
      <c r="T33" s="55" t="s">
        <v>65</v>
      </c>
      <c r="U33" s="55">
        <v>14.737354158125383</v>
      </c>
      <c r="V33" s="55">
        <v>65.020453849999981</v>
      </c>
      <c r="W33" s="55">
        <v>208.66124768</v>
      </c>
      <c r="X33" s="55">
        <v>5.952112940000001</v>
      </c>
      <c r="Y33" s="55">
        <v>5.4154999999999998</v>
      </c>
      <c r="Z33" s="55">
        <v>20.992730330000004</v>
      </c>
      <c r="AA33" s="55" t="s">
        <v>65</v>
      </c>
      <c r="AB33" s="4" t="s">
        <v>65</v>
      </c>
      <c r="AC33" s="56">
        <v>76.305683355744037</v>
      </c>
      <c r="AE33" s="3" t="s">
        <v>4</v>
      </c>
      <c r="AF33" s="40">
        <v>463.13953529999992</v>
      </c>
      <c r="AG33" s="55">
        <v>1.9550000000000001</v>
      </c>
      <c r="AH33" s="55" t="s">
        <v>65</v>
      </c>
      <c r="AI33" s="55" t="s">
        <v>65</v>
      </c>
      <c r="AJ33" s="55">
        <v>23.348652360000006</v>
      </c>
      <c r="AK33" s="55">
        <v>80.675044859999971</v>
      </c>
      <c r="AL33" s="55">
        <v>236.12814620999993</v>
      </c>
      <c r="AM33" s="55">
        <v>7.9842784200000008</v>
      </c>
      <c r="AN33" s="55">
        <v>4.359</v>
      </c>
      <c r="AO33" s="55">
        <v>24.058904179999999</v>
      </c>
      <c r="AP33" s="55" t="s">
        <v>65</v>
      </c>
      <c r="AQ33" s="4" t="s">
        <v>65</v>
      </c>
      <c r="AR33" s="56">
        <v>84.630509270000019</v>
      </c>
      <c r="AT33" s="3" t="s">
        <v>4</v>
      </c>
      <c r="AU33" s="40">
        <v>519.98888326936469</v>
      </c>
      <c r="AV33" s="55">
        <v>1.0145</v>
      </c>
      <c r="AW33" s="55">
        <v>0.86519999999999997</v>
      </c>
      <c r="AX33" s="55" t="s">
        <v>65</v>
      </c>
      <c r="AY33" s="55">
        <v>30.708593482860721</v>
      </c>
      <c r="AZ33" s="55">
        <v>102.67650810999997</v>
      </c>
      <c r="BA33" s="55">
        <v>220.18669620999998</v>
      </c>
      <c r="BB33" s="55">
        <v>7.8320853599999998</v>
      </c>
      <c r="BC33" s="55">
        <v>4.7290000000000001</v>
      </c>
      <c r="BD33" s="55">
        <v>24.812879830941316</v>
      </c>
      <c r="BE33" s="55" t="s">
        <v>65</v>
      </c>
      <c r="BF33" s="4" t="s">
        <v>65</v>
      </c>
      <c r="BG33" s="56">
        <v>127.16342027556267</v>
      </c>
      <c r="BI33" s="3" t="s">
        <v>4</v>
      </c>
      <c r="BJ33" s="40">
        <v>621.99741831226765</v>
      </c>
      <c r="BK33" s="55">
        <v>1.0862499999999999</v>
      </c>
      <c r="BL33" s="55">
        <v>0.94079900000000005</v>
      </c>
      <c r="BM33" s="55" t="s">
        <v>65</v>
      </c>
      <c r="BN33" s="55">
        <v>33.356586488383506</v>
      </c>
      <c r="BO33" s="55">
        <v>89.719045569999977</v>
      </c>
      <c r="BP33" s="55">
        <v>271.38564734107456</v>
      </c>
      <c r="BQ33" s="55">
        <v>8.1758852900000001</v>
      </c>
      <c r="BR33" s="55">
        <v>5.4053129999999996</v>
      </c>
      <c r="BS33" s="55">
        <v>19.659968239385378</v>
      </c>
      <c r="BT33" s="55" t="s">
        <v>65</v>
      </c>
      <c r="BU33" s="4" t="s">
        <v>65</v>
      </c>
      <c r="BV33" s="56">
        <v>192.26792338342426</v>
      </c>
      <c r="BX33" s="3" t="s">
        <v>4</v>
      </c>
      <c r="BY33" s="40">
        <v>539.65621306000003</v>
      </c>
      <c r="BZ33" s="55">
        <v>1.236</v>
      </c>
      <c r="CA33" s="55">
        <v>0.94899999999999995</v>
      </c>
      <c r="CB33" s="55" t="s">
        <v>65</v>
      </c>
      <c r="CC33" s="55">
        <v>25.357000000000003</v>
      </c>
      <c r="CD33" s="55">
        <v>55.225999999999999</v>
      </c>
      <c r="CE33" s="55">
        <v>238.16920000000005</v>
      </c>
      <c r="CF33" s="55">
        <v>11.464</v>
      </c>
      <c r="CG33" s="55">
        <v>2.476</v>
      </c>
      <c r="CH33" s="55">
        <v>12.853259169999998</v>
      </c>
      <c r="CI33" s="55" t="s">
        <v>65</v>
      </c>
      <c r="CJ33" s="4" t="s">
        <v>65</v>
      </c>
      <c r="CK33" s="56">
        <v>191.92575388999998</v>
      </c>
      <c r="CM33" s="3" t="s">
        <v>4</v>
      </c>
      <c r="CN33" s="40">
        <v>498.54402766999999</v>
      </c>
      <c r="CO33" s="55">
        <v>1.7749999999999999</v>
      </c>
      <c r="CP33" s="55">
        <v>2.532</v>
      </c>
      <c r="CQ33" s="55">
        <v>1.167</v>
      </c>
      <c r="CR33" s="55">
        <v>25.831000000000003</v>
      </c>
      <c r="CS33" s="55">
        <v>68.075000000000003</v>
      </c>
      <c r="CT33" s="55">
        <v>184.8649999999999</v>
      </c>
      <c r="CU33" s="55">
        <v>9.788000000000002</v>
      </c>
      <c r="CV33" s="55">
        <v>0.96799999999999997</v>
      </c>
      <c r="CW33" s="55">
        <v>17.46734717</v>
      </c>
      <c r="CX33" s="55">
        <v>1.022</v>
      </c>
      <c r="CY33" s="227" t="s">
        <v>65</v>
      </c>
      <c r="CZ33" s="56">
        <v>185.05368050000001</v>
      </c>
    </row>
    <row r="34" spans="1:104" ht="12.95" customHeight="1" x14ac:dyDescent="0.2">
      <c r="A34" s="3" t="s">
        <v>5</v>
      </c>
      <c r="B34" s="40">
        <v>6.8357756899999993</v>
      </c>
      <c r="C34" s="4" t="s">
        <v>65</v>
      </c>
      <c r="D34" s="4" t="s">
        <v>65</v>
      </c>
      <c r="E34" s="4" t="s">
        <v>65</v>
      </c>
      <c r="F34" s="4" t="s">
        <v>65</v>
      </c>
      <c r="G34" s="4" t="s">
        <v>65</v>
      </c>
      <c r="H34" s="55">
        <v>1.38752919</v>
      </c>
      <c r="I34" s="55" t="s">
        <v>65</v>
      </c>
      <c r="J34" s="4">
        <v>0.43149999999999999</v>
      </c>
      <c r="K34" s="4">
        <v>5.0167464999999991</v>
      </c>
      <c r="L34" s="4" t="s">
        <v>65</v>
      </c>
      <c r="M34" s="4" t="s">
        <v>65</v>
      </c>
      <c r="N34" s="5" t="s">
        <v>65</v>
      </c>
      <c r="P34" s="3" t="s">
        <v>5</v>
      </c>
      <c r="Q34" s="40">
        <v>5.7910738899999998</v>
      </c>
      <c r="R34" s="4" t="s">
        <v>65</v>
      </c>
      <c r="S34" s="4" t="s">
        <v>65</v>
      </c>
      <c r="T34" s="4" t="s">
        <v>65</v>
      </c>
      <c r="U34" s="4">
        <v>1.048</v>
      </c>
      <c r="V34" s="4" t="s">
        <v>65</v>
      </c>
      <c r="W34" s="55">
        <v>2.6614518900000004</v>
      </c>
      <c r="X34" s="55" t="s">
        <v>65</v>
      </c>
      <c r="Y34" s="4">
        <v>0.85150000000000003</v>
      </c>
      <c r="Z34" s="4">
        <v>1.2301219999999999</v>
      </c>
      <c r="AA34" s="4" t="s">
        <v>65</v>
      </c>
      <c r="AB34" s="4" t="s">
        <v>65</v>
      </c>
      <c r="AC34" s="5" t="s">
        <v>65</v>
      </c>
      <c r="AE34" s="3" t="s">
        <v>5</v>
      </c>
      <c r="AF34" s="40">
        <v>7.508672999999999</v>
      </c>
      <c r="AG34" s="4" t="s">
        <v>65</v>
      </c>
      <c r="AH34" s="4" t="s">
        <v>65</v>
      </c>
      <c r="AI34" s="4" t="s">
        <v>65</v>
      </c>
      <c r="AJ34" s="4">
        <v>2.5290299999999997</v>
      </c>
      <c r="AK34" s="4" t="s">
        <v>65</v>
      </c>
      <c r="AL34" s="55">
        <v>2.4993829999999999</v>
      </c>
      <c r="AM34" s="55" t="s">
        <v>65</v>
      </c>
      <c r="AN34" s="4">
        <v>0.91749999999999998</v>
      </c>
      <c r="AO34" s="4">
        <v>1.5627599999999999</v>
      </c>
      <c r="AP34" s="4" t="s">
        <v>65</v>
      </c>
      <c r="AQ34" s="4" t="s">
        <v>65</v>
      </c>
      <c r="AR34" s="5" t="s">
        <v>65</v>
      </c>
      <c r="AT34" s="3" t="s">
        <v>5</v>
      </c>
      <c r="AU34" s="40">
        <v>5.3320354999999999</v>
      </c>
      <c r="AV34" s="4" t="s">
        <v>65</v>
      </c>
      <c r="AW34" s="4" t="s">
        <v>65</v>
      </c>
      <c r="AX34" s="4" t="s">
        <v>65</v>
      </c>
      <c r="AY34" s="4">
        <v>2.349828</v>
      </c>
      <c r="AZ34" s="4" t="s">
        <v>65</v>
      </c>
      <c r="BA34" s="55">
        <v>1.5560999999999998</v>
      </c>
      <c r="BB34" s="55" t="s">
        <v>65</v>
      </c>
      <c r="BC34" s="4">
        <v>0.71999899999999994</v>
      </c>
      <c r="BD34" s="4">
        <v>0.70610849999999992</v>
      </c>
      <c r="BE34" s="4" t="s">
        <v>65</v>
      </c>
      <c r="BF34" s="4" t="s">
        <v>65</v>
      </c>
      <c r="BG34" s="5" t="s">
        <v>65</v>
      </c>
      <c r="BI34" s="3" t="s">
        <v>5</v>
      </c>
      <c r="BJ34" s="40">
        <v>5.9180007947872113</v>
      </c>
      <c r="BK34" s="4" t="s">
        <v>65</v>
      </c>
      <c r="BL34" s="4" t="s">
        <v>65</v>
      </c>
      <c r="BM34" s="4" t="s">
        <v>65</v>
      </c>
      <c r="BN34" s="4">
        <v>1.102325</v>
      </c>
      <c r="BO34" s="4" t="s">
        <v>65</v>
      </c>
      <c r="BP34" s="55">
        <v>3.9165260000000002</v>
      </c>
      <c r="BQ34" s="55" t="s">
        <v>65</v>
      </c>
      <c r="BR34" s="4">
        <v>0.71959700000000004</v>
      </c>
      <c r="BS34" s="4">
        <v>0.17955279478721131</v>
      </c>
      <c r="BT34" s="4" t="s">
        <v>65</v>
      </c>
      <c r="BU34" s="4" t="s">
        <v>65</v>
      </c>
      <c r="BV34" s="5" t="s">
        <v>65</v>
      </c>
      <c r="BX34" s="3" t="s">
        <v>5</v>
      </c>
      <c r="BY34" s="40">
        <v>5.1700000000000008</v>
      </c>
      <c r="BZ34" s="4" t="s">
        <v>65</v>
      </c>
      <c r="CA34" s="4" t="s">
        <v>65</v>
      </c>
      <c r="CB34" s="4" t="s">
        <v>65</v>
      </c>
      <c r="CC34" s="4" t="s">
        <v>65</v>
      </c>
      <c r="CD34" s="4" t="s">
        <v>65</v>
      </c>
      <c r="CE34" s="55">
        <v>4.3950000000000005</v>
      </c>
      <c r="CF34" s="55" t="s">
        <v>65</v>
      </c>
      <c r="CG34" s="4">
        <v>0.77500000000000002</v>
      </c>
      <c r="CH34" s="4" t="s">
        <v>65</v>
      </c>
      <c r="CI34" s="4" t="s">
        <v>65</v>
      </c>
      <c r="CJ34" s="4" t="s">
        <v>65</v>
      </c>
      <c r="CK34" s="5" t="s">
        <v>65</v>
      </c>
      <c r="CM34" s="3" t="s">
        <v>5</v>
      </c>
      <c r="CN34" s="40">
        <v>2.9089999999999998</v>
      </c>
      <c r="CO34" s="4" t="s">
        <v>65</v>
      </c>
      <c r="CP34" s="4" t="s">
        <v>65</v>
      </c>
      <c r="CQ34" s="4" t="s">
        <v>65</v>
      </c>
      <c r="CR34" s="4" t="s">
        <v>65</v>
      </c>
      <c r="CS34" s="4" t="s">
        <v>65</v>
      </c>
      <c r="CT34" s="55">
        <v>2.8149999999999999</v>
      </c>
      <c r="CU34" s="55" t="s">
        <v>65</v>
      </c>
      <c r="CV34" s="4">
        <v>9.4E-2</v>
      </c>
      <c r="CW34" s="4" t="s">
        <v>65</v>
      </c>
      <c r="CX34" s="4" t="s">
        <v>65</v>
      </c>
      <c r="CY34" s="227" t="s">
        <v>65</v>
      </c>
      <c r="CZ34" s="5" t="s">
        <v>65</v>
      </c>
    </row>
    <row r="35" spans="1:104" ht="12.95" customHeight="1" x14ac:dyDescent="0.2">
      <c r="A35" s="3" t="s">
        <v>6</v>
      </c>
      <c r="B35" s="40">
        <v>167.13706633000001</v>
      </c>
      <c r="C35" s="55">
        <v>2.4934736200000001</v>
      </c>
      <c r="D35" s="55">
        <v>9.8183472999999992</v>
      </c>
      <c r="E35" s="55" t="s">
        <v>65</v>
      </c>
      <c r="F35" s="55">
        <v>10.366693949999998</v>
      </c>
      <c r="G35" s="55">
        <v>22.084415580000002</v>
      </c>
      <c r="H35" s="55">
        <v>66.232025309999983</v>
      </c>
      <c r="I35" s="55">
        <v>14.16503273</v>
      </c>
      <c r="J35" s="55">
        <v>7.3976663400000016</v>
      </c>
      <c r="K35" s="4">
        <v>14.153938470000002</v>
      </c>
      <c r="L35" s="4" t="s">
        <v>65</v>
      </c>
      <c r="M35" s="4" t="s">
        <v>65</v>
      </c>
      <c r="N35" s="56">
        <v>20.425473030000003</v>
      </c>
      <c r="P35" s="3" t="s">
        <v>6</v>
      </c>
      <c r="Q35" s="40">
        <v>158.78683334120456</v>
      </c>
      <c r="R35" s="55">
        <v>2.5435304900000002</v>
      </c>
      <c r="S35" s="55">
        <v>7.081378</v>
      </c>
      <c r="T35" s="55" t="s">
        <v>65</v>
      </c>
      <c r="U35" s="55">
        <v>13.140448501204579</v>
      </c>
      <c r="V35" s="55">
        <v>8.3588459900000007</v>
      </c>
      <c r="W35" s="55">
        <v>72.636151150000003</v>
      </c>
      <c r="X35" s="55">
        <v>13.378237279999999</v>
      </c>
      <c r="Y35" s="55">
        <v>6.6285520000000009</v>
      </c>
      <c r="Z35" s="4">
        <v>9.4416962499999997</v>
      </c>
      <c r="AA35" s="4" t="s">
        <v>65</v>
      </c>
      <c r="AB35" s="4" t="s">
        <v>65</v>
      </c>
      <c r="AC35" s="56">
        <v>25.577993680000002</v>
      </c>
      <c r="AE35" s="3" t="s">
        <v>6</v>
      </c>
      <c r="AF35" s="40">
        <v>195.33005582999999</v>
      </c>
      <c r="AG35" s="55">
        <v>5.6167886899999999</v>
      </c>
      <c r="AH35" s="55">
        <v>2.6808969999999999</v>
      </c>
      <c r="AI35" s="55" t="s">
        <v>65</v>
      </c>
      <c r="AJ35" s="55">
        <v>19.061290850000002</v>
      </c>
      <c r="AK35" s="55">
        <v>7.7124953900000008</v>
      </c>
      <c r="AL35" s="55">
        <v>74.069362519999999</v>
      </c>
      <c r="AM35" s="55">
        <v>10.74131169</v>
      </c>
      <c r="AN35" s="55">
        <v>8.5906099999999999</v>
      </c>
      <c r="AO35" s="4">
        <v>11.883017059999998</v>
      </c>
      <c r="AP35" s="4" t="s">
        <v>65</v>
      </c>
      <c r="AQ35" s="4" t="s">
        <v>65</v>
      </c>
      <c r="AR35" s="56">
        <v>54.974282629999998</v>
      </c>
      <c r="AT35" s="3" t="s">
        <v>6</v>
      </c>
      <c r="AU35" s="40">
        <v>180.26257547643581</v>
      </c>
      <c r="AV35" s="55">
        <v>0.621</v>
      </c>
      <c r="AW35" s="55">
        <v>3.2423811799999998</v>
      </c>
      <c r="AX35" s="55" t="s">
        <v>65</v>
      </c>
      <c r="AY35" s="55">
        <v>13.92988116645742</v>
      </c>
      <c r="AZ35" s="55">
        <v>3.9094976800000003</v>
      </c>
      <c r="BA35" s="55">
        <v>69.530943319696703</v>
      </c>
      <c r="BB35" s="55">
        <v>8.5572349299999999</v>
      </c>
      <c r="BC35" s="55">
        <v>8.4648360000000018</v>
      </c>
      <c r="BD35" s="4">
        <v>10.27862925</v>
      </c>
      <c r="BE35" s="4" t="s">
        <v>65</v>
      </c>
      <c r="BF35" s="4" t="s">
        <v>65</v>
      </c>
      <c r="BG35" s="56">
        <v>61.728171950281705</v>
      </c>
      <c r="BI35" s="3" t="s">
        <v>6</v>
      </c>
      <c r="BJ35" s="40">
        <v>177.98285605922484</v>
      </c>
      <c r="BK35" s="55">
        <v>1.4620000000000002</v>
      </c>
      <c r="BL35" s="55">
        <v>4.8462988245821066</v>
      </c>
      <c r="BM35" s="55" t="s">
        <v>65</v>
      </c>
      <c r="BN35" s="55">
        <v>16.054855704502433</v>
      </c>
      <c r="BO35" s="55">
        <v>2.3932688400000002</v>
      </c>
      <c r="BP35" s="55">
        <v>52.165118409177502</v>
      </c>
      <c r="BQ35" s="55">
        <v>4.6783727899999992</v>
      </c>
      <c r="BR35" s="55">
        <v>9.4140509999999988</v>
      </c>
      <c r="BS35" s="4">
        <v>5.2923587608000204</v>
      </c>
      <c r="BT35" s="4" t="s">
        <v>65</v>
      </c>
      <c r="BU35" s="4" t="s">
        <v>65</v>
      </c>
      <c r="BV35" s="56">
        <v>81.676531730162779</v>
      </c>
      <c r="BX35" s="3" t="s">
        <v>6</v>
      </c>
      <c r="BY35" s="40">
        <v>156.76341120000001</v>
      </c>
      <c r="BZ35" s="55">
        <v>1.0549999999999999</v>
      </c>
      <c r="CA35" s="55">
        <v>4.1617160000000002</v>
      </c>
      <c r="CB35" s="55" t="s">
        <v>65</v>
      </c>
      <c r="CC35" s="55">
        <v>16.189999999999998</v>
      </c>
      <c r="CD35" s="55">
        <v>1.103</v>
      </c>
      <c r="CE35" s="55">
        <v>36.537000000000006</v>
      </c>
      <c r="CF35" s="55">
        <v>4.0960000000000001</v>
      </c>
      <c r="CG35" s="55">
        <v>8.8170000000000002</v>
      </c>
      <c r="CH35" s="4">
        <v>8.1215964399999994</v>
      </c>
      <c r="CI35" s="4" t="s">
        <v>65</v>
      </c>
      <c r="CJ35" s="4" t="s">
        <v>65</v>
      </c>
      <c r="CK35" s="56">
        <v>76.682098760000002</v>
      </c>
      <c r="CM35" s="3" t="s">
        <v>6</v>
      </c>
      <c r="CN35" s="40">
        <v>118.46351433</v>
      </c>
      <c r="CO35" s="55">
        <v>0.72599999999999998</v>
      </c>
      <c r="CP35" s="55">
        <v>4.8320000000000007</v>
      </c>
      <c r="CQ35" s="55" t="s">
        <v>65</v>
      </c>
      <c r="CR35" s="55">
        <v>8.9999999999999982</v>
      </c>
      <c r="CS35" s="55">
        <v>1.4159999999999999</v>
      </c>
      <c r="CT35" s="55">
        <v>18.991</v>
      </c>
      <c r="CU35" s="55">
        <v>3.1880000000000002</v>
      </c>
      <c r="CV35" s="55">
        <v>11.384</v>
      </c>
      <c r="CW35" s="4">
        <v>4.4589189300000003</v>
      </c>
      <c r="CX35" s="4" t="s">
        <v>65</v>
      </c>
      <c r="CY35" s="227" t="s">
        <v>65</v>
      </c>
      <c r="CZ35" s="56">
        <v>64.467595400000008</v>
      </c>
    </row>
    <row r="36" spans="1:104" ht="12.95" customHeight="1" x14ac:dyDescent="0.2">
      <c r="A36" s="3" t="s">
        <v>7</v>
      </c>
      <c r="B36" s="40">
        <v>262.87621902000001</v>
      </c>
      <c r="C36" s="4">
        <v>1.6224160000000001</v>
      </c>
      <c r="D36" s="55">
        <v>14.813752640000001</v>
      </c>
      <c r="E36" s="55" t="s">
        <v>65</v>
      </c>
      <c r="F36" s="55">
        <v>9.98011202</v>
      </c>
      <c r="G36" s="55">
        <v>12.91219371</v>
      </c>
      <c r="H36" s="55">
        <v>176.79280299000001</v>
      </c>
      <c r="I36" s="55">
        <v>8.75716888</v>
      </c>
      <c r="J36" s="55">
        <v>2.3149280000000001</v>
      </c>
      <c r="K36" s="4">
        <v>10.09985588</v>
      </c>
      <c r="L36" s="55">
        <v>0.58360000000000001</v>
      </c>
      <c r="M36" s="4" t="s">
        <v>65</v>
      </c>
      <c r="N36" s="56">
        <v>24.999388900000003</v>
      </c>
      <c r="P36" s="3" t="s">
        <v>7</v>
      </c>
      <c r="Q36" s="40">
        <v>305.61319049595886</v>
      </c>
      <c r="R36" s="4" t="s">
        <v>65</v>
      </c>
      <c r="S36" s="55">
        <v>14.135857229999999</v>
      </c>
      <c r="T36" s="55" t="s">
        <v>65</v>
      </c>
      <c r="U36" s="55">
        <v>22.235733509999999</v>
      </c>
      <c r="V36" s="55">
        <v>17.302248158060848</v>
      </c>
      <c r="W36" s="55">
        <v>189.61493027</v>
      </c>
      <c r="X36" s="55">
        <v>10.698471900000001</v>
      </c>
      <c r="Y36" s="55">
        <v>3.2424539999999999</v>
      </c>
      <c r="Z36" s="4">
        <v>11.586915639999999</v>
      </c>
      <c r="AA36" s="55">
        <v>0.58640000000000003</v>
      </c>
      <c r="AB36" s="4" t="s">
        <v>65</v>
      </c>
      <c r="AC36" s="56">
        <v>36.210179787897964</v>
      </c>
      <c r="AE36" s="3" t="s">
        <v>7</v>
      </c>
      <c r="AF36" s="40">
        <v>373.75936666999996</v>
      </c>
      <c r="AG36" s="4">
        <v>1.88175</v>
      </c>
      <c r="AH36" s="55">
        <v>15.540788770000001</v>
      </c>
      <c r="AI36" s="55" t="s">
        <v>65</v>
      </c>
      <c r="AJ36" s="55">
        <v>27.742461129999999</v>
      </c>
      <c r="AK36" s="55">
        <v>12.895056669999997</v>
      </c>
      <c r="AL36" s="55">
        <v>240.68623501999994</v>
      </c>
      <c r="AM36" s="55">
        <v>13.253617980000001</v>
      </c>
      <c r="AN36" s="55">
        <v>1.688728</v>
      </c>
      <c r="AO36" s="4">
        <v>15.861935809999997</v>
      </c>
      <c r="AP36" s="55" t="s">
        <v>65</v>
      </c>
      <c r="AQ36" s="4" t="s">
        <v>65</v>
      </c>
      <c r="AR36" s="56">
        <v>44.208793289999988</v>
      </c>
      <c r="AT36" s="3" t="s">
        <v>7</v>
      </c>
      <c r="AU36" s="40">
        <v>361.86677098285554</v>
      </c>
      <c r="AV36" s="4" t="s">
        <v>65</v>
      </c>
      <c r="AW36" s="55">
        <v>18.990156569999996</v>
      </c>
      <c r="AX36" s="55" t="s">
        <v>65</v>
      </c>
      <c r="AY36" s="55">
        <v>32.934407351418422</v>
      </c>
      <c r="AZ36" s="55">
        <v>13.991423282985075</v>
      </c>
      <c r="BA36" s="55">
        <v>234.16278609999998</v>
      </c>
      <c r="BB36" s="55">
        <v>5.2391636100000003</v>
      </c>
      <c r="BC36" s="55">
        <v>1.3987560000000001</v>
      </c>
      <c r="BD36" s="4">
        <v>16.086847859999999</v>
      </c>
      <c r="BE36" s="55">
        <v>1.968</v>
      </c>
      <c r="BF36" s="4" t="s">
        <v>65</v>
      </c>
      <c r="BG36" s="56">
        <v>37.095230208452087</v>
      </c>
      <c r="BI36" s="3" t="s">
        <v>7</v>
      </c>
      <c r="BJ36" s="40">
        <v>364.74131314557411</v>
      </c>
      <c r="BK36" s="4" t="s">
        <v>65</v>
      </c>
      <c r="BL36" s="55">
        <v>27.706363379999996</v>
      </c>
      <c r="BM36" s="55" t="s">
        <v>65</v>
      </c>
      <c r="BN36" s="55">
        <v>27.327523827925599</v>
      </c>
      <c r="BO36" s="55">
        <v>19.08320188162314</v>
      </c>
      <c r="BP36" s="55">
        <v>231.95195082188093</v>
      </c>
      <c r="BQ36" s="55">
        <v>5.8623014800000002</v>
      </c>
      <c r="BR36" s="55">
        <v>1.0570200000000001</v>
      </c>
      <c r="BS36" s="4">
        <v>12.516330820078101</v>
      </c>
      <c r="BT36" s="55">
        <v>2.9621149999999998</v>
      </c>
      <c r="BU36" s="4" t="s">
        <v>65</v>
      </c>
      <c r="BV36" s="56">
        <v>36.274505934066404</v>
      </c>
      <c r="BX36" s="3" t="s">
        <v>7</v>
      </c>
      <c r="BY36" s="40">
        <v>351.50075591999996</v>
      </c>
      <c r="BZ36" s="4" t="s">
        <v>65</v>
      </c>
      <c r="CA36" s="55">
        <v>29.413</v>
      </c>
      <c r="CB36" s="55" t="s">
        <v>65</v>
      </c>
      <c r="CC36" s="55">
        <v>19.266157200000002</v>
      </c>
      <c r="CD36" s="55">
        <v>14.521999999999998</v>
      </c>
      <c r="CE36" s="55">
        <v>237.20772310000004</v>
      </c>
      <c r="CF36" s="55">
        <v>4.3180000000000005</v>
      </c>
      <c r="CG36" s="55">
        <v>1.7449999999999999</v>
      </c>
      <c r="CH36" s="4">
        <v>13.359878020000002</v>
      </c>
      <c r="CI36" s="55">
        <v>3.4</v>
      </c>
      <c r="CJ36" s="4" t="s">
        <v>65</v>
      </c>
      <c r="CK36" s="56">
        <v>28.268997599999995</v>
      </c>
      <c r="CM36" s="3" t="s">
        <v>7</v>
      </c>
      <c r="CN36" s="40">
        <v>382.68329979999982</v>
      </c>
      <c r="CO36" s="4" t="s">
        <v>65</v>
      </c>
      <c r="CP36" s="55">
        <v>30.274000000000004</v>
      </c>
      <c r="CQ36" s="55" t="s">
        <v>65</v>
      </c>
      <c r="CR36" s="55">
        <v>13.493</v>
      </c>
      <c r="CS36" s="55">
        <v>15.440000000000003</v>
      </c>
      <c r="CT36" s="55">
        <v>268.86099999999999</v>
      </c>
      <c r="CU36" s="55">
        <v>3.5380000000000003</v>
      </c>
      <c r="CV36" s="55">
        <v>2.0350000000000001</v>
      </c>
      <c r="CW36" s="4">
        <v>12.301299799999999</v>
      </c>
      <c r="CX36" s="55">
        <v>3.8</v>
      </c>
      <c r="CY36" s="227" t="s">
        <v>65</v>
      </c>
      <c r="CZ36" s="56">
        <v>32.940999999999995</v>
      </c>
    </row>
    <row r="37" spans="1:104" ht="12.95" customHeight="1" x14ac:dyDescent="0.2">
      <c r="A37" s="3" t="s">
        <v>8</v>
      </c>
      <c r="B37" s="40">
        <v>221.65621870000001</v>
      </c>
      <c r="C37" s="55">
        <v>1.9196016</v>
      </c>
      <c r="D37" s="55">
        <v>0.22700000000000001</v>
      </c>
      <c r="E37" s="55" t="s">
        <v>65</v>
      </c>
      <c r="F37" s="55">
        <v>3.0633480500000001</v>
      </c>
      <c r="G37" s="55">
        <v>14.451763769999999</v>
      </c>
      <c r="H37" s="55">
        <v>54.617674959999995</v>
      </c>
      <c r="I37" s="55">
        <v>67.007949800000006</v>
      </c>
      <c r="J37" s="55">
        <v>29.821477000000005</v>
      </c>
      <c r="K37" s="4">
        <v>9.731561000000001</v>
      </c>
      <c r="L37" s="55">
        <v>1.522</v>
      </c>
      <c r="M37" s="4" t="s">
        <v>65</v>
      </c>
      <c r="N37" s="56">
        <v>39.293842519999991</v>
      </c>
      <c r="P37" s="3" t="s">
        <v>8</v>
      </c>
      <c r="Q37" s="40">
        <v>236.92887362766268</v>
      </c>
      <c r="R37" s="55">
        <v>4.0909671999999997</v>
      </c>
      <c r="S37" s="55">
        <v>1.75</v>
      </c>
      <c r="T37" s="55" t="s">
        <v>65</v>
      </c>
      <c r="U37" s="55">
        <v>2.6948300000000001</v>
      </c>
      <c r="V37" s="55">
        <v>9.9764345599999995</v>
      </c>
      <c r="W37" s="55">
        <v>93.083614629999985</v>
      </c>
      <c r="X37" s="55">
        <v>48.714569951836658</v>
      </c>
      <c r="Y37" s="55">
        <v>29.331444999999999</v>
      </c>
      <c r="Z37" s="4">
        <v>13.996286529999999</v>
      </c>
      <c r="AA37" s="55">
        <v>1.4259999999999999</v>
      </c>
      <c r="AB37" s="4" t="s">
        <v>65</v>
      </c>
      <c r="AC37" s="56">
        <v>31.864725755826051</v>
      </c>
      <c r="AE37" s="3" t="s">
        <v>8</v>
      </c>
      <c r="AF37" s="40">
        <v>269.40306335000002</v>
      </c>
      <c r="AG37" s="55">
        <v>2.7690776000000001</v>
      </c>
      <c r="AH37" s="55">
        <v>2.3649999999999998</v>
      </c>
      <c r="AI37" s="55" t="s">
        <v>65</v>
      </c>
      <c r="AJ37" s="55">
        <v>4.3071229500000001</v>
      </c>
      <c r="AK37" s="55">
        <v>7.9153369999999992</v>
      </c>
      <c r="AL37" s="55">
        <v>112.58025311000002</v>
      </c>
      <c r="AM37" s="55">
        <v>51.643755859999999</v>
      </c>
      <c r="AN37" s="55">
        <v>37.546983439999998</v>
      </c>
      <c r="AO37" s="4">
        <v>21.063003260000002</v>
      </c>
      <c r="AP37" s="55" t="s">
        <v>65</v>
      </c>
      <c r="AQ37" s="4" t="s">
        <v>65</v>
      </c>
      <c r="AR37" s="56">
        <v>29.212530129999998</v>
      </c>
      <c r="AT37" s="3" t="s">
        <v>8</v>
      </c>
      <c r="AU37" s="40">
        <v>298.31914055384436</v>
      </c>
      <c r="AV37" s="55">
        <v>2.0569999999999999</v>
      </c>
      <c r="AW37" s="55">
        <v>1.52</v>
      </c>
      <c r="AX37" s="55" t="s">
        <v>65</v>
      </c>
      <c r="AY37" s="55">
        <v>7.1233438399999987</v>
      </c>
      <c r="AZ37" s="55">
        <v>5.7805922200000008</v>
      </c>
      <c r="BA37" s="55">
        <v>108.92735952000001</v>
      </c>
      <c r="BB37" s="55">
        <v>58.542339524444436</v>
      </c>
      <c r="BC37" s="55">
        <v>67.276048119999999</v>
      </c>
      <c r="BD37" s="4">
        <v>11.97058887</v>
      </c>
      <c r="BE37" s="55" t="s">
        <v>65</v>
      </c>
      <c r="BF37" s="4" t="s">
        <v>65</v>
      </c>
      <c r="BG37" s="56">
        <v>35.12186845939992</v>
      </c>
      <c r="BI37" s="3" t="s">
        <v>8</v>
      </c>
      <c r="BJ37" s="40">
        <v>281.58125618583585</v>
      </c>
      <c r="BK37" s="55">
        <v>0.95299999999999996</v>
      </c>
      <c r="BL37" s="55">
        <v>0.47899999999999998</v>
      </c>
      <c r="BM37" s="55" t="s">
        <v>65</v>
      </c>
      <c r="BN37" s="55">
        <v>7.0397832999999999</v>
      </c>
      <c r="BO37" s="55">
        <v>6.572838</v>
      </c>
      <c r="BP37" s="55">
        <v>111.27768862999999</v>
      </c>
      <c r="BQ37" s="55">
        <v>55.37337796749577</v>
      </c>
      <c r="BR37" s="55">
        <v>58.337992999999997</v>
      </c>
      <c r="BS37" s="4">
        <v>5.8322745762920825</v>
      </c>
      <c r="BT37" s="55" t="s">
        <v>65</v>
      </c>
      <c r="BU37" s="4" t="s">
        <v>65</v>
      </c>
      <c r="BV37" s="56">
        <v>35.715300712047998</v>
      </c>
      <c r="BX37" s="3" t="s">
        <v>8</v>
      </c>
      <c r="BY37" s="40">
        <v>249.30202861659416</v>
      </c>
      <c r="BZ37" s="55" t="s">
        <v>65</v>
      </c>
      <c r="CA37" s="55">
        <v>0.47899999999999998</v>
      </c>
      <c r="CB37" s="55" t="s">
        <v>65</v>
      </c>
      <c r="CC37" s="55">
        <v>6.714999999999999</v>
      </c>
      <c r="CD37" s="55">
        <v>6.976</v>
      </c>
      <c r="CE37" s="55">
        <v>86.103999999999999</v>
      </c>
      <c r="CF37" s="55">
        <v>58.570404685041723</v>
      </c>
      <c r="CG37" s="55">
        <v>52.073000000000008</v>
      </c>
      <c r="CH37" s="4">
        <v>4.163185131552444</v>
      </c>
      <c r="CI37" s="55">
        <v>13.385000000000002</v>
      </c>
      <c r="CJ37" s="4" t="s">
        <v>65</v>
      </c>
      <c r="CK37" s="56">
        <v>20.836438799999993</v>
      </c>
      <c r="CM37" s="3" t="s">
        <v>8</v>
      </c>
      <c r="CN37" s="40">
        <v>248.61000000000007</v>
      </c>
      <c r="CO37" s="55">
        <v>1.07</v>
      </c>
      <c r="CP37" s="55">
        <v>1.1299999999999999</v>
      </c>
      <c r="CQ37" s="55" t="s">
        <v>65</v>
      </c>
      <c r="CR37" s="55">
        <v>7.7160000000000011</v>
      </c>
      <c r="CS37" s="55">
        <v>8.7150000000000016</v>
      </c>
      <c r="CT37" s="55">
        <v>74.718999999999994</v>
      </c>
      <c r="CU37" s="55">
        <v>46.751999999999995</v>
      </c>
      <c r="CV37" s="55">
        <v>54.912000000000006</v>
      </c>
      <c r="CW37" s="4">
        <v>3.129</v>
      </c>
      <c r="CX37" s="55">
        <v>36.323999999999998</v>
      </c>
      <c r="CY37" s="227" t="s">
        <v>65</v>
      </c>
      <c r="CZ37" s="56">
        <v>14.142999999999999</v>
      </c>
    </row>
    <row r="38" spans="1:104" ht="12.95" customHeight="1" x14ac:dyDescent="0.2">
      <c r="A38" s="3" t="s">
        <v>9</v>
      </c>
      <c r="B38" s="40">
        <v>209.59327451999997</v>
      </c>
      <c r="C38" s="4">
        <v>0.28000000000000003</v>
      </c>
      <c r="D38" s="55">
        <v>0.55125000000000002</v>
      </c>
      <c r="E38" s="55" t="s">
        <v>65</v>
      </c>
      <c r="F38" s="55">
        <v>19.209281229999998</v>
      </c>
      <c r="G38" s="55">
        <v>11.350228</v>
      </c>
      <c r="H38" s="55">
        <v>73.294868119999975</v>
      </c>
      <c r="I38" s="55">
        <v>3.48798728</v>
      </c>
      <c r="J38" s="55">
        <v>9.0789911899999982</v>
      </c>
      <c r="K38" s="4">
        <v>9.2539852500000013</v>
      </c>
      <c r="L38" s="55">
        <v>7.8969449999999997</v>
      </c>
      <c r="M38" s="4" t="s">
        <v>65</v>
      </c>
      <c r="N38" s="56">
        <v>75.189738450000007</v>
      </c>
      <c r="P38" s="3" t="s">
        <v>9</v>
      </c>
      <c r="Q38" s="40">
        <v>229.61410013846034</v>
      </c>
      <c r="R38" s="4">
        <v>0.32</v>
      </c>
      <c r="S38" s="55">
        <v>1.0416743799999999</v>
      </c>
      <c r="T38" s="55" t="s">
        <v>65</v>
      </c>
      <c r="U38" s="55">
        <v>17.00482817</v>
      </c>
      <c r="V38" s="55">
        <v>7.0850600000000004</v>
      </c>
      <c r="W38" s="55">
        <v>97.583905286744582</v>
      </c>
      <c r="X38" s="55">
        <v>2.7638876400000001</v>
      </c>
      <c r="Y38" s="55">
        <v>10.870945999999998</v>
      </c>
      <c r="Z38" s="4">
        <v>8.1652141599999997</v>
      </c>
      <c r="AA38" s="55">
        <v>5.6870000000000003</v>
      </c>
      <c r="AB38" s="4" t="s">
        <v>65</v>
      </c>
      <c r="AC38" s="56">
        <v>79.09158450171573</v>
      </c>
      <c r="AE38" s="3" t="s">
        <v>9</v>
      </c>
      <c r="AF38" s="40">
        <v>311.84440121</v>
      </c>
      <c r="AG38" s="4">
        <v>0.32</v>
      </c>
      <c r="AH38" s="55">
        <v>3.1751477999999995</v>
      </c>
      <c r="AI38" s="55" t="s">
        <v>65</v>
      </c>
      <c r="AJ38" s="55">
        <v>19.97953442</v>
      </c>
      <c r="AK38" s="55">
        <v>3.9783879999999998</v>
      </c>
      <c r="AL38" s="55">
        <v>160.15733936000001</v>
      </c>
      <c r="AM38" s="55">
        <v>5.2997243899999997</v>
      </c>
      <c r="AN38" s="55">
        <v>12.865693999999998</v>
      </c>
      <c r="AO38" s="4">
        <v>14.071220759999999</v>
      </c>
      <c r="AP38" s="55">
        <v>13.167</v>
      </c>
      <c r="AQ38" s="4" t="s">
        <v>65</v>
      </c>
      <c r="AR38" s="56">
        <v>78.830352479999988</v>
      </c>
      <c r="AT38" s="3" t="s">
        <v>9</v>
      </c>
      <c r="AU38" s="40">
        <v>338.9524143269918</v>
      </c>
      <c r="AV38" s="4">
        <v>0.4</v>
      </c>
      <c r="AW38" s="55">
        <v>7.0691656400000005</v>
      </c>
      <c r="AX38" s="55" t="s">
        <v>65</v>
      </c>
      <c r="AY38" s="55">
        <v>14.475384270000001</v>
      </c>
      <c r="AZ38" s="55">
        <v>2.6397970000000002</v>
      </c>
      <c r="BA38" s="55">
        <v>134.34680061867221</v>
      </c>
      <c r="BB38" s="55">
        <v>2.98421</v>
      </c>
      <c r="BC38" s="55">
        <v>15.122647819999997</v>
      </c>
      <c r="BD38" s="4">
        <v>14.47742259</v>
      </c>
      <c r="BE38" s="55">
        <v>64.419938459999997</v>
      </c>
      <c r="BF38" s="4" t="s">
        <v>65</v>
      </c>
      <c r="BG38" s="56">
        <v>83.017047928319627</v>
      </c>
      <c r="BI38" s="3" t="s">
        <v>9</v>
      </c>
      <c r="BJ38" s="40">
        <v>299.25849677979136</v>
      </c>
      <c r="BK38" s="4">
        <v>0.48</v>
      </c>
      <c r="BL38" s="55">
        <v>8.3613799999999987</v>
      </c>
      <c r="BM38" s="55" t="s">
        <v>65</v>
      </c>
      <c r="BN38" s="55">
        <v>23.183435739999997</v>
      </c>
      <c r="BO38" s="55">
        <v>3.8417500000000002</v>
      </c>
      <c r="BP38" s="55">
        <v>144.77987258339627</v>
      </c>
      <c r="BQ38" s="55">
        <v>2.9670000000000001</v>
      </c>
      <c r="BR38" s="55">
        <v>14.292773</v>
      </c>
      <c r="BS38" s="4">
        <v>9.0608451453769376</v>
      </c>
      <c r="BT38" s="55">
        <v>14.950437000000001</v>
      </c>
      <c r="BU38" s="4" t="s">
        <v>65</v>
      </c>
      <c r="BV38" s="56">
        <v>77.341003311018127</v>
      </c>
      <c r="BX38" s="3" t="s">
        <v>9</v>
      </c>
      <c r="BY38" s="40">
        <v>265.0634958</v>
      </c>
      <c r="BZ38" s="4" t="s">
        <v>65</v>
      </c>
      <c r="CA38" s="55">
        <v>5.3639999999999999</v>
      </c>
      <c r="CB38" s="55" t="s">
        <v>65</v>
      </c>
      <c r="CC38" s="55">
        <v>23.968000000000004</v>
      </c>
      <c r="CD38" s="55">
        <v>2.891</v>
      </c>
      <c r="CE38" s="55">
        <v>122.46412380000001</v>
      </c>
      <c r="CF38" s="55">
        <v>0.755</v>
      </c>
      <c r="CG38" s="55">
        <v>12.404</v>
      </c>
      <c r="CH38" s="4">
        <v>7.3039842999999998</v>
      </c>
      <c r="CI38" s="55">
        <v>13.514999999999999</v>
      </c>
      <c r="CJ38" s="4" t="s">
        <v>65</v>
      </c>
      <c r="CK38" s="56">
        <v>76.398387700000015</v>
      </c>
      <c r="CM38" s="3" t="s">
        <v>9</v>
      </c>
      <c r="CN38" s="40">
        <v>280.48761529000006</v>
      </c>
      <c r="CO38" s="4" t="s">
        <v>65</v>
      </c>
      <c r="CP38" s="55">
        <v>9.2690000000000001</v>
      </c>
      <c r="CQ38" s="55" t="s">
        <v>65</v>
      </c>
      <c r="CR38" s="55">
        <v>20.369</v>
      </c>
      <c r="CS38" s="55">
        <v>3.8170000000000002</v>
      </c>
      <c r="CT38" s="55">
        <v>107.949</v>
      </c>
      <c r="CU38" s="55">
        <v>1.6600000000000001</v>
      </c>
      <c r="CV38" s="55">
        <v>14.472000000000001</v>
      </c>
      <c r="CW38" s="4">
        <v>6.5336152900000002</v>
      </c>
      <c r="CX38" s="55">
        <v>41.399000000000008</v>
      </c>
      <c r="CY38" s="227" t="s">
        <v>65</v>
      </c>
      <c r="CZ38" s="56">
        <v>75.018999999999991</v>
      </c>
    </row>
    <row r="39" spans="1:104" ht="12.95" customHeight="1" x14ac:dyDescent="0.2">
      <c r="A39" s="3" t="s">
        <v>10</v>
      </c>
      <c r="B39" s="40">
        <v>88.92520162000001</v>
      </c>
      <c r="C39" s="4" t="s">
        <v>65</v>
      </c>
      <c r="D39" s="55" t="s">
        <v>65</v>
      </c>
      <c r="E39" s="55" t="s">
        <v>65</v>
      </c>
      <c r="F39" s="55">
        <v>0.16</v>
      </c>
      <c r="G39" s="55">
        <v>18.909536860000003</v>
      </c>
      <c r="H39" s="55">
        <v>53.579359790000005</v>
      </c>
      <c r="I39" s="55" t="s">
        <v>65</v>
      </c>
      <c r="J39" s="4">
        <v>12.265986999999999</v>
      </c>
      <c r="K39" s="4">
        <v>0.97854750000000001</v>
      </c>
      <c r="L39" s="4" t="s">
        <v>65</v>
      </c>
      <c r="M39" s="4" t="s">
        <v>65</v>
      </c>
      <c r="N39" s="56">
        <v>3.0317704700000001</v>
      </c>
      <c r="P39" s="3" t="s">
        <v>10</v>
      </c>
      <c r="Q39" s="40">
        <v>104.42464133440323</v>
      </c>
      <c r="R39" s="4" t="s">
        <v>65</v>
      </c>
      <c r="S39" s="55" t="s">
        <v>65</v>
      </c>
      <c r="T39" s="55" t="s">
        <v>65</v>
      </c>
      <c r="U39" s="55">
        <v>0.89749999999999996</v>
      </c>
      <c r="V39" s="55">
        <v>17.024002429999999</v>
      </c>
      <c r="W39" s="55">
        <v>63.707623240000011</v>
      </c>
      <c r="X39" s="55">
        <v>5.2266664403237101E-2</v>
      </c>
      <c r="Y39" s="4">
        <v>21.514929999999996</v>
      </c>
      <c r="Z39" s="4">
        <v>0.22445399999999999</v>
      </c>
      <c r="AA39" s="4" t="s">
        <v>65</v>
      </c>
      <c r="AB39" s="4" t="s">
        <v>65</v>
      </c>
      <c r="AC39" s="56">
        <v>1.003865</v>
      </c>
      <c r="AE39" s="3" t="s">
        <v>10</v>
      </c>
      <c r="AF39" s="40">
        <v>126.64454468000001</v>
      </c>
      <c r="AG39" s="4" t="s">
        <v>65</v>
      </c>
      <c r="AH39" s="55" t="s">
        <v>65</v>
      </c>
      <c r="AI39" s="55" t="s">
        <v>65</v>
      </c>
      <c r="AJ39" s="55">
        <v>9.0111600000000003</v>
      </c>
      <c r="AK39" s="55">
        <v>19.411345589999996</v>
      </c>
      <c r="AL39" s="55">
        <v>68.620544690000003</v>
      </c>
      <c r="AM39" s="55">
        <v>0.251</v>
      </c>
      <c r="AN39" s="4">
        <v>25.371621000000005</v>
      </c>
      <c r="AO39" s="4">
        <v>1.9229114</v>
      </c>
      <c r="AP39" s="4" t="s">
        <v>65</v>
      </c>
      <c r="AQ39" s="4" t="s">
        <v>65</v>
      </c>
      <c r="AR39" s="56">
        <v>2.0559620000000001</v>
      </c>
      <c r="AT39" s="3" t="s">
        <v>10</v>
      </c>
      <c r="AU39" s="40">
        <v>120.78100679516763</v>
      </c>
      <c r="AV39" s="4" t="s">
        <v>65</v>
      </c>
      <c r="AW39" s="55">
        <v>1.436599</v>
      </c>
      <c r="AX39" s="55" t="s">
        <v>65</v>
      </c>
      <c r="AY39" s="55">
        <v>12.925718710000002</v>
      </c>
      <c r="AZ39" s="55">
        <v>15.307853080000001</v>
      </c>
      <c r="BA39" s="55">
        <v>60.541065230000008</v>
      </c>
      <c r="BB39" s="55">
        <v>2.1113361451676278</v>
      </c>
      <c r="BC39" s="4">
        <v>24.596188999999999</v>
      </c>
      <c r="BD39" s="4">
        <v>1.49228304</v>
      </c>
      <c r="BE39" s="4" t="s">
        <v>65</v>
      </c>
      <c r="BF39" s="4" t="s">
        <v>65</v>
      </c>
      <c r="BG39" s="56">
        <v>2.3699625900000001</v>
      </c>
      <c r="BI39" s="3" t="s">
        <v>10</v>
      </c>
      <c r="BJ39" s="40">
        <v>116.13652657747915</v>
      </c>
      <c r="BK39" s="4" t="s">
        <v>65</v>
      </c>
      <c r="BL39" s="55">
        <v>2.76695</v>
      </c>
      <c r="BM39" s="55" t="s">
        <v>65</v>
      </c>
      <c r="BN39" s="55">
        <v>6.9760588299999995</v>
      </c>
      <c r="BO39" s="55">
        <v>28.416236980000001</v>
      </c>
      <c r="BP39" s="55">
        <v>49.225725420000003</v>
      </c>
      <c r="BQ39" s="55">
        <v>1.856487727479146</v>
      </c>
      <c r="BR39" s="4">
        <v>22.856949999999998</v>
      </c>
      <c r="BS39" s="4">
        <v>1.2698521700000001</v>
      </c>
      <c r="BT39" s="4" t="s">
        <v>65</v>
      </c>
      <c r="BU39" s="4" t="s">
        <v>65</v>
      </c>
      <c r="BV39" s="56">
        <v>2.7682654499999999</v>
      </c>
      <c r="BX39" s="3" t="s">
        <v>10</v>
      </c>
      <c r="BY39" s="40">
        <v>114.96599999999998</v>
      </c>
      <c r="BZ39" s="4" t="s">
        <v>65</v>
      </c>
      <c r="CA39" s="55">
        <v>7.2880000000000003</v>
      </c>
      <c r="CB39" s="55" t="s">
        <v>65</v>
      </c>
      <c r="CC39" s="55">
        <v>3.0369999999999999</v>
      </c>
      <c r="CD39" s="55">
        <v>23.558</v>
      </c>
      <c r="CE39" s="55">
        <v>62.125999999999998</v>
      </c>
      <c r="CF39" s="55">
        <v>1.7230000000000001</v>
      </c>
      <c r="CG39" s="4">
        <v>15.131999999999998</v>
      </c>
      <c r="CH39" s="4" t="s">
        <v>65</v>
      </c>
      <c r="CI39" s="4" t="s">
        <v>65</v>
      </c>
      <c r="CJ39" s="4" t="s">
        <v>65</v>
      </c>
      <c r="CK39" s="56">
        <v>2.1020000000000003</v>
      </c>
      <c r="CM39" s="3" t="s">
        <v>10</v>
      </c>
      <c r="CN39" s="40">
        <v>98.80799999999995</v>
      </c>
      <c r="CO39" s="4" t="s">
        <v>65</v>
      </c>
      <c r="CP39" s="55">
        <v>7.0710000000000006</v>
      </c>
      <c r="CQ39" s="55" t="s">
        <v>65</v>
      </c>
      <c r="CR39" s="55">
        <v>5.82</v>
      </c>
      <c r="CS39" s="55">
        <v>24.448999999999998</v>
      </c>
      <c r="CT39" s="55">
        <v>47.625000000000007</v>
      </c>
      <c r="CU39" s="55">
        <v>1.105</v>
      </c>
      <c r="CV39" s="4">
        <v>9.708000000000002</v>
      </c>
      <c r="CW39" s="4" t="s">
        <v>65</v>
      </c>
      <c r="CX39" s="4" t="s">
        <v>65</v>
      </c>
      <c r="CY39" s="227" t="s">
        <v>65</v>
      </c>
      <c r="CZ39" s="56">
        <v>3.0300000000000002</v>
      </c>
    </row>
    <row r="40" spans="1:104" ht="12.95" customHeight="1" x14ac:dyDescent="0.2">
      <c r="A40" s="3" t="s">
        <v>11</v>
      </c>
      <c r="B40" s="40">
        <v>3575.0820485099998</v>
      </c>
      <c r="C40" s="55">
        <v>35.762924110000007</v>
      </c>
      <c r="D40" s="55">
        <v>216.11975878999999</v>
      </c>
      <c r="E40" s="55">
        <v>10.65</v>
      </c>
      <c r="F40" s="55">
        <v>231.99976569999995</v>
      </c>
      <c r="G40" s="55">
        <v>155.02115072999999</v>
      </c>
      <c r="H40" s="55">
        <v>791.93598317000055</v>
      </c>
      <c r="I40" s="55">
        <v>507.08006251000012</v>
      </c>
      <c r="J40" s="55">
        <v>174.70704893999994</v>
      </c>
      <c r="K40" s="55">
        <v>137.67848869000011</v>
      </c>
      <c r="L40" s="55">
        <v>75.976202949999987</v>
      </c>
      <c r="M40" s="4" t="s">
        <v>65</v>
      </c>
      <c r="N40" s="56">
        <v>1238.1506629199994</v>
      </c>
      <c r="P40" s="3" t="s">
        <v>11</v>
      </c>
      <c r="Q40" s="40">
        <v>3415.6692947369083</v>
      </c>
      <c r="R40" s="55">
        <v>83.036063599999991</v>
      </c>
      <c r="S40" s="55">
        <v>140.93910615999994</v>
      </c>
      <c r="T40" s="55">
        <v>7.8490000000000002</v>
      </c>
      <c r="U40" s="55">
        <v>261.70126444982645</v>
      </c>
      <c r="V40" s="55">
        <v>142.59621795795059</v>
      </c>
      <c r="W40" s="55">
        <v>812.24070304999998</v>
      </c>
      <c r="X40" s="55">
        <v>478.741324885582</v>
      </c>
      <c r="Y40" s="55">
        <v>182.63183553359366</v>
      </c>
      <c r="Z40" s="55">
        <v>127.71896880999992</v>
      </c>
      <c r="AA40" s="55">
        <v>56.14960949000001</v>
      </c>
      <c r="AB40" s="4" t="s">
        <v>65</v>
      </c>
      <c r="AC40" s="56">
        <v>1122.0652007999558</v>
      </c>
      <c r="AE40" s="3" t="s">
        <v>11</v>
      </c>
      <c r="AF40" s="40">
        <v>3722.7425197900002</v>
      </c>
      <c r="AG40" s="55">
        <v>87.311488650000001</v>
      </c>
      <c r="AH40" s="55">
        <v>162.05220540999997</v>
      </c>
      <c r="AI40" s="55">
        <v>6.9130000000000003</v>
      </c>
      <c r="AJ40" s="55">
        <v>299.52871348000014</v>
      </c>
      <c r="AK40" s="55">
        <v>119.18953265999998</v>
      </c>
      <c r="AL40" s="55">
        <v>919.83825268000032</v>
      </c>
      <c r="AM40" s="55">
        <v>455.18769896999987</v>
      </c>
      <c r="AN40" s="55">
        <v>192.3198227800001</v>
      </c>
      <c r="AO40" s="55">
        <v>139.00202994999992</v>
      </c>
      <c r="AP40" s="55">
        <v>39.398305970000003</v>
      </c>
      <c r="AQ40" s="4" t="s">
        <v>65</v>
      </c>
      <c r="AR40" s="56">
        <v>1302.0014692399998</v>
      </c>
      <c r="AT40" s="3" t="s">
        <v>11</v>
      </c>
      <c r="AU40" s="40">
        <v>4023.9796747520345</v>
      </c>
      <c r="AV40" s="55">
        <v>82.255576610000034</v>
      </c>
      <c r="AW40" s="55">
        <v>134.84920801999999</v>
      </c>
      <c r="AX40" s="55">
        <v>2.3129999999999997</v>
      </c>
      <c r="AY40" s="55">
        <v>353.47624269881067</v>
      </c>
      <c r="AZ40" s="55">
        <v>121.10196781473445</v>
      </c>
      <c r="BA40" s="55">
        <v>917.25887291204606</v>
      </c>
      <c r="BB40" s="55">
        <v>571.98111633198437</v>
      </c>
      <c r="BC40" s="55">
        <v>202.23454842816537</v>
      </c>
      <c r="BD40" s="55">
        <v>135.70422149999999</v>
      </c>
      <c r="BE40" s="55">
        <v>107.89440715999999</v>
      </c>
      <c r="BF40" s="4" t="s">
        <v>65</v>
      </c>
      <c r="BG40" s="56">
        <v>1394.9105132762934</v>
      </c>
      <c r="BI40" s="3" t="s">
        <v>11</v>
      </c>
      <c r="BJ40" s="40">
        <v>3838.119042383667</v>
      </c>
      <c r="BK40" s="55">
        <v>56.594569200000009</v>
      </c>
      <c r="BL40" s="55">
        <v>167.45514895474278</v>
      </c>
      <c r="BM40" s="55">
        <v>5.7477500000000008</v>
      </c>
      <c r="BN40" s="55">
        <v>415.66127466296007</v>
      </c>
      <c r="BO40" s="55">
        <v>122.65860880047526</v>
      </c>
      <c r="BP40" s="55">
        <v>725.13060409428363</v>
      </c>
      <c r="BQ40" s="55">
        <v>561.15863849626373</v>
      </c>
      <c r="BR40" s="55">
        <v>222.08138710787139</v>
      </c>
      <c r="BS40" s="55">
        <v>114.47301679422085</v>
      </c>
      <c r="BT40" s="55">
        <v>120.23299079000002</v>
      </c>
      <c r="BU40" s="4" t="s">
        <v>65</v>
      </c>
      <c r="BV40" s="56">
        <v>1326.92505348285</v>
      </c>
      <c r="BX40" s="3" t="s">
        <v>11</v>
      </c>
      <c r="BY40" s="40">
        <v>3488.2860749926967</v>
      </c>
      <c r="BZ40" s="55">
        <v>53.797000000000004</v>
      </c>
      <c r="CA40" s="55">
        <v>211.39069119999999</v>
      </c>
      <c r="CB40" s="55">
        <v>7.3329999999999993</v>
      </c>
      <c r="CC40" s="55">
        <v>319.30447893000013</v>
      </c>
      <c r="CD40" s="55">
        <v>105.83909515000002</v>
      </c>
      <c r="CE40" s="55">
        <v>611.89800000000059</v>
      </c>
      <c r="CF40" s="55">
        <v>567.24247980576058</v>
      </c>
      <c r="CG40" s="55">
        <v>186.64490538000007</v>
      </c>
      <c r="CH40" s="55">
        <v>78.245564536934836</v>
      </c>
      <c r="CI40" s="55">
        <v>93.866999999999976</v>
      </c>
      <c r="CJ40" s="4" t="s">
        <v>65</v>
      </c>
      <c r="CK40" s="56">
        <v>1252.7238599899999</v>
      </c>
      <c r="CM40" s="3" t="s">
        <v>11</v>
      </c>
      <c r="CN40" s="40">
        <v>3324.5235436600001</v>
      </c>
      <c r="CO40" s="55">
        <v>53.357999999999997</v>
      </c>
      <c r="CP40" s="55">
        <v>184.09269239999992</v>
      </c>
      <c r="CQ40" s="55">
        <v>9.2690000000000001</v>
      </c>
      <c r="CR40" s="55">
        <v>329.20400000000029</v>
      </c>
      <c r="CS40" s="55">
        <v>111.07796190000001</v>
      </c>
      <c r="CT40" s="55">
        <v>562.79200000000026</v>
      </c>
      <c r="CU40" s="55">
        <v>520.43900000000008</v>
      </c>
      <c r="CV40" s="55">
        <v>165.70792000000003</v>
      </c>
      <c r="CW40" s="55">
        <v>72.067452469999978</v>
      </c>
      <c r="CX40" s="55">
        <v>94.105999999999995</v>
      </c>
      <c r="CY40" s="227" t="s">
        <v>65</v>
      </c>
      <c r="CZ40" s="56">
        <v>1222.4095168899994</v>
      </c>
    </row>
    <row r="41" spans="1:104" ht="12.95" customHeight="1" x14ac:dyDescent="0.2">
      <c r="A41" s="3" t="s">
        <v>12</v>
      </c>
      <c r="B41" s="40">
        <v>537.46183825000003</v>
      </c>
      <c r="C41" s="55">
        <v>2.0720718699999998</v>
      </c>
      <c r="D41" s="55">
        <v>9.1445447700000013</v>
      </c>
      <c r="E41" s="55">
        <v>5.3550000000000004</v>
      </c>
      <c r="F41" s="55">
        <v>11.379361339999999</v>
      </c>
      <c r="G41" s="55">
        <v>8.4312377299999994</v>
      </c>
      <c r="H41" s="55">
        <v>116.98624881000001</v>
      </c>
      <c r="I41" s="55">
        <v>93.605271450000032</v>
      </c>
      <c r="J41" s="55">
        <v>20.044018869999999</v>
      </c>
      <c r="K41" s="55">
        <v>38.219466869999998</v>
      </c>
      <c r="L41" s="55">
        <v>0.707955</v>
      </c>
      <c r="M41" s="4" t="s">
        <v>65</v>
      </c>
      <c r="N41" s="56">
        <v>231.51666154000003</v>
      </c>
      <c r="P41" s="3" t="s">
        <v>12</v>
      </c>
      <c r="Q41" s="40">
        <v>488.14551632146566</v>
      </c>
      <c r="R41" s="55">
        <v>2.13632</v>
      </c>
      <c r="S41" s="55">
        <v>3.5848919000000001</v>
      </c>
      <c r="T41" s="55">
        <v>6.032</v>
      </c>
      <c r="U41" s="55">
        <v>10.161275522106717</v>
      </c>
      <c r="V41" s="55">
        <v>2.6804509400000001</v>
      </c>
      <c r="W41" s="55">
        <v>100.51662359999997</v>
      </c>
      <c r="X41" s="55">
        <v>103.72233806999996</v>
      </c>
      <c r="Y41" s="55">
        <v>22.491646420000002</v>
      </c>
      <c r="Z41" s="55">
        <v>37.620982929999997</v>
      </c>
      <c r="AA41" s="55" t="s">
        <v>65</v>
      </c>
      <c r="AB41" s="4" t="s">
        <v>65</v>
      </c>
      <c r="AC41" s="56">
        <v>199.19898693935903</v>
      </c>
      <c r="AE41" s="3" t="s">
        <v>12</v>
      </c>
      <c r="AF41" s="40">
        <v>581.54351507999991</v>
      </c>
      <c r="AG41" s="55">
        <v>0.1003</v>
      </c>
      <c r="AH41" s="55">
        <v>2.9303144200000002</v>
      </c>
      <c r="AI41" s="55">
        <v>6.125</v>
      </c>
      <c r="AJ41" s="55">
        <v>13.29514569</v>
      </c>
      <c r="AK41" s="55">
        <v>13.860154999999999</v>
      </c>
      <c r="AL41" s="55">
        <v>120.37886463000001</v>
      </c>
      <c r="AM41" s="55">
        <v>113.03327773999999</v>
      </c>
      <c r="AN41" s="55">
        <v>25.858315090000001</v>
      </c>
      <c r="AO41" s="55">
        <v>42.75627914999999</v>
      </c>
      <c r="AP41" s="55" t="s">
        <v>65</v>
      </c>
      <c r="AQ41" s="4" t="s">
        <v>65</v>
      </c>
      <c r="AR41" s="56">
        <v>243.20586335999994</v>
      </c>
      <c r="AT41" s="3" t="s">
        <v>12</v>
      </c>
      <c r="AU41" s="40">
        <v>612.92990358678571</v>
      </c>
      <c r="AV41" s="55">
        <v>5.0900000000000001E-2</v>
      </c>
      <c r="AW41" s="55">
        <v>1.746</v>
      </c>
      <c r="AX41" s="55">
        <v>6.0012499999999998</v>
      </c>
      <c r="AY41" s="55">
        <v>15.359935476628468</v>
      </c>
      <c r="AZ41" s="55">
        <v>20.611504999999998</v>
      </c>
      <c r="BA41" s="55">
        <v>121.24666552999999</v>
      </c>
      <c r="BB41" s="55">
        <v>136.31283496289285</v>
      </c>
      <c r="BC41" s="55">
        <v>24.405939940000003</v>
      </c>
      <c r="BD41" s="55">
        <v>42.668004329999988</v>
      </c>
      <c r="BE41" s="55" t="s">
        <v>65</v>
      </c>
      <c r="BF41" s="4" t="s">
        <v>65</v>
      </c>
      <c r="BG41" s="56">
        <v>244.52686834726441</v>
      </c>
      <c r="BI41" s="3" t="s">
        <v>12</v>
      </c>
      <c r="BJ41" s="40">
        <v>744.56118090415748</v>
      </c>
      <c r="BK41" s="55">
        <v>1.19580964</v>
      </c>
      <c r="BL41" s="55">
        <v>16.168824499999999</v>
      </c>
      <c r="BM41" s="55">
        <v>2.8233594500000003</v>
      </c>
      <c r="BN41" s="55">
        <v>16.846705833437319</v>
      </c>
      <c r="BO41" s="55">
        <v>20.39057</v>
      </c>
      <c r="BP41" s="55">
        <v>146.42520306199376</v>
      </c>
      <c r="BQ41" s="55">
        <v>145.79548648590779</v>
      </c>
      <c r="BR41" s="55">
        <v>25.449509039999999</v>
      </c>
      <c r="BS41" s="55">
        <v>58.025327983348433</v>
      </c>
      <c r="BT41" s="55">
        <v>20.826000000000001</v>
      </c>
      <c r="BU41" s="4" t="s">
        <v>65</v>
      </c>
      <c r="BV41" s="56">
        <v>290.61438490947029</v>
      </c>
      <c r="BX41" s="3" t="s">
        <v>12</v>
      </c>
      <c r="BY41" s="40">
        <v>766.14808474000017</v>
      </c>
      <c r="BZ41" s="55">
        <v>1.34</v>
      </c>
      <c r="CA41" s="55">
        <v>17.43</v>
      </c>
      <c r="CB41" s="55">
        <v>2.7679999999999998</v>
      </c>
      <c r="CC41" s="55">
        <v>13.493</v>
      </c>
      <c r="CD41" s="55">
        <v>15.729999999999999</v>
      </c>
      <c r="CE41" s="55">
        <v>117.12287010000001</v>
      </c>
      <c r="CF41" s="55">
        <v>128.04711053</v>
      </c>
      <c r="CG41" s="55">
        <v>23.081999999999997</v>
      </c>
      <c r="CH41" s="55">
        <v>44.417727320000026</v>
      </c>
      <c r="CI41" s="55">
        <v>54.720000000000006</v>
      </c>
      <c r="CJ41" s="4" t="s">
        <v>65</v>
      </c>
      <c r="CK41" s="56">
        <v>347.99737679000009</v>
      </c>
      <c r="CM41" s="3" t="s">
        <v>12</v>
      </c>
      <c r="CN41" s="40">
        <v>651.52610810000022</v>
      </c>
      <c r="CO41" s="55">
        <v>0.88300000000000001</v>
      </c>
      <c r="CP41" s="55">
        <v>19.060000000000002</v>
      </c>
      <c r="CQ41" s="55">
        <v>1.2669999999999999</v>
      </c>
      <c r="CR41" s="55">
        <v>17.652999999999999</v>
      </c>
      <c r="CS41" s="55">
        <v>9.44</v>
      </c>
      <c r="CT41" s="55">
        <v>80.384000000000015</v>
      </c>
      <c r="CU41" s="55">
        <v>107.01000000000003</v>
      </c>
      <c r="CV41" s="55">
        <v>26.338999999999999</v>
      </c>
      <c r="CW41" s="55">
        <v>25.7448902</v>
      </c>
      <c r="CX41" s="55">
        <v>59.025999999999996</v>
      </c>
      <c r="CY41" s="227" t="s">
        <v>65</v>
      </c>
      <c r="CZ41" s="56">
        <v>304.71921790000005</v>
      </c>
    </row>
    <row r="42" spans="1:104" ht="12.95" customHeight="1" x14ac:dyDescent="0.2">
      <c r="A42" s="3" t="s">
        <v>13</v>
      </c>
      <c r="B42" s="40">
        <v>163.77647428999995</v>
      </c>
      <c r="C42" s="4" t="s">
        <v>65</v>
      </c>
      <c r="D42" s="55">
        <v>1.1319999999999999</v>
      </c>
      <c r="E42" s="55" t="s">
        <v>65</v>
      </c>
      <c r="F42" s="55">
        <v>4.0442889399999995</v>
      </c>
      <c r="G42" s="55">
        <v>17.189207659999997</v>
      </c>
      <c r="H42" s="55">
        <v>99.57907354999999</v>
      </c>
      <c r="I42" s="55">
        <v>1.8924387199999999</v>
      </c>
      <c r="J42" s="55">
        <v>7.8282790000000011</v>
      </c>
      <c r="K42" s="55">
        <v>12.101921880000001</v>
      </c>
      <c r="L42" s="55">
        <v>0.51</v>
      </c>
      <c r="M42" s="4" t="s">
        <v>65</v>
      </c>
      <c r="N42" s="56">
        <v>19.499264539999999</v>
      </c>
      <c r="P42" s="3" t="s">
        <v>13</v>
      </c>
      <c r="Q42" s="40">
        <v>161.17511823000004</v>
      </c>
      <c r="R42" s="4">
        <v>1.2809999999999999</v>
      </c>
      <c r="S42" s="55">
        <v>1.7130000000000001</v>
      </c>
      <c r="T42" s="55" t="s">
        <v>65</v>
      </c>
      <c r="U42" s="55">
        <v>4.6808540999999995</v>
      </c>
      <c r="V42" s="55">
        <v>17.159049570000001</v>
      </c>
      <c r="W42" s="55">
        <v>88.116271040000029</v>
      </c>
      <c r="X42" s="55">
        <v>0.73480000000000001</v>
      </c>
      <c r="Y42" s="55">
        <v>15.894329000000001</v>
      </c>
      <c r="Z42" s="55">
        <v>13.102666999999999</v>
      </c>
      <c r="AA42" s="55" t="s">
        <v>65</v>
      </c>
      <c r="AB42" s="4" t="s">
        <v>65</v>
      </c>
      <c r="AC42" s="56">
        <v>18.493147520000001</v>
      </c>
      <c r="AE42" s="3" t="s">
        <v>13</v>
      </c>
      <c r="AF42" s="40">
        <v>201.61870654000003</v>
      </c>
      <c r="AG42" s="4">
        <v>2.4289999999999998</v>
      </c>
      <c r="AH42" s="55">
        <v>4.9639756799999999</v>
      </c>
      <c r="AI42" s="55" t="s">
        <v>65</v>
      </c>
      <c r="AJ42" s="55">
        <v>5.1672013999999997</v>
      </c>
      <c r="AK42" s="55">
        <v>13.200309109999999</v>
      </c>
      <c r="AL42" s="55">
        <v>113.08916018000004</v>
      </c>
      <c r="AM42" s="55">
        <v>0.75439999999999996</v>
      </c>
      <c r="AN42" s="55">
        <v>19.072880000000001</v>
      </c>
      <c r="AO42" s="55">
        <v>19.021780350000004</v>
      </c>
      <c r="AP42" s="55" t="s">
        <v>65</v>
      </c>
      <c r="AQ42" s="4" t="s">
        <v>65</v>
      </c>
      <c r="AR42" s="56">
        <v>23.919999819999994</v>
      </c>
      <c r="AT42" s="3" t="s">
        <v>13</v>
      </c>
      <c r="AU42" s="40">
        <v>189.91536822999998</v>
      </c>
      <c r="AV42" s="4">
        <v>2.3559999999999999</v>
      </c>
      <c r="AW42" s="55">
        <v>6.0403526400000001</v>
      </c>
      <c r="AX42" s="55" t="s">
        <v>65</v>
      </c>
      <c r="AY42" s="55">
        <v>6.0076881799999997</v>
      </c>
      <c r="AZ42" s="55">
        <v>11.596662</v>
      </c>
      <c r="BA42" s="55">
        <v>91.857333019999984</v>
      </c>
      <c r="BB42" s="55">
        <v>0.77439999999999998</v>
      </c>
      <c r="BC42" s="55">
        <v>21.888569999999994</v>
      </c>
      <c r="BD42" s="55">
        <v>19.497909849999999</v>
      </c>
      <c r="BE42" s="55" t="s">
        <v>65</v>
      </c>
      <c r="BF42" s="4" t="s">
        <v>65</v>
      </c>
      <c r="BG42" s="56">
        <v>29.896452540000002</v>
      </c>
      <c r="BI42" s="3" t="s">
        <v>13</v>
      </c>
      <c r="BJ42" s="40">
        <v>219.0599614872857</v>
      </c>
      <c r="BK42" s="4">
        <v>1.821</v>
      </c>
      <c r="BL42" s="55">
        <v>4.2324439999999992</v>
      </c>
      <c r="BM42" s="55" t="s">
        <v>65</v>
      </c>
      <c r="BN42" s="55">
        <v>6.2884373500000006</v>
      </c>
      <c r="BO42" s="55">
        <v>11.009270999999998</v>
      </c>
      <c r="BP42" s="55">
        <v>103.03124491000001</v>
      </c>
      <c r="BQ42" s="55">
        <v>0.58640000000000003</v>
      </c>
      <c r="BR42" s="55">
        <v>24.177844590000003</v>
      </c>
      <c r="BS42" s="55">
        <v>14.431836841082168</v>
      </c>
      <c r="BT42" s="55">
        <v>2.3E-2</v>
      </c>
      <c r="BU42" s="4" t="s">
        <v>65</v>
      </c>
      <c r="BV42" s="56">
        <v>53.458482796203519</v>
      </c>
      <c r="BX42" s="3" t="s">
        <v>13</v>
      </c>
      <c r="BY42" s="40">
        <v>186.09583331000002</v>
      </c>
      <c r="BZ42" s="4" t="s">
        <v>65</v>
      </c>
      <c r="CA42" s="55">
        <v>3.718</v>
      </c>
      <c r="CB42" s="55" t="s">
        <v>65</v>
      </c>
      <c r="CC42" s="55">
        <v>6.5869999999999997</v>
      </c>
      <c r="CD42" s="55">
        <v>5.6630000000000003</v>
      </c>
      <c r="CE42" s="55">
        <v>94.240000000000023</v>
      </c>
      <c r="CF42" s="55">
        <v>0.66100000000000003</v>
      </c>
      <c r="CG42" s="55">
        <v>17.597000000000001</v>
      </c>
      <c r="CH42" s="55">
        <v>7.6402548100000001</v>
      </c>
      <c r="CI42" s="55">
        <v>2.3E-2</v>
      </c>
      <c r="CJ42" s="4" t="s">
        <v>65</v>
      </c>
      <c r="CK42" s="56">
        <v>49.966578500000004</v>
      </c>
      <c r="CM42" s="3" t="s">
        <v>13</v>
      </c>
      <c r="CN42" s="40">
        <v>182.73436084000005</v>
      </c>
      <c r="CO42" s="4" t="s">
        <v>65</v>
      </c>
      <c r="CP42" s="55">
        <v>7.6960000000000006</v>
      </c>
      <c r="CQ42" s="55">
        <v>0.14000000000000001</v>
      </c>
      <c r="CR42" s="55">
        <v>10.171000000000001</v>
      </c>
      <c r="CS42" s="55">
        <v>3.63</v>
      </c>
      <c r="CT42" s="55">
        <v>79.883000000000038</v>
      </c>
      <c r="CU42" s="55">
        <v>0.66100000000000003</v>
      </c>
      <c r="CV42" s="55">
        <v>23.279</v>
      </c>
      <c r="CW42" s="55">
        <v>6.7143608400000003</v>
      </c>
      <c r="CX42" s="55">
        <v>0.17199999999999999</v>
      </c>
      <c r="CY42" s="227" t="s">
        <v>65</v>
      </c>
      <c r="CZ42" s="56">
        <v>50.388000000000005</v>
      </c>
    </row>
    <row r="43" spans="1:104" ht="12.95" customHeight="1" x14ac:dyDescent="0.2">
      <c r="A43" s="3" t="s">
        <v>14</v>
      </c>
      <c r="B43" s="40">
        <v>735.02280274000009</v>
      </c>
      <c r="C43" s="55">
        <v>9.042033</v>
      </c>
      <c r="D43" s="55">
        <v>28.269056540000005</v>
      </c>
      <c r="E43" s="55">
        <v>3.9863774000000003</v>
      </c>
      <c r="F43" s="55">
        <v>161.26294803000005</v>
      </c>
      <c r="G43" s="55">
        <v>120.45633028000002</v>
      </c>
      <c r="H43" s="55">
        <v>177.46568973999999</v>
      </c>
      <c r="I43" s="55">
        <v>38.056519550000012</v>
      </c>
      <c r="J43" s="55">
        <v>9.5459299999999985</v>
      </c>
      <c r="K43" s="55">
        <v>45.155038799999993</v>
      </c>
      <c r="L43" s="55">
        <v>5.3856679999999999</v>
      </c>
      <c r="M43" s="4" t="s">
        <v>65</v>
      </c>
      <c r="N43" s="56">
        <v>136.39721140000006</v>
      </c>
      <c r="P43" s="3" t="s">
        <v>14</v>
      </c>
      <c r="Q43" s="40">
        <v>712.11252802617491</v>
      </c>
      <c r="R43" s="55">
        <v>6.6182585700000001</v>
      </c>
      <c r="S43" s="55">
        <v>26.159267429999996</v>
      </c>
      <c r="T43" s="55">
        <v>1.75663686</v>
      </c>
      <c r="U43" s="55">
        <v>156.75306551538992</v>
      </c>
      <c r="V43" s="55">
        <v>95.014960602998187</v>
      </c>
      <c r="W43" s="55">
        <v>203.99313159681097</v>
      </c>
      <c r="X43" s="55">
        <v>39.228572703032299</v>
      </c>
      <c r="Y43" s="55">
        <v>12.086931089999998</v>
      </c>
      <c r="Z43" s="55">
        <v>39.8068369</v>
      </c>
      <c r="AA43" s="55">
        <v>8.4858280000000015</v>
      </c>
      <c r="AB43" s="4" t="s">
        <v>65</v>
      </c>
      <c r="AC43" s="56">
        <v>122.20903875794352</v>
      </c>
      <c r="AE43" s="3" t="s">
        <v>14</v>
      </c>
      <c r="AF43" s="40">
        <v>741.89852586999996</v>
      </c>
      <c r="AG43" s="55">
        <v>6.7897031399999994</v>
      </c>
      <c r="AH43" s="55">
        <v>27.183196030000001</v>
      </c>
      <c r="AI43" s="55">
        <v>5.38</v>
      </c>
      <c r="AJ43" s="55">
        <v>129.20267835000001</v>
      </c>
      <c r="AK43" s="55">
        <v>112.60792465000002</v>
      </c>
      <c r="AL43" s="55">
        <v>232.70032368</v>
      </c>
      <c r="AM43" s="55">
        <v>36.933714210000005</v>
      </c>
      <c r="AN43" s="55">
        <v>9.9655096000000007</v>
      </c>
      <c r="AO43" s="55">
        <v>45.23902033000001</v>
      </c>
      <c r="AP43" s="55">
        <v>6.1938659999999999</v>
      </c>
      <c r="AQ43" s="4" t="s">
        <v>65</v>
      </c>
      <c r="AR43" s="56">
        <v>129.70258987999995</v>
      </c>
      <c r="AT43" s="3" t="s">
        <v>14</v>
      </c>
      <c r="AU43" s="40">
        <v>775.2573421567032</v>
      </c>
      <c r="AV43" s="55">
        <v>3.048241</v>
      </c>
      <c r="AW43" s="55">
        <v>21.27028863</v>
      </c>
      <c r="AX43" s="55">
        <v>4.2307651000000002</v>
      </c>
      <c r="AY43" s="55">
        <v>134.78150749177726</v>
      </c>
      <c r="AZ43" s="55">
        <v>116.78369791749999</v>
      </c>
      <c r="BA43" s="55">
        <v>262.62537404711748</v>
      </c>
      <c r="BB43" s="55">
        <v>29.371462656249456</v>
      </c>
      <c r="BC43" s="55">
        <v>6.0374354900000009</v>
      </c>
      <c r="BD43" s="55">
        <v>39.182170599999999</v>
      </c>
      <c r="BE43" s="55">
        <v>4.387581</v>
      </c>
      <c r="BF43" s="4" t="s">
        <v>65</v>
      </c>
      <c r="BG43" s="56">
        <v>153.5388182240591</v>
      </c>
      <c r="BI43" s="3" t="s">
        <v>14</v>
      </c>
      <c r="BJ43" s="40">
        <v>803.40001190833641</v>
      </c>
      <c r="BK43" s="55">
        <v>5.9599891256704192</v>
      </c>
      <c r="BL43" s="55">
        <v>26.245513836732478</v>
      </c>
      <c r="BM43" s="55">
        <v>5.09</v>
      </c>
      <c r="BN43" s="55">
        <v>89.015999987627822</v>
      </c>
      <c r="BO43" s="55">
        <v>108.51705391636763</v>
      </c>
      <c r="BP43" s="55">
        <v>216.63437541507778</v>
      </c>
      <c r="BQ43" s="55">
        <v>37.025837212200742</v>
      </c>
      <c r="BR43" s="55">
        <v>7.3657705099999999</v>
      </c>
      <c r="BS43" s="55">
        <v>45.22505969472531</v>
      </c>
      <c r="BT43" s="55">
        <v>8.3689999999999998</v>
      </c>
      <c r="BU43" s="4" t="s">
        <v>65</v>
      </c>
      <c r="BV43" s="56">
        <v>253.95141220993426</v>
      </c>
      <c r="BX43" s="3" t="s">
        <v>14</v>
      </c>
      <c r="BY43" s="40">
        <v>637.63222896999991</v>
      </c>
      <c r="BZ43" s="55">
        <v>4.6836148</v>
      </c>
      <c r="CA43" s="55">
        <v>32.784744500000002</v>
      </c>
      <c r="CB43" s="55">
        <v>6.375</v>
      </c>
      <c r="CC43" s="55">
        <v>61.493000000000002</v>
      </c>
      <c r="CD43" s="55">
        <v>64.7</v>
      </c>
      <c r="CE43" s="55">
        <v>170.74988324999995</v>
      </c>
      <c r="CF43" s="55">
        <v>35.756177340000001</v>
      </c>
      <c r="CG43" s="55">
        <v>6.665</v>
      </c>
      <c r="CH43" s="55">
        <v>30.489923360000002</v>
      </c>
      <c r="CI43" s="55">
        <v>37.706000000000003</v>
      </c>
      <c r="CJ43" s="4" t="s">
        <v>65</v>
      </c>
      <c r="CK43" s="56">
        <v>186.22888571999994</v>
      </c>
      <c r="CM43" s="3" t="s">
        <v>14</v>
      </c>
      <c r="CN43" s="40">
        <v>550.12697408000031</v>
      </c>
      <c r="CO43" s="55">
        <v>4.1900000000000004</v>
      </c>
      <c r="CP43" s="55">
        <v>28.770000000000007</v>
      </c>
      <c r="CQ43" s="55">
        <v>5.6749999999999998</v>
      </c>
      <c r="CR43" s="55">
        <v>35.665999999999997</v>
      </c>
      <c r="CS43" s="55">
        <v>79.686000000000007</v>
      </c>
      <c r="CT43" s="55">
        <v>166.44099999999992</v>
      </c>
      <c r="CU43" s="55">
        <v>21.196000000000002</v>
      </c>
      <c r="CV43" s="55">
        <v>7.0860000000000003</v>
      </c>
      <c r="CW43" s="55">
        <v>25.469320579999998</v>
      </c>
      <c r="CX43" s="55">
        <v>6.9220000000000006</v>
      </c>
      <c r="CY43" s="227" t="s">
        <v>65</v>
      </c>
      <c r="CZ43" s="56">
        <v>169.0256535</v>
      </c>
    </row>
    <row r="44" spans="1:104" ht="7.5" customHeight="1" x14ac:dyDescent="0.2">
      <c r="A44" s="3"/>
      <c r="B44" s="44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P44" s="3"/>
      <c r="Q44" s="44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E44" s="3"/>
      <c r="AF44" s="44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T44" s="3"/>
      <c r="AU44" s="44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I44" s="3"/>
      <c r="BJ44" s="44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X44" s="3"/>
      <c r="BY44" s="44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M44" s="3"/>
      <c r="CN44" s="44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</row>
    <row r="45" spans="1:104" s="59" customFormat="1" ht="13.5" customHeight="1" x14ac:dyDescent="0.25">
      <c r="A45" s="20" t="s">
        <v>48</v>
      </c>
      <c r="B45" s="20"/>
      <c r="C45" s="20"/>
      <c r="D45" s="20"/>
      <c r="E45" s="58"/>
      <c r="F45" s="58"/>
      <c r="G45" s="58"/>
      <c r="H45" s="58"/>
      <c r="I45" s="58"/>
      <c r="J45" s="58"/>
      <c r="K45" s="58"/>
      <c r="L45" s="58"/>
      <c r="M45" s="58"/>
      <c r="P45" s="20" t="s">
        <v>48</v>
      </c>
      <c r="Q45" s="20"/>
      <c r="R45" s="20"/>
      <c r="S45" s="20"/>
      <c r="T45" s="58"/>
      <c r="U45" s="58"/>
      <c r="V45" s="58"/>
      <c r="W45" s="58"/>
      <c r="X45" s="58"/>
      <c r="Y45" s="58"/>
      <c r="Z45" s="58"/>
      <c r="AA45" s="58"/>
      <c r="AB45" s="58"/>
      <c r="AE45" s="20" t="s">
        <v>48</v>
      </c>
      <c r="AF45" s="20"/>
      <c r="AG45" s="20"/>
      <c r="AH45" s="20"/>
      <c r="AI45" s="58"/>
      <c r="AJ45" s="58"/>
      <c r="AK45" s="58"/>
      <c r="AL45" s="58"/>
      <c r="AM45" s="58"/>
      <c r="AN45" s="58"/>
      <c r="AO45" s="58"/>
      <c r="AP45" s="58"/>
      <c r="AQ45" s="58"/>
      <c r="AT45" s="20" t="s">
        <v>48</v>
      </c>
      <c r="AU45" s="20"/>
      <c r="AV45" s="20"/>
      <c r="AW45" s="20"/>
      <c r="AX45" s="58"/>
      <c r="AY45" s="58"/>
      <c r="AZ45" s="58"/>
      <c r="BA45" s="58"/>
      <c r="BB45" s="58"/>
      <c r="BC45" s="58"/>
      <c r="BD45" s="58"/>
      <c r="BE45" s="58"/>
      <c r="BF45" s="58"/>
      <c r="BI45" s="20" t="s">
        <v>48</v>
      </c>
      <c r="BJ45" s="20"/>
      <c r="BK45" s="20"/>
      <c r="BL45" s="20"/>
      <c r="BM45" s="58"/>
      <c r="BN45" s="58"/>
      <c r="BO45" s="58"/>
      <c r="BP45" s="58"/>
      <c r="BQ45" s="58"/>
      <c r="BR45" s="58"/>
      <c r="BS45" s="58"/>
      <c r="BT45" s="58"/>
      <c r="BU45" s="58"/>
      <c r="BX45" s="20" t="s">
        <v>48</v>
      </c>
      <c r="BY45" s="20"/>
      <c r="BZ45" s="20"/>
      <c r="CA45" s="20"/>
      <c r="CB45" s="58"/>
      <c r="CC45" s="58"/>
      <c r="CD45" s="58"/>
      <c r="CE45" s="58"/>
      <c r="CF45" s="58"/>
      <c r="CG45" s="58"/>
      <c r="CH45" s="58"/>
      <c r="CI45" s="58"/>
      <c r="CJ45" s="58"/>
      <c r="CM45" s="20" t="s">
        <v>48</v>
      </c>
      <c r="CN45" s="20"/>
      <c r="CO45" s="20"/>
      <c r="CP45" s="20"/>
      <c r="CQ45" s="58"/>
      <c r="CR45" s="58"/>
      <c r="CS45" s="58"/>
      <c r="CT45" s="58"/>
      <c r="CU45" s="58"/>
      <c r="CV45" s="58"/>
      <c r="CW45" s="58"/>
      <c r="CX45" s="58"/>
      <c r="CY45" s="58"/>
    </row>
    <row r="47" spans="1:104" s="31" customFormat="1" ht="17.25" customHeight="1" x14ac:dyDescent="0.2">
      <c r="A47" s="93" t="s">
        <v>222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294" t="s">
        <v>291</v>
      </c>
      <c r="N47" s="294"/>
      <c r="P47" s="93" t="s">
        <v>222</v>
      </c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244" t="s">
        <v>289</v>
      </c>
      <c r="AE47" s="242" t="s">
        <v>203</v>
      </c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193"/>
      <c r="AT47" s="93" t="s">
        <v>204</v>
      </c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I47" s="192" t="s">
        <v>205</v>
      </c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X47" s="93" t="s">
        <v>206</v>
      </c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M47" s="93" t="s">
        <v>207</v>
      </c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</row>
    <row r="48" spans="1:104" s="31" customFormat="1" ht="15.75" customHeight="1" x14ac:dyDescent="0.25">
      <c r="A48" s="85" t="s">
        <v>47</v>
      </c>
      <c r="B48" s="15"/>
      <c r="C48" s="15"/>
      <c r="D48" s="15"/>
      <c r="E48" s="14"/>
      <c r="F48" s="14"/>
      <c r="G48" s="14"/>
      <c r="H48" s="14"/>
      <c r="I48" s="14"/>
      <c r="J48" s="14"/>
      <c r="K48" s="14"/>
      <c r="L48" s="14"/>
      <c r="M48" s="14"/>
      <c r="N48" s="14"/>
      <c r="P48" s="85" t="s">
        <v>47</v>
      </c>
      <c r="Q48" s="15"/>
      <c r="R48" s="15"/>
      <c r="S48" s="15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E48" s="85"/>
      <c r="AF48" s="15"/>
      <c r="AG48" s="15"/>
      <c r="AH48" s="15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T48" s="85"/>
      <c r="AU48" s="15"/>
      <c r="AV48" s="15"/>
      <c r="AW48" s="15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I48" s="85"/>
      <c r="BJ48" s="15"/>
      <c r="BK48" s="15"/>
      <c r="BL48" s="15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X48" s="85"/>
      <c r="BY48" s="15"/>
      <c r="BZ48" s="15"/>
      <c r="CA48" s="15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M48" s="85"/>
      <c r="CN48" s="15"/>
      <c r="CO48" s="15"/>
      <c r="CP48" s="15"/>
      <c r="CQ48" s="14"/>
      <c r="CR48" s="14"/>
      <c r="CS48" s="14"/>
      <c r="CT48" s="14"/>
      <c r="CU48" s="14"/>
      <c r="CV48" s="14"/>
      <c r="CW48" s="14"/>
      <c r="CX48" s="14"/>
      <c r="CY48" s="14"/>
      <c r="CZ48" s="14"/>
    </row>
    <row r="49" spans="1:104" ht="13.5" customHeight="1" thickBot="1" x14ac:dyDescent="0.25">
      <c r="A49" s="13" t="s">
        <v>21</v>
      </c>
      <c r="B49" s="13"/>
      <c r="C49" s="13"/>
      <c r="D49" s="13"/>
      <c r="E49" s="14"/>
      <c r="F49" s="14"/>
      <c r="G49" s="14"/>
      <c r="H49" s="14"/>
      <c r="I49" s="14"/>
      <c r="J49" s="14"/>
      <c r="K49" s="14"/>
      <c r="L49" s="14"/>
      <c r="M49" s="14"/>
      <c r="N49" s="16" t="s">
        <v>19</v>
      </c>
      <c r="P49" s="13" t="s">
        <v>21</v>
      </c>
      <c r="Q49" s="13"/>
      <c r="R49" s="13"/>
      <c r="S49" s="13"/>
      <c r="T49" s="14"/>
      <c r="U49" s="14"/>
      <c r="V49" s="14"/>
      <c r="W49" s="14"/>
      <c r="X49" s="14"/>
      <c r="Y49" s="14"/>
      <c r="Z49" s="14"/>
      <c r="AA49" s="14"/>
      <c r="AB49" s="14"/>
      <c r="AC49" s="16" t="s">
        <v>19</v>
      </c>
      <c r="AE49" s="13" t="s">
        <v>21</v>
      </c>
      <c r="AF49" s="13"/>
      <c r="AG49" s="13"/>
      <c r="AH49" s="13"/>
      <c r="AI49" s="14"/>
      <c r="AJ49" s="14"/>
      <c r="AK49" s="14"/>
      <c r="AL49" s="14"/>
      <c r="AM49" s="14"/>
      <c r="AN49" s="14"/>
      <c r="AO49" s="14"/>
      <c r="AP49" s="14"/>
      <c r="AQ49" s="14"/>
      <c r="AR49" s="16" t="s">
        <v>19</v>
      </c>
      <c r="AT49" s="13" t="s">
        <v>21</v>
      </c>
      <c r="AU49" s="13"/>
      <c r="AV49" s="13"/>
      <c r="AW49" s="13"/>
      <c r="AX49" s="14"/>
      <c r="AY49" s="14"/>
      <c r="AZ49" s="14"/>
      <c r="BA49" s="14"/>
      <c r="BB49" s="14"/>
      <c r="BC49" s="14"/>
      <c r="BD49" s="14"/>
      <c r="BE49" s="14"/>
      <c r="BF49" s="14"/>
      <c r="BG49" s="16" t="s">
        <v>19</v>
      </c>
      <c r="BI49" s="13" t="s">
        <v>21</v>
      </c>
      <c r="BJ49" s="13"/>
      <c r="BK49" s="13"/>
      <c r="BL49" s="13"/>
      <c r="BM49" s="14"/>
      <c r="BN49" s="14"/>
      <c r="BO49" s="14"/>
      <c r="BP49" s="14"/>
      <c r="BQ49" s="14"/>
      <c r="BR49" s="14"/>
      <c r="BS49" s="14"/>
      <c r="BT49" s="14"/>
      <c r="BU49" s="14"/>
      <c r="BV49" s="16" t="s">
        <v>19</v>
      </c>
      <c r="BX49" s="13" t="s">
        <v>21</v>
      </c>
      <c r="BY49" s="13"/>
      <c r="BZ49" s="13"/>
      <c r="CA49" s="13"/>
      <c r="CB49" s="14"/>
      <c r="CC49" s="14"/>
      <c r="CD49" s="14"/>
      <c r="CE49" s="14"/>
      <c r="CF49" s="14"/>
      <c r="CG49" s="14"/>
      <c r="CH49" s="14"/>
      <c r="CI49" s="14"/>
      <c r="CJ49" s="14"/>
      <c r="CK49" s="16" t="s">
        <v>19</v>
      </c>
      <c r="CM49" s="13" t="s">
        <v>21</v>
      </c>
      <c r="CN49" s="13"/>
      <c r="CO49" s="13"/>
      <c r="CP49" s="13"/>
      <c r="CQ49" s="14"/>
      <c r="CR49" s="14"/>
      <c r="CS49" s="14"/>
      <c r="CT49" s="14"/>
      <c r="CU49" s="14"/>
      <c r="CV49" s="14"/>
      <c r="CW49" s="14"/>
      <c r="CX49" s="14"/>
      <c r="CY49" s="14"/>
      <c r="CZ49" s="16" t="s">
        <v>19</v>
      </c>
    </row>
    <row r="50" spans="1:104" ht="23.25" customHeight="1" x14ac:dyDescent="0.2">
      <c r="A50" s="290" t="s">
        <v>18</v>
      </c>
      <c r="B50" s="284" t="s">
        <v>15</v>
      </c>
      <c r="C50" s="286" t="s">
        <v>220</v>
      </c>
      <c r="D50" s="289"/>
      <c r="E50" s="289"/>
      <c r="F50" s="289"/>
      <c r="G50" s="289"/>
      <c r="H50" s="289"/>
      <c r="I50" s="289"/>
      <c r="J50" s="289"/>
      <c r="K50" s="289"/>
      <c r="L50" s="293"/>
      <c r="M50" s="286" t="s">
        <v>259</v>
      </c>
      <c r="N50" s="289"/>
      <c r="P50" s="290" t="s">
        <v>18</v>
      </c>
      <c r="Q50" s="284" t="s">
        <v>15</v>
      </c>
      <c r="R50" s="286" t="s">
        <v>220</v>
      </c>
      <c r="S50" s="289"/>
      <c r="T50" s="289"/>
      <c r="U50" s="289"/>
      <c r="V50" s="289"/>
      <c r="W50" s="289"/>
      <c r="X50" s="289"/>
      <c r="Y50" s="289"/>
      <c r="Z50" s="289"/>
      <c r="AA50" s="293"/>
      <c r="AB50" s="286" t="s">
        <v>259</v>
      </c>
      <c r="AC50" s="289"/>
      <c r="AE50" s="290" t="s">
        <v>18</v>
      </c>
      <c r="AF50" s="284" t="s">
        <v>15</v>
      </c>
      <c r="AG50" s="286" t="s">
        <v>220</v>
      </c>
      <c r="AH50" s="289"/>
      <c r="AI50" s="289"/>
      <c r="AJ50" s="289"/>
      <c r="AK50" s="289"/>
      <c r="AL50" s="289"/>
      <c r="AM50" s="289"/>
      <c r="AN50" s="289"/>
      <c r="AO50" s="289"/>
      <c r="AP50" s="293"/>
      <c r="AQ50" s="286" t="s">
        <v>259</v>
      </c>
      <c r="AR50" s="289"/>
      <c r="AT50" s="290" t="s">
        <v>18</v>
      </c>
      <c r="AU50" s="284" t="s">
        <v>15</v>
      </c>
      <c r="AV50" s="286" t="s">
        <v>220</v>
      </c>
      <c r="AW50" s="289"/>
      <c r="AX50" s="289"/>
      <c r="AY50" s="289"/>
      <c r="AZ50" s="289"/>
      <c r="BA50" s="289"/>
      <c r="BB50" s="289"/>
      <c r="BC50" s="289"/>
      <c r="BD50" s="289"/>
      <c r="BE50" s="293"/>
      <c r="BF50" s="286" t="s">
        <v>259</v>
      </c>
      <c r="BG50" s="289"/>
      <c r="BI50" s="290" t="s">
        <v>18</v>
      </c>
      <c r="BJ50" s="284" t="s">
        <v>15</v>
      </c>
      <c r="BK50" s="286" t="s">
        <v>220</v>
      </c>
      <c r="BL50" s="289"/>
      <c r="BM50" s="289"/>
      <c r="BN50" s="289"/>
      <c r="BO50" s="289"/>
      <c r="BP50" s="289"/>
      <c r="BQ50" s="289"/>
      <c r="BR50" s="289"/>
      <c r="BS50" s="289"/>
      <c r="BT50" s="293"/>
      <c r="BU50" s="286" t="s">
        <v>259</v>
      </c>
      <c r="BV50" s="289"/>
      <c r="BX50" s="290" t="s">
        <v>18</v>
      </c>
      <c r="BY50" s="284" t="s">
        <v>15</v>
      </c>
      <c r="BZ50" s="286" t="s">
        <v>220</v>
      </c>
      <c r="CA50" s="289"/>
      <c r="CB50" s="289"/>
      <c r="CC50" s="289"/>
      <c r="CD50" s="289"/>
      <c r="CE50" s="289"/>
      <c r="CF50" s="289"/>
      <c r="CG50" s="289"/>
      <c r="CH50" s="289"/>
      <c r="CI50" s="293"/>
      <c r="CJ50" s="286" t="s">
        <v>259</v>
      </c>
      <c r="CK50" s="289"/>
      <c r="CM50" s="290" t="s">
        <v>18</v>
      </c>
      <c r="CN50" s="284" t="s">
        <v>15</v>
      </c>
      <c r="CO50" s="286" t="s">
        <v>220</v>
      </c>
      <c r="CP50" s="289"/>
      <c r="CQ50" s="289"/>
      <c r="CR50" s="289"/>
      <c r="CS50" s="289"/>
      <c r="CT50" s="289"/>
      <c r="CU50" s="289"/>
      <c r="CV50" s="289"/>
      <c r="CW50" s="289"/>
      <c r="CX50" s="293"/>
      <c r="CY50" s="286" t="s">
        <v>259</v>
      </c>
      <c r="CZ50" s="289"/>
    </row>
    <row r="51" spans="1:104" ht="82.5" customHeight="1" thickBot="1" x14ac:dyDescent="0.25">
      <c r="A51" s="291"/>
      <c r="B51" s="292"/>
      <c r="C51" s="51" t="s">
        <v>213</v>
      </c>
      <c r="D51" s="51" t="s">
        <v>211</v>
      </c>
      <c r="E51" s="51" t="s">
        <v>212</v>
      </c>
      <c r="F51" s="51" t="s">
        <v>218</v>
      </c>
      <c r="G51" s="51" t="s">
        <v>62</v>
      </c>
      <c r="H51" s="51" t="s">
        <v>214</v>
      </c>
      <c r="I51" s="51" t="s">
        <v>63</v>
      </c>
      <c r="J51" s="51" t="s">
        <v>64</v>
      </c>
      <c r="K51" s="51" t="s">
        <v>217</v>
      </c>
      <c r="L51" s="51" t="s">
        <v>33</v>
      </c>
      <c r="M51" s="51" t="s">
        <v>215</v>
      </c>
      <c r="N51" s="52" t="s">
        <v>216</v>
      </c>
      <c r="P51" s="291"/>
      <c r="Q51" s="292"/>
      <c r="R51" s="51" t="s">
        <v>213</v>
      </c>
      <c r="S51" s="51" t="s">
        <v>211</v>
      </c>
      <c r="T51" s="51" t="s">
        <v>212</v>
      </c>
      <c r="U51" s="51" t="s">
        <v>218</v>
      </c>
      <c r="V51" s="51" t="s">
        <v>62</v>
      </c>
      <c r="W51" s="51" t="s">
        <v>214</v>
      </c>
      <c r="X51" s="51" t="s">
        <v>63</v>
      </c>
      <c r="Y51" s="51" t="s">
        <v>64</v>
      </c>
      <c r="Z51" s="51" t="s">
        <v>217</v>
      </c>
      <c r="AA51" s="51" t="s">
        <v>33</v>
      </c>
      <c r="AB51" s="51" t="s">
        <v>215</v>
      </c>
      <c r="AC51" s="52" t="s">
        <v>216</v>
      </c>
      <c r="AE51" s="291"/>
      <c r="AF51" s="292"/>
      <c r="AG51" s="51" t="s">
        <v>213</v>
      </c>
      <c r="AH51" s="51" t="s">
        <v>211</v>
      </c>
      <c r="AI51" s="51" t="s">
        <v>212</v>
      </c>
      <c r="AJ51" s="51" t="s">
        <v>218</v>
      </c>
      <c r="AK51" s="51" t="s">
        <v>62</v>
      </c>
      <c r="AL51" s="51" t="s">
        <v>214</v>
      </c>
      <c r="AM51" s="51" t="s">
        <v>63</v>
      </c>
      <c r="AN51" s="51" t="s">
        <v>64</v>
      </c>
      <c r="AO51" s="51" t="s">
        <v>217</v>
      </c>
      <c r="AP51" s="51" t="s">
        <v>33</v>
      </c>
      <c r="AQ51" s="51" t="s">
        <v>215</v>
      </c>
      <c r="AR51" s="52" t="s">
        <v>216</v>
      </c>
      <c r="AT51" s="291"/>
      <c r="AU51" s="292"/>
      <c r="AV51" s="51" t="s">
        <v>213</v>
      </c>
      <c r="AW51" s="51" t="s">
        <v>211</v>
      </c>
      <c r="AX51" s="51" t="s">
        <v>212</v>
      </c>
      <c r="AY51" s="51" t="s">
        <v>218</v>
      </c>
      <c r="AZ51" s="51" t="s">
        <v>62</v>
      </c>
      <c r="BA51" s="51" t="s">
        <v>214</v>
      </c>
      <c r="BB51" s="51" t="s">
        <v>63</v>
      </c>
      <c r="BC51" s="51" t="s">
        <v>64</v>
      </c>
      <c r="BD51" s="51" t="s">
        <v>217</v>
      </c>
      <c r="BE51" s="51" t="s">
        <v>33</v>
      </c>
      <c r="BF51" s="51" t="s">
        <v>215</v>
      </c>
      <c r="BG51" s="52" t="s">
        <v>216</v>
      </c>
      <c r="BI51" s="291"/>
      <c r="BJ51" s="292"/>
      <c r="BK51" s="51" t="s">
        <v>213</v>
      </c>
      <c r="BL51" s="51" t="s">
        <v>211</v>
      </c>
      <c r="BM51" s="51" t="s">
        <v>212</v>
      </c>
      <c r="BN51" s="51" t="s">
        <v>218</v>
      </c>
      <c r="BO51" s="51" t="s">
        <v>62</v>
      </c>
      <c r="BP51" s="51" t="s">
        <v>214</v>
      </c>
      <c r="BQ51" s="51" t="s">
        <v>63</v>
      </c>
      <c r="BR51" s="51" t="s">
        <v>64</v>
      </c>
      <c r="BS51" s="51" t="s">
        <v>217</v>
      </c>
      <c r="BT51" s="51" t="s">
        <v>33</v>
      </c>
      <c r="BU51" s="51" t="s">
        <v>215</v>
      </c>
      <c r="BV51" s="52" t="s">
        <v>216</v>
      </c>
      <c r="BX51" s="291"/>
      <c r="BY51" s="292"/>
      <c r="BZ51" s="51" t="s">
        <v>213</v>
      </c>
      <c r="CA51" s="51" t="s">
        <v>211</v>
      </c>
      <c r="CB51" s="51" t="s">
        <v>212</v>
      </c>
      <c r="CC51" s="51" t="s">
        <v>218</v>
      </c>
      <c r="CD51" s="51" t="s">
        <v>62</v>
      </c>
      <c r="CE51" s="51" t="s">
        <v>214</v>
      </c>
      <c r="CF51" s="51" t="s">
        <v>63</v>
      </c>
      <c r="CG51" s="51" t="s">
        <v>64</v>
      </c>
      <c r="CH51" s="51" t="s">
        <v>217</v>
      </c>
      <c r="CI51" s="51" t="s">
        <v>33</v>
      </c>
      <c r="CJ51" s="51" t="s">
        <v>215</v>
      </c>
      <c r="CK51" s="52" t="s">
        <v>216</v>
      </c>
      <c r="CM51" s="291"/>
      <c r="CN51" s="292"/>
      <c r="CO51" s="51" t="s">
        <v>213</v>
      </c>
      <c r="CP51" s="51" t="s">
        <v>211</v>
      </c>
      <c r="CQ51" s="51" t="s">
        <v>212</v>
      </c>
      <c r="CR51" s="51" t="s">
        <v>218</v>
      </c>
      <c r="CS51" s="51" t="s">
        <v>62</v>
      </c>
      <c r="CT51" s="51" t="s">
        <v>214</v>
      </c>
      <c r="CU51" s="51" t="s">
        <v>63</v>
      </c>
      <c r="CV51" s="51" t="s">
        <v>64</v>
      </c>
      <c r="CW51" s="51" t="s">
        <v>217</v>
      </c>
      <c r="CX51" s="51" t="s">
        <v>33</v>
      </c>
      <c r="CY51" s="51" t="s">
        <v>215</v>
      </c>
      <c r="CZ51" s="52" t="s">
        <v>216</v>
      </c>
    </row>
    <row r="52" spans="1:104" ht="12.95" customHeight="1" x14ac:dyDescent="0.2">
      <c r="A52" s="17" t="s">
        <v>49</v>
      </c>
      <c r="B52" s="28">
        <v>22302.689970980002</v>
      </c>
      <c r="C52" s="53">
        <v>469.06534046999997</v>
      </c>
      <c r="D52" s="53">
        <v>191.23583902999999</v>
      </c>
      <c r="E52" s="53">
        <v>535.96834032000004</v>
      </c>
      <c r="F52" s="53">
        <v>200.732034</v>
      </c>
      <c r="G52" s="53">
        <v>475.87773600000003</v>
      </c>
      <c r="H52" s="53">
        <v>547.94570178000004</v>
      </c>
      <c r="I52" s="53">
        <v>811.91823389000012</v>
      </c>
      <c r="J52" s="53">
        <v>698.7449078799998</v>
      </c>
      <c r="K52" s="53">
        <v>612.59648476999996</v>
      </c>
      <c r="L52" s="53">
        <v>13.351746</v>
      </c>
      <c r="M52" s="53">
        <v>10091.928434170002</v>
      </c>
      <c r="N52" s="54">
        <v>7653.3251726700018</v>
      </c>
      <c r="P52" s="17" t="s">
        <v>49</v>
      </c>
      <c r="Q52" s="28">
        <v>21770.291083541619</v>
      </c>
      <c r="R52" s="53">
        <v>471.95913875000002</v>
      </c>
      <c r="S52" s="53">
        <v>158.72209777999998</v>
      </c>
      <c r="T52" s="53">
        <v>577.41240697000001</v>
      </c>
      <c r="U52" s="53">
        <v>217.02035859</v>
      </c>
      <c r="V52" s="53">
        <v>414.80998497999997</v>
      </c>
      <c r="W52" s="53">
        <v>606.00413090999996</v>
      </c>
      <c r="X52" s="53">
        <v>788.19543984000006</v>
      </c>
      <c r="Y52" s="53">
        <v>679.37236515999996</v>
      </c>
      <c r="Z52" s="53">
        <v>610.19251055999985</v>
      </c>
      <c r="AA52" s="53">
        <v>11.59960856</v>
      </c>
      <c r="AB52" s="53">
        <v>10074.858262891617</v>
      </c>
      <c r="AC52" s="54">
        <v>7160.1447785500004</v>
      </c>
      <c r="AE52" s="17" t="s">
        <v>49</v>
      </c>
      <c r="AF52" s="28">
        <v>20318.516594339464</v>
      </c>
      <c r="AG52" s="53">
        <v>458.85539477000043</v>
      </c>
      <c r="AH52" s="53">
        <v>156.7249452399999</v>
      </c>
      <c r="AI52" s="53">
        <v>541.33372680000002</v>
      </c>
      <c r="AJ52" s="53">
        <v>211.44401299000083</v>
      </c>
      <c r="AK52" s="53">
        <v>516.46639129000005</v>
      </c>
      <c r="AL52" s="53">
        <v>632.76091435000126</v>
      </c>
      <c r="AM52" s="53">
        <v>758.61325122999438</v>
      </c>
      <c r="AN52" s="53">
        <v>664.21655862</v>
      </c>
      <c r="AO52" s="53">
        <v>642.98425620999956</v>
      </c>
      <c r="AP52" s="53">
        <v>10.287371000000007</v>
      </c>
      <c r="AQ52" s="53">
        <v>9213.3477427694997</v>
      </c>
      <c r="AR52" s="54">
        <v>6511.4820290699781</v>
      </c>
      <c r="AT52" s="17" t="s">
        <v>49</v>
      </c>
      <c r="AU52" s="28">
        <v>19581.067474536001</v>
      </c>
      <c r="AV52" s="53">
        <v>436.80673784000004</v>
      </c>
      <c r="AW52" s="53">
        <v>147.5609948</v>
      </c>
      <c r="AX52" s="53">
        <v>522.76787189999993</v>
      </c>
      <c r="AY52" s="53">
        <v>173.08109719000004</v>
      </c>
      <c r="AZ52" s="53">
        <v>502.49161388000016</v>
      </c>
      <c r="BA52" s="53">
        <v>589.31486969999924</v>
      </c>
      <c r="BB52" s="53">
        <v>732.07343575999926</v>
      </c>
      <c r="BC52" s="53">
        <v>614.91659191000042</v>
      </c>
      <c r="BD52" s="53">
        <v>561.06913086999953</v>
      </c>
      <c r="BE52" s="53">
        <v>17.777899729999945</v>
      </c>
      <c r="BF52" s="53">
        <v>8994.1389620059999</v>
      </c>
      <c r="BG52" s="54">
        <v>6289.0682689500027</v>
      </c>
      <c r="BI52" s="17" t="s">
        <v>49</v>
      </c>
      <c r="BJ52" s="28">
        <v>17725.746063019975</v>
      </c>
      <c r="BK52" s="53">
        <v>307.26789900000006</v>
      </c>
      <c r="BL52" s="53">
        <v>113.72114699999997</v>
      </c>
      <c r="BM52" s="53">
        <v>451.82129900000007</v>
      </c>
      <c r="BN52" s="53">
        <v>161.00267699999972</v>
      </c>
      <c r="BO52" s="53">
        <v>462.85004300000037</v>
      </c>
      <c r="BP52" s="53">
        <v>493.74740600000041</v>
      </c>
      <c r="BQ52" s="53">
        <v>707.44368400000121</v>
      </c>
      <c r="BR52" s="53">
        <v>579.58905981000009</v>
      </c>
      <c r="BS52" s="53">
        <v>388.67029099999991</v>
      </c>
      <c r="BT52" s="53">
        <v>19.183967999999936</v>
      </c>
      <c r="BU52" s="53">
        <v>8037.0081682099999</v>
      </c>
      <c r="BV52" s="54">
        <v>6003.4404209999793</v>
      </c>
      <c r="BX52" s="17" t="s">
        <v>49</v>
      </c>
      <c r="BY52" s="28">
        <v>16777.028396809998</v>
      </c>
      <c r="BZ52" s="53">
        <v>291.75339775000003</v>
      </c>
      <c r="CA52" s="53">
        <v>54.536240000000021</v>
      </c>
      <c r="CB52" s="53">
        <v>440.01729110000008</v>
      </c>
      <c r="CC52" s="53">
        <v>152.52094999999986</v>
      </c>
      <c r="CD52" s="53">
        <v>417.64689649999968</v>
      </c>
      <c r="CE52" s="53">
        <v>440.4121899999991</v>
      </c>
      <c r="CF52" s="53">
        <v>671.73833430999866</v>
      </c>
      <c r="CG52" s="53">
        <v>524.09347999999989</v>
      </c>
      <c r="CH52" s="53">
        <v>336.86153328999967</v>
      </c>
      <c r="CI52" s="53">
        <v>12.516340000000014</v>
      </c>
      <c r="CJ52" s="53">
        <v>7866.0234994200009</v>
      </c>
      <c r="CK52" s="54">
        <v>5568.9082444400092</v>
      </c>
      <c r="CM52" s="17" t="s">
        <v>49</v>
      </c>
      <c r="CN52" s="28">
        <v>15120.686537553433</v>
      </c>
      <c r="CO52" s="53">
        <v>249.91378999999998</v>
      </c>
      <c r="CP52" s="53">
        <v>38.377209999999991</v>
      </c>
      <c r="CQ52" s="53">
        <v>454.11062700000002</v>
      </c>
      <c r="CR52" s="53">
        <v>69.160609999999679</v>
      </c>
      <c r="CS52" s="53">
        <v>458.85927200000003</v>
      </c>
      <c r="CT52" s="53">
        <v>324.33915999999954</v>
      </c>
      <c r="CU52" s="53">
        <v>623.25567200000046</v>
      </c>
      <c r="CV52" s="53">
        <v>502.16085999999984</v>
      </c>
      <c r="CW52" s="53">
        <v>256.43551599999989</v>
      </c>
      <c r="CX52" s="53">
        <v>14.50031000000007</v>
      </c>
      <c r="CY52" s="53">
        <v>7067.6021005534376</v>
      </c>
      <c r="CZ52" s="54">
        <v>5061.9714100000037</v>
      </c>
    </row>
    <row r="53" spans="1:104" ht="12.95" customHeight="1" x14ac:dyDescent="0.2">
      <c r="A53" s="2" t="s">
        <v>1</v>
      </c>
      <c r="B53" s="41">
        <v>11659.435667320005</v>
      </c>
      <c r="C53" s="55">
        <v>362.07751346999999</v>
      </c>
      <c r="D53" s="55">
        <v>70.5466172</v>
      </c>
      <c r="E53" s="55">
        <v>4.5743163200000003</v>
      </c>
      <c r="F53" s="55">
        <v>103.06917</v>
      </c>
      <c r="G53" s="55">
        <v>42.981224000000005</v>
      </c>
      <c r="H53" s="55">
        <v>215.19373578000003</v>
      </c>
      <c r="I53" s="55">
        <v>446.99689389000002</v>
      </c>
      <c r="J53" s="55">
        <v>318.15749987999999</v>
      </c>
      <c r="K53" s="55">
        <v>415.02521211000004</v>
      </c>
      <c r="L53" s="55">
        <v>2.044521</v>
      </c>
      <c r="M53" s="55">
        <v>4711.2981140000029</v>
      </c>
      <c r="N53" s="56">
        <v>4967.4708496700014</v>
      </c>
      <c r="P53" s="2" t="s">
        <v>1</v>
      </c>
      <c r="Q53" s="41">
        <v>12112.168198133548</v>
      </c>
      <c r="R53" s="55">
        <v>387.79468075</v>
      </c>
      <c r="S53" s="55">
        <v>80.97861678000001</v>
      </c>
      <c r="T53" s="55">
        <v>31.94994097</v>
      </c>
      <c r="U53" s="55">
        <v>116.90690859</v>
      </c>
      <c r="V53" s="55">
        <v>55.627594979999998</v>
      </c>
      <c r="W53" s="55">
        <v>222.22352691</v>
      </c>
      <c r="X53" s="55">
        <v>432.96045984</v>
      </c>
      <c r="Y53" s="55">
        <v>320.44135216000001</v>
      </c>
      <c r="Z53" s="55">
        <v>416.27749255999993</v>
      </c>
      <c r="AA53" s="55">
        <v>2.02122856</v>
      </c>
      <c r="AB53" s="55">
        <v>4703.6023974835462</v>
      </c>
      <c r="AC53" s="56">
        <v>5341.3839985500017</v>
      </c>
      <c r="AE53" s="2" t="s">
        <v>1</v>
      </c>
      <c r="AF53" s="41">
        <v>11612.145731619981</v>
      </c>
      <c r="AG53" s="55">
        <v>378.0166047700003</v>
      </c>
      <c r="AH53" s="55">
        <v>81.769239239999933</v>
      </c>
      <c r="AI53" s="55">
        <v>38.743740799999998</v>
      </c>
      <c r="AJ53" s="55">
        <v>114.65125099000034</v>
      </c>
      <c r="AK53" s="55">
        <v>58.446143289999782</v>
      </c>
      <c r="AL53" s="55">
        <v>246.01857935000066</v>
      </c>
      <c r="AM53" s="55">
        <v>427.15962822999495</v>
      </c>
      <c r="AN53" s="55">
        <v>311.89788662000001</v>
      </c>
      <c r="AO53" s="55">
        <v>421.97519575999934</v>
      </c>
      <c r="AP53" s="55">
        <v>2.9510209999999972</v>
      </c>
      <c r="AQ53" s="55">
        <v>4282.5402535000003</v>
      </c>
      <c r="AR53" s="56">
        <v>5247.9761880699825</v>
      </c>
      <c r="AT53" s="2" t="s">
        <v>1</v>
      </c>
      <c r="AU53" s="41">
        <v>11261.0598489</v>
      </c>
      <c r="AV53" s="55">
        <v>368.72022071000004</v>
      </c>
      <c r="AW53" s="55">
        <v>75.506483280000026</v>
      </c>
      <c r="AX53" s="55">
        <v>44.397622030000008</v>
      </c>
      <c r="AY53" s="55">
        <v>113.98496118999992</v>
      </c>
      <c r="AZ53" s="55">
        <v>58.239991530000054</v>
      </c>
      <c r="BA53" s="55">
        <v>243.04526749999991</v>
      </c>
      <c r="BB53" s="55">
        <v>436.25722983999958</v>
      </c>
      <c r="BC53" s="55">
        <v>303.97418472000015</v>
      </c>
      <c r="BD53" s="55">
        <v>393.88433603999988</v>
      </c>
      <c r="BE53" s="55">
        <v>5.8239598399999863</v>
      </c>
      <c r="BF53" s="55">
        <v>4146.0501001200009</v>
      </c>
      <c r="BG53" s="56">
        <v>5071.1754920999992</v>
      </c>
      <c r="BI53" s="2" t="s">
        <v>1</v>
      </c>
      <c r="BJ53" s="41">
        <v>10349.297337859978</v>
      </c>
      <c r="BK53" s="55">
        <v>256.756122</v>
      </c>
      <c r="BL53" s="55">
        <v>51.125154999999921</v>
      </c>
      <c r="BM53" s="55">
        <v>2.6021089999999987</v>
      </c>
      <c r="BN53" s="55">
        <v>105.76221499999986</v>
      </c>
      <c r="BO53" s="55">
        <v>39.070773000000088</v>
      </c>
      <c r="BP53" s="55">
        <v>196.98437399999989</v>
      </c>
      <c r="BQ53" s="55">
        <v>444.61451800000077</v>
      </c>
      <c r="BR53" s="55">
        <v>282.45027780999965</v>
      </c>
      <c r="BS53" s="55">
        <v>304.144272</v>
      </c>
      <c r="BT53" s="55">
        <v>10.418293000000006</v>
      </c>
      <c r="BU53" s="55">
        <v>3663.5691730499998</v>
      </c>
      <c r="BV53" s="56">
        <v>4991.8000559999791</v>
      </c>
      <c r="BX53" s="2" t="s">
        <v>1</v>
      </c>
      <c r="BY53" s="41">
        <v>9640.7744517200063</v>
      </c>
      <c r="BZ53" s="55">
        <v>243.36251000000007</v>
      </c>
      <c r="CA53" s="55">
        <v>28.152640000000019</v>
      </c>
      <c r="CB53" s="55">
        <v>2.3145200000000017</v>
      </c>
      <c r="CC53" s="55">
        <v>98.279269999999883</v>
      </c>
      <c r="CD53" s="55">
        <v>17.579890000000006</v>
      </c>
      <c r="CE53" s="55">
        <v>206.59211999999934</v>
      </c>
      <c r="CF53" s="55">
        <v>426.33342999999877</v>
      </c>
      <c r="CG53" s="55">
        <v>262.14284999999973</v>
      </c>
      <c r="CH53" s="55">
        <v>253.21858679999974</v>
      </c>
      <c r="CI53" s="55">
        <v>3.4233399999999961</v>
      </c>
      <c r="CJ53" s="55">
        <v>3559.0066649200007</v>
      </c>
      <c r="CK53" s="56">
        <v>4540.3686300000081</v>
      </c>
      <c r="CM53" s="2" t="s">
        <v>1</v>
      </c>
      <c r="CN53" s="41">
        <v>8754.3570316299956</v>
      </c>
      <c r="CO53" s="55">
        <v>197.73929000000004</v>
      </c>
      <c r="CP53" s="55">
        <v>25.19310999999999</v>
      </c>
      <c r="CQ53" s="55">
        <v>1.7443500000000043</v>
      </c>
      <c r="CR53" s="55">
        <v>48.926159999999641</v>
      </c>
      <c r="CS53" s="55">
        <v>16.628540000000015</v>
      </c>
      <c r="CT53" s="55">
        <v>164.38813000000005</v>
      </c>
      <c r="CU53" s="55">
        <v>420.9165099999999</v>
      </c>
      <c r="CV53" s="55">
        <v>255.26818000000009</v>
      </c>
      <c r="CW53" s="55">
        <v>170.51523000000014</v>
      </c>
      <c r="CX53" s="55">
        <v>2.8913100000000327</v>
      </c>
      <c r="CY53" s="55">
        <v>3221.8201916300004</v>
      </c>
      <c r="CZ53" s="56">
        <v>4228.3260300000002</v>
      </c>
    </row>
    <row r="54" spans="1:104" ht="12.95" customHeight="1" x14ac:dyDescent="0.2">
      <c r="A54" s="3" t="s">
        <v>2</v>
      </c>
      <c r="B54" s="41">
        <v>1014.32589783</v>
      </c>
      <c r="C54" s="55" t="s">
        <v>65</v>
      </c>
      <c r="D54" s="55">
        <v>28.853916829999999</v>
      </c>
      <c r="E54" s="55">
        <v>133.623627</v>
      </c>
      <c r="F54" s="55" t="s">
        <v>65</v>
      </c>
      <c r="G54" s="55">
        <v>95.879965999999996</v>
      </c>
      <c r="H54" s="55">
        <v>17.922999999999998</v>
      </c>
      <c r="I54" s="55">
        <v>50.041958999999999</v>
      </c>
      <c r="J54" s="55">
        <v>97.340559999999996</v>
      </c>
      <c r="K54" s="55" t="s">
        <v>65</v>
      </c>
      <c r="L54" s="4" t="s">
        <v>65</v>
      </c>
      <c r="M54" s="55">
        <v>1.9107269999999998</v>
      </c>
      <c r="N54" s="56">
        <v>588.75214200000005</v>
      </c>
      <c r="P54" s="3" t="s">
        <v>2</v>
      </c>
      <c r="Q54" s="41">
        <v>852.17796700000008</v>
      </c>
      <c r="R54" s="55" t="s">
        <v>65</v>
      </c>
      <c r="S54" s="55">
        <v>27.202456000000002</v>
      </c>
      <c r="T54" s="55">
        <v>106.894757</v>
      </c>
      <c r="U54" s="55" t="s">
        <v>65</v>
      </c>
      <c r="V54" s="55">
        <v>42.966999999999999</v>
      </c>
      <c r="W54" s="55">
        <v>16.429600000000001</v>
      </c>
      <c r="X54" s="55">
        <v>48.280253999999999</v>
      </c>
      <c r="Y54" s="55">
        <v>101.967225</v>
      </c>
      <c r="Z54" s="55" t="s">
        <v>65</v>
      </c>
      <c r="AA54" s="4" t="s">
        <v>65</v>
      </c>
      <c r="AB54" s="55">
        <v>1.9131939999999998</v>
      </c>
      <c r="AC54" s="56">
        <v>506.52348100000006</v>
      </c>
      <c r="AE54" s="3" t="s">
        <v>2</v>
      </c>
      <c r="AF54" s="41">
        <v>795.39640500000019</v>
      </c>
      <c r="AG54" s="55" t="s">
        <v>65</v>
      </c>
      <c r="AH54" s="55">
        <v>29.489278000000027</v>
      </c>
      <c r="AI54" s="55">
        <v>95.979000000000013</v>
      </c>
      <c r="AJ54" s="55" t="s">
        <v>65</v>
      </c>
      <c r="AK54" s="55">
        <v>42.967000000000098</v>
      </c>
      <c r="AL54" s="55">
        <v>16.429599999999994</v>
      </c>
      <c r="AM54" s="55">
        <v>49.406773000000001</v>
      </c>
      <c r="AN54" s="55">
        <v>98.582357999999886</v>
      </c>
      <c r="AO54" s="55" t="s">
        <v>65</v>
      </c>
      <c r="AP54" s="4" t="s">
        <v>65</v>
      </c>
      <c r="AQ54" s="55">
        <v>1.7223960000000003</v>
      </c>
      <c r="AR54" s="56">
        <v>460.82000000000016</v>
      </c>
      <c r="AT54" s="3" t="s">
        <v>2</v>
      </c>
      <c r="AU54" s="41">
        <v>739.85757439000031</v>
      </c>
      <c r="AV54" s="55" t="s">
        <v>65</v>
      </c>
      <c r="AW54" s="55">
        <v>29.029295000000005</v>
      </c>
      <c r="AX54" s="55">
        <v>92.763000000000005</v>
      </c>
      <c r="AY54" s="55" t="s">
        <v>65</v>
      </c>
      <c r="AZ54" s="55">
        <v>42.966999999999985</v>
      </c>
      <c r="BA54" s="55">
        <v>16.118931199999992</v>
      </c>
      <c r="BB54" s="55">
        <v>53.300387000000001</v>
      </c>
      <c r="BC54" s="55">
        <v>92.563654189999994</v>
      </c>
      <c r="BD54" s="55" t="s">
        <v>65</v>
      </c>
      <c r="BE54" s="4" t="s">
        <v>65</v>
      </c>
      <c r="BF54" s="55">
        <v>0.19930700000000001</v>
      </c>
      <c r="BG54" s="56">
        <v>412.916</v>
      </c>
      <c r="BI54" s="3" t="s">
        <v>2</v>
      </c>
      <c r="BJ54" s="41">
        <v>662.4784250000007</v>
      </c>
      <c r="BK54" s="55" t="s">
        <v>65</v>
      </c>
      <c r="BL54" s="55">
        <v>30.773454999999998</v>
      </c>
      <c r="BM54" s="55">
        <v>84.976000000000013</v>
      </c>
      <c r="BN54" s="55" t="s">
        <v>65</v>
      </c>
      <c r="BO54" s="55">
        <v>42.967000000000041</v>
      </c>
      <c r="BP54" s="55">
        <v>16.428999999999974</v>
      </c>
      <c r="BQ54" s="55">
        <v>27.864789999999999</v>
      </c>
      <c r="BR54" s="55">
        <v>88.966296</v>
      </c>
      <c r="BS54" s="55" t="s">
        <v>65</v>
      </c>
      <c r="BT54" s="4" t="s">
        <v>65</v>
      </c>
      <c r="BU54" s="55">
        <v>0.320884</v>
      </c>
      <c r="BV54" s="56">
        <v>370.18100000000027</v>
      </c>
      <c r="BX54" s="3" t="s">
        <v>2</v>
      </c>
      <c r="BY54" s="41">
        <v>622.3130000000001</v>
      </c>
      <c r="BZ54" s="55" t="s">
        <v>65</v>
      </c>
      <c r="CA54" s="55">
        <v>8.3379999999999939</v>
      </c>
      <c r="CB54" s="55">
        <v>83.774000000000015</v>
      </c>
      <c r="CC54" s="55" t="s">
        <v>65</v>
      </c>
      <c r="CD54" s="55">
        <v>42.966999999999985</v>
      </c>
      <c r="CE54" s="55">
        <v>14.936000000000035</v>
      </c>
      <c r="CF54" s="55">
        <v>20.10299999999998</v>
      </c>
      <c r="CG54" s="55">
        <v>87.036000000000087</v>
      </c>
      <c r="CH54" s="55" t="s">
        <v>65</v>
      </c>
      <c r="CI54" s="4" t="s">
        <v>65</v>
      </c>
      <c r="CJ54" s="55">
        <v>0.26400000000000001</v>
      </c>
      <c r="CK54" s="56">
        <v>364.8950000000001</v>
      </c>
      <c r="CM54" s="3" t="s">
        <v>2</v>
      </c>
      <c r="CN54" s="41">
        <v>568.27900000000045</v>
      </c>
      <c r="CO54" s="55" t="s">
        <v>65</v>
      </c>
      <c r="CP54" s="55">
        <v>7.9089999999999918</v>
      </c>
      <c r="CQ54" s="55">
        <v>79.793999999999997</v>
      </c>
      <c r="CR54" s="55" t="s">
        <v>65</v>
      </c>
      <c r="CS54" s="55">
        <v>27.528000000000077</v>
      </c>
      <c r="CT54" s="55">
        <v>11.710999999999927</v>
      </c>
      <c r="CU54" s="55">
        <v>17.473000000000013</v>
      </c>
      <c r="CV54" s="55">
        <v>76.584000000000003</v>
      </c>
      <c r="CW54" s="55" t="s">
        <v>65</v>
      </c>
      <c r="CX54" s="4" t="s">
        <v>65</v>
      </c>
      <c r="CY54" s="55">
        <v>0.23499999999999999</v>
      </c>
      <c r="CZ54" s="56">
        <v>347.04499999999996</v>
      </c>
    </row>
    <row r="55" spans="1:104" ht="12.95" customHeight="1" x14ac:dyDescent="0.2">
      <c r="A55" s="3" t="s">
        <v>3</v>
      </c>
      <c r="B55" s="41">
        <v>764.87468200000001</v>
      </c>
      <c r="C55" s="55">
        <v>38.112769999999998</v>
      </c>
      <c r="D55" s="55">
        <v>88.886513000000008</v>
      </c>
      <c r="E55" s="55" t="s">
        <v>65</v>
      </c>
      <c r="F55" s="55" t="s">
        <v>65</v>
      </c>
      <c r="G55" s="55" t="s">
        <v>65</v>
      </c>
      <c r="H55" s="55" t="s">
        <v>65</v>
      </c>
      <c r="I55" s="55">
        <v>13.331987999999999</v>
      </c>
      <c r="J55" s="55">
        <v>44.526848000000001</v>
      </c>
      <c r="K55" s="55">
        <v>1.264</v>
      </c>
      <c r="L55" s="4" t="s">
        <v>65</v>
      </c>
      <c r="M55" s="55">
        <v>361.94423600000005</v>
      </c>
      <c r="N55" s="56">
        <v>216.80832699999999</v>
      </c>
      <c r="P55" s="3" t="s">
        <v>3</v>
      </c>
      <c r="Q55" s="41">
        <v>596.74712100000011</v>
      </c>
      <c r="R55" s="55">
        <v>18.245142999999999</v>
      </c>
      <c r="S55" s="55">
        <v>47.139938000000001</v>
      </c>
      <c r="T55" s="55" t="s">
        <v>65</v>
      </c>
      <c r="U55" s="55">
        <v>2.4505859999999999</v>
      </c>
      <c r="V55" s="55" t="s">
        <v>65</v>
      </c>
      <c r="W55" s="55">
        <v>1.2675540000000001</v>
      </c>
      <c r="X55" s="55">
        <v>15.757982</v>
      </c>
      <c r="Y55" s="55">
        <v>17.086787999999999</v>
      </c>
      <c r="Z55" s="55">
        <v>6.6870750000000001</v>
      </c>
      <c r="AA55" s="4" t="s">
        <v>65</v>
      </c>
      <c r="AB55" s="55">
        <v>360.30458800000014</v>
      </c>
      <c r="AC55" s="56">
        <v>127.807467</v>
      </c>
      <c r="AE55" s="3" t="s">
        <v>3</v>
      </c>
      <c r="AF55" s="41">
        <v>566.48152900000002</v>
      </c>
      <c r="AG55" s="55">
        <v>18.716055000000001</v>
      </c>
      <c r="AH55" s="55">
        <v>44.675957999999994</v>
      </c>
      <c r="AI55" s="55" t="s">
        <v>65</v>
      </c>
      <c r="AJ55" s="55">
        <v>2.8861620000000023</v>
      </c>
      <c r="AK55" s="55" t="s">
        <v>65</v>
      </c>
      <c r="AL55" s="55">
        <v>2.9763349999999917</v>
      </c>
      <c r="AM55" s="55">
        <v>4.4092400000000005</v>
      </c>
      <c r="AN55" s="55">
        <v>21.844314000000011</v>
      </c>
      <c r="AO55" s="55">
        <v>8.9204630000000193</v>
      </c>
      <c r="AP55" s="4" t="s">
        <v>65</v>
      </c>
      <c r="AQ55" s="55">
        <v>317.11781999999999</v>
      </c>
      <c r="AR55" s="56">
        <v>144.93518200000005</v>
      </c>
      <c r="AT55" s="3" t="s">
        <v>3</v>
      </c>
      <c r="AU55" s="41">
        <v>518.17984000000035</v>
      </c>
      <c r="AV55" s="55">
        <v>10.479168999999999</v>
      </c>
      <c r="AW55" s="55">
        <v>40.080870999999988</v>
      </c>
      <c r="AX55" s="55" t="s">
        <v>65</v>
      </c>
      <c r="AY55" s="55">
        <v>4.0936360000000001</v>
      </c>
      <c r="AZ55" s="55" t="s">
        <v>65</v>
      </c>
      <c r="BA55" s="55">
        <v>1.1215010000000021</v>
      </c>
      <c r="BB55" s="55">
        <v>4.3616410000000005</v>
      </c>
      <c r="BC55" s="55">
        <v>20.483752999999993</v>
      </c>
      <c r="BD55" s="55">
        <v>4.2988799999999969</v>
      </c>
      <c r="BE55" s="4" t="s">
        <v>65</v>
      </c>
      <c r="BF55" s="55">
        <v>315.31384000000043</v>
      </c>
      <c r="BG55" s="56">
        <v>117.94654900000003</v>
      </c>
      <c r="BI55" s="3" t="s">
        <v>3</v>
      </c>
      <c r="BJ55" s="41">
        <v>459.3966660000001</v>
      </c>
      <c r="BK55" s="55">
        <v>2.6977770000000003</v>
      </c>
      <c r="BL55" s="55">
        <v>31.82253699999999</v>
      </c>
      <c r="BM55" s="55" t="s">
        <v>65</v>
      </c>
      <c r="BN55" s="55">
        <v>5.2277019999999936</v>
      </c>
      <c r="BO55" s="55" t="s">
        <v>65</v>
      </c>
      <c r="BP55" s="55">
        <v>1.579031999999998</v>
      </c>
      <c r="BQ55" s="55">
        <v>3.9452500000000015</v>
      </c>
      <c r="BR55" s="55">
        <v>17.635485999999972</v>
      </c>
      <c r="BS55" s="55">
        <v>0.24600000000000222</v>
      </c>
      <c r="BT55" s="4" t="s">
        <v>65</v>
      </c>
      <c r="BU55" s="55">
        <v>279.39966699999997</v>
      </c>
      <c r="BV55" s="56">
        <v>116.84321500000021</v>
      </c>
      <c r="BX55" s="3" t="s">
        <v>3</v>
      </c>
      <c r="BY55" s="41">
        <v>452.39796999999987</v>
      </c>
      <c r="BZ55" s="55">
        <v>1.21147</v>
      </c>
      <c r="CA55" s="55">
        <v>18.045599999999986</v>
      </c>
      <c r="CB55" s="55" t="s">
        <v>65</v>
      </c>
      <c r="CC55" s="55">
        <v>4.2416799999999988</v>
      </c>
      <c r="CD55" s="55" t="s">
        <v>65</v>
      </c>
      <c r="CE55" s="55">
        <v>2.0620699999999985</v>
      </c>
      <c r="CF55" s="55">
        <v>3.8880400000000019</v>
      </c>
      <c r="CG55" s="55">
        <v>5.6686300000000145</v>
      </c>
      <c r="CH55" s="55">
        <v>0.13199999999999967</v>
      </c>
      <c r="CI55" s="4" t="s">
        <v>65</v>
      </c>
      <c r="CJ55" s="55">
        <v>270.16699999999997</v>
      </c>
      <c r="CK55" s="56">
        <v>146.98147999999986</v>
      </c>
      <c r="CM55" s="3" t="s">
        <v>3</v>
      </c>
      <c r="CN55" s="41">
        <v>410.26100999999989</v>
      </c>
      <c r="CO55" s="55">
        <v>7.1605799999999995</v>
      </c>
      <c r="CP55" s="55">
        <v>4.2210200000000029</v>
      </c>
      <c r="CQ55" s="55" t="s">
        <v>65</v>
      </c>
      <c r="CR55" s="55">
        <v>4.9014500000000041</v>
      </c>
      <c r="CS55" s="55" t="s">
        <v>65</v>
      </c>
      <c r="CT55" s="55">
        <v>1.4570300000000032</v>
      </c>
      <c r="CU55" s="55">
        <v>3.1304300000000005</v>
      </c>
      <c r="CV55" s="55">
        <v>3.384680000000003</v>
      </c>
      <c r="CW55" s="55">
        <v>2.6192299999999991</v>
      </c>
      <c r="CX55" s="4" t="s">
        <v>65</v>
      </c>
      <c r="CY55" s="55">
        <v>246.20499999999996</v>
      </c>
      <c r="CZ55" s="56">
        <v>137.18159000000006</v>
      </c>
    </row>
    <row r="56" spans="1:104" ht="12.95" customHeight="1" x14ac:dyDescent="0.2">
      <c r="A56" s="3" t="s">
        <v>4</v>
      </c>
      <c r="B56" s="41">
        <v>482.99917300000004</v>
      </c>
      <c r="C56" s="55" t="s">
        <v>65</v>
      </c>
      <c r="D56" s="55" t="s">
        <v>65</v>
      </c>
      <c r="E56" s="55" t="s">
        <v>65</v>
      </c>
      <c r="F56" s="55" t="s">
        <v>65</v>
      </c>
      <c r="G56" s="55" t="s">
        <v>65</v>
      </c>
      <c r="H56" s="55">
        <v>73.107600000000005</v>
      </c>
      <c r="I56" s="55">
        <v>25.223337999999998</v>
      </c>
      <c r="J56" s="55" t="s">
        <v>65</v>
      </c>
      <c r="K56" s="55" t="s">
        <v>65</v>
      </c>
      <c r="L56" s="55" t="s">
        <v>65</v>
      </c>
      <c r="M56" s="55">
        <v>384.66823500000004</v>
      </c>
      <c r="N56" s="56" t="s">
        <v>65</v>
      </c>
      <c r="P56" s="3" t="s">
        <v>4</v>
      </c>
      <c r="Q56" s="41">
        <v>476.57130751999989</v>
      </c>
      <c r="R56" s="55" t="s">
        <v>65</v>
      </c>
      <c r="S56" s="55" t="s">
        <v>65</v>
      </c>
      <c r="T56" s="55" t="s">
        <v>65</v>
      </c>
      <c r="U56" s="55" t="s">
        <v>65</v>
      </c>
      <c r="V56" s="55" t="s">
        <v>65</v>
      </c>
      <c r="W56" s="55">
        <v>66.762150000000005</v>
      </c>
      <c r="X56" s="55">
        <v>24.973602</v>
      </c>
      <c r="Y56" s="55" t="s">
        <v>65</v>
      </c>
      <c r="Z56" s="55" t="s">
        <v>65</v>
      </c>
      <c r="AA56" s="55" t="s">
        <v>65</v>
      </c>
      <c r="AB56" s="55">
        <v>384.8355555199999</v>
      </c>
      <c r="AC56" s="56" t="s">
        <v>65</v>
      </c>
      <c r="AE56" s="3" t="s">
        <v>4</v>
      </c>
      <c r="AF56" s="41">
        <v>451.06946599999969</v>
      </c>
      <c r="AG56" s="55" t="s">
        <v>65</v>
      </c>
      <c r="AH56" s="55" t="s">
        <v>65</v>
      </c>
      <c r="AI56" s="55" t="s">
        <v>65</v>
      </c>
      <c r="AJ56" s="55" t="s">
        <v>65</v>
      </c>
      <c r="AK56" s="55" t="s">
        <v>65</v>
      </c>
      <c r="AL56" s="55">
        <v>67.946300000000036</v>
      </c>
      <c r="AM56" s="55">
        <v>24.973602</v>
      </c>
      <c r="AN56" s="55" t="s">
        <v>65</v>
      </c>
      <c r="AO56" s="55" t="s">
        <v>65</v>
      </c>
      <c r="AP56" s="55" t="s">
        <v>65</v>
      </c>
      <c r="AQ56" s="55">
        <v>358.1495639999996</v>
      </c>
      <c r="AR56" s="56" t="s">
        <v>65</v>
      </c>
      <c r="AT56" s="3" t="s">
        <v>4</v>
      </c>
      <c r="AU56" s="41">
        <v>439.5038945199999</v>
      </c>
      <c r="AV56" s="55" t="s">
        <v>65</v>
      </c>
      <c r="AW56" s="55" t="s">
        <v>65</v>
      </c>
      <c r="AX56" s="55" t="s">
        <v>65</v>
      </c>
      <c r="AY56" s="55" t="s">
        <v>65</v>
      </c>
      <c r="AZ56" s="55" t="s">
        <v>65</v>
      </c>
      <c r="BA56" s="55">
        <v>67.828753600000027</v>
      </c>
      <c r="BB56" s="55">
        <v>21.067017</v>
      </c>
      <c r="BC56" s="55" t="s">
        <v>65</v>
      </c>
      <c r="BD56" s="55" t="s">
        <v>65</v>
      </c>
      <c r="BE56" s="55" t="s">
        <v>65</v>
      </c>
      <c r="BF56" s="55">
        <v>350.60812391999991</v>
      </c>
      <c r="BG56" s="56" t="s">
        <v>65</v>
      </c>
      <c r="BI56" s="3" t="s">
        <v>4</v>
      </c>
      <c r="BJ56" s="41">
        <v>387.01973100000009</v>
      </c>
      <c r="BK56" s="55" t="s">
        <v>65</v>
      </c>
      <c r="BL56" s="55" t="s">
        <v>65</v>
      </c>
      <c r="BM56" s="55" t="s">
        <v>65</v>
      </c>
      <c r="BN56" s="55" t="s">
        <v>65</v>
      </c>
      <c r="BO56" s="55" t="s">
        <v>65</v>
      </c>
      <c r="BP56" s="55">
        <v>47.635000000000105</v>
      </c>
      <c r="BQ56" s="55">
        <v>21.067016999999989</v>
      </c>
      <c r="BR56" s="55" t="s">
        <v>65</v>
      </c>
      <c r="BS56" s="55" t="s">
        <v>65</v>
      </c>
      <c r="BT56" s="55" t="s">
        <v>65</v>
      </c>
      <c r="BU56" s="55">
        <v>318.31771399999997</v>
      </c>
      <c r="BV56" s="56" t="s">
        <v>65</v>
      </c>
      <c r="BX56" s="3" t="s">
        <v>4</v>
      </c>
      <c r="BY56" s="41">
        <v>381.96600000000001</v>
      </c>
      <c r="BZ56" s="55" t="s">
        <v>65</v>
      </c>
      <c r="CA56" s="55" t="s">
        <v>65</v>
      </c>
      <c r="CB56" s="55" t="s">
        <v>65</v>
      </c>
      <c r="CC56" s="55" t="s">
        <v>65</v>
      </c>
      <c r="CD56" s="55" t="s">
        <v>65</v>
      </c>
      <c r="CE56" s="55">
        <v>45.118999999999915</v>
      </c>
      <c r="CF56" s="55">
        <v>21.028000000000006</v>
      </c>
      <c r="CG56" s="55" t="s">
        <v>65</v>
      </c>
      <c r="CH56" s="55" t="s">
        <v>65</v>
      </c>
      <c r="CI56" s="55" t="s">
        <v>65</v>
      </c>
      <c r="CJ56" s="55">
        <v>315.81899999999996</v>
      </c>
      <c r="CK56" s="56" t="s">
        <v>65</v>
      </c>
      <c r="CM56" s="3" t="s">
        <v>4</v>
      </c>
      <c r="CN56" s="41">
        <v>333.33800000000019</v>
      </c>
      <c r="CO56" s="55" t="s">
        <v>65</v>
      </c>
      <c r="CP56" s="55" t="s">
        <v>65</v>
      </c>
      <c r="CQ56" s="55" t="s">
        <v>65</v>
      </c>
      <c r="CR56" s="55" t="s">
        <v>65</v>
      </c>
      <c r="CS56" s="55" t="s">
        <v>65</v>
      </c>
      <c r="CT56" s="55">
        <v>31.895999999999987</v>
      </c>
      <c r="CU56" s="55">
        <v>26.820999999999998</v>
      </c>
      <c r="CV56" s="55" t="s">
        <v>65</v>
      </c>
      <c r="CW56" s="55" t="s">
        <v>65</v>
      </c>
      <c r="CX56" s="55" t="s">
        <v>65</v>
      </c>
      <c r="CY56" s="55">
        <v>274.62100000000032</v>
      </c>
      <c r="CZ56" s="56" t="s">
        <v>65</v>
      </c>
    </row>
    <row r="57" spans="1:104" ht="12.95" customHeight="1" x14ac:dyDescent="0.2">
      <c r="A57" s="3" t="s">
        <v>5</v>
      </c>
      <c r="B57" s="41" t="s">
        <v>65</v>
      </c>
      <c r="C57" s="4" t="s">
        <v>65</v>
      </c>
      <c r="D57" s="4" t="s">
        <v>65</v>
      </c>
      <c r="E57" s="4" t="s">
        <v>65</v>
      </c>
      <c r="F57" s="4" t="s">
        <v>65</v>
      </c>
      <c r="G57" s="4" t="s">
        <v>65</v>
      </c>
      <c r="H57" s="55" t="s">
        <v>65</v>
      </c>
      <c r="I57" s="55" t="s">
        <v>65</v>
      </c>
      <c r="J57" s="4" t="s">
        <v>65</v>
      </c>
      <c r="K57" s="4" t="s">
        <v>65</v>
      </c>
      <c r="L57" s="4" t="s">
        <v>65</v>
      </c>
      <c r="M57" s="4" t="s">
        <v>65</v>
      </c>
      <c r="N57" s="5" t="s">
        <v>65</v>
      </c>
      <c r="P57" s="3" t="s">
        <v>5</v>
      </c>
      <c r="Q57" s="41" t="s">
        <v>65</v>
      </c>
      <c r="R57" s="4" t="s">
        <v>65</v>
      </c>
      <c r="S57" s="4" t="s">
        <v>65</v>
      </c>
      <c r="T57" s="4" t="s">
        <v>65</v>
      </c>
      <c r="U57" s="4" t="s">
        <v>65</v>
      </c>
      <c r="V57" s="4" t="s">
        <v>65</v>
      </c>
      <c r="W57" s="55" t="s">
        <v>65</v>
      </c>
      <c r="X57" s="55" t="s">
        <v>65</v>
      </c>
      <c r="Y57" s="4" t="s">
        <v>65</v>
      </c>
      <c r="Z57" s="4" t="s">
        <v>65</v>
      </c>
      <c r="AA57" s="4" t="s">
        <v>65</v>
      </c>
      <c r="AB57" s="4" t="s">
        <v>65</v>
      </c>
      <c r="AC57" s="5" t="s">
        <v>65</v>
      </c>
      <c r="AE57" s="3" t="s">
        <v>5</v>
      </c>
      <c r="AF57" s="41" t="s">
        <v>65</v>
      </c>
      <c r="AG57" s="4" t="s">
        <v>65</v>
      </c>
      <c r="AH57" s="4" t="s">
        <v>65</v>
      </c>
      <c r="AI57" s="4" t="s">
        <v>65</v>
      </c>
      <c r="AJ57" s="4" t="s">
        <v>65</v>
      </c>
      <c r="AK57" s="4" t="s">
        <v>65</v>
      </c>
      <c r="AL57" s="55" t="s">
        <v>65</v>
      </c>
      <c r="AM57" s="55" t="s">
        <v>65</v>
      </c>
      <c r="AN57" s="4" t="s">
        <v>65</v>
      </c>
      <c r="AO57" s="4" t="s">
        <v>65</v>
      </c>
      <c r="AP57" s="4" t="s">
        <v>65</v>
      </c>
      <c r="AQ57" s="4" t="s">
        <v>65</v>
      </c>
      <c r="AR57" s="5" t="s">
        <v>65</v>
      </c>
      <c r="AT57" s="3" t="s">
        <v>5</v>
      </c>
      <c r="AU57" s="41" t="s">
        <v>65</v>
      </c>
      <c r="AV57" s="4" t="s">
        <v>65</v>
      </c>
      <c r="AW57" s="4" t="s">
        <v>65</v>
      </c>
      <c r="AX57" s="4" t="s">
        <v>65</v>
      </c>
      <c r="AY57" s="4" t="s">
        <v>65</v>
      </c>
      <c r="AZ57" s="4" t="s">
        <v>65</v>
      </c>
      <c r="BA57" s="55" t="s">
        <v>65</v>
      </c>
      <c r="BB57" s="55" t="s">
        <v>65</v>
      </c>
      <c r="BC57" s="4" t="s">
        <v>65</v>
      </c>
      <c r="BD57" s="4" t="s">
        <v>65</v>
      </c>
      <c r="BE57" s="4" t="s">
        <v>65</v>
      </c>
      <c r="BF57" s="4" t="s">
        <v>65</v>
      </c>
      <c r="BG57" s="5" t="s">
        <v>65</v>
      </c>
      <c r="BI57" s="3" t="s">
        <v>5</v>
      </c>
      <c r="BJ57" s="41" t="s">
        <v>65</v>
      </c>
      <c r="BK57" s="4" t="s">
        <v>65</v>
      </c>
      <c r="BL57" s="4" t="s">
        <v>65</v>
      </c>
      <c r="BM57" s="4" t="s">
        <v>65</v>
      </c>
      <c r="BN57" s="4" t="s">
        <v>65</v>
      </c>
      <c r="BO57" s="4" t="s">
        <v>65</v>
      </c>
      <c r="BP57" s="55" t="s">
        <v>65</v>
      </c>
      <c r="BQ57" s="55" t="s">
        <v>65</v>
      </c>
      <c r="BR57" s="4" t="s">
        <v>65</v>
      </c>
      <c r="BS57" s="4" t="s">
        <v>65</v>
      </c>
      <c r="BT57" s="4" t="s">
        <v>65</v>
      </c>
      <c r="BU57" s="4" t="s">
        <v>65</v>
      </c>
      <c r="BV57" s="5" t="s">
        <v>65</v>
      </c>
      <c r="BX57" s="3" t="s">
        <v>5</v>
      </c>
      <c r="BY57" s="41" t="s">
        <v>65</v>
      </c>
      <c r="BZ57" s="4" t="s">
        <v>65</v>
      </c>
      <c r="CA57" s="4" t="s">
        <v>65</v>
      </c>
      <c r="CB57" s="4" t="s">
        <v>65</v>
      </c>
      <c r="CC57" s="4" t="s">
        <v>65</v>
      </c>
      <c r="CD57" s="4" t="s">
        <v>65</v>
      </c>
      <c r="CE57" s="55" t="s">
        <v>65</v>
      </c>
      <c r="CF57" s="55" t="s">
        <v>65</v>
      </c>
      <c r="CG57" s="4" t="s">
        <v>65</v>
      </c>
      <c r="CH57" s="4" t="s">
        <v>65</v>
      </c>
      <c r="CI57" s="4" t="s">
        <v>65</v>
      </c>
      <c r="CJ57" s="4" t="s">
        <v>65</v>
      </c>
      <c r="CK57" s="5" t="s">
        <v>65</v>
      </c>
      <c r="CM57" s="3" t="s">
        <v>5</v>
      </c>
      <c r="CN57" s="41" t="s">
        <v>65</v>
      </c>
      <c r="CO57" s="4" t="s">
        <v>65</v>
      </c>
      <c r="CP57" s="4" t="s">
        <v>65</v>
      </c>
      <c r="CQ57" s="4" t="s">
        <v>65</v>
      </c>
      <c r="CR57" s="4" t="s">
        <v>65</v>
      </c>
      <c r="CS57" s="4" t="s">
        <v>65</v>
      </c>
      <c r="CT57" s="55" t="s">
        <v>65</v>
      </c>
      <c r="CU57" s="55" t="s">
        <v>65</v>
      </c>
      <c r="CV57" s="4" t="s">
        <v>65</v>
      </c>
      <c r="CW57" s="4" t="s">
        <v>65</v>
      </c>
      <c r="CX57" s="4" t="s">
        <v>65</v>
      </c>
      <c r="CY57" s="4" t="s">
        <v>65</v>
      </c>
      <c r="CZ57" s="5" t="s">
        <v>65</v>
      </c>
    </row>
    <row r="58" spans="1:104" ht="12.95" customHeight="1" x14ac:dyDescent="0.2">
      <c r="A58" s="3" t="s">
        <v>6</v>
      </c>
      <c r="B58" s="41">
        <v>100.908083</v>
      </c>
      <c r="C58" s="55" t="s">
        <v>65</v>
      </c>
      <c r="D58" s="55" t="s">
        <v>65</v>
      </c>
      <c r="E58" s="55" t="s">
        <v>65</v>
      </c>
      <c r="F58" s="55" t="s">
        <v>65</v>
      </c>
      <c r="G58" s="55" t="s">
        <v>65</v>
      </c>
      <c r="H58" s="55" t="s">
        <v>65</v>
      </c>
      <c r="I58" s="55" t="s">
        <v>65</v>
      </c>
      <c r="J58" s="55">
        <v>9.4410000000000007</v>
      </c>
      <c r="K58" s="4" t="s">
        <v>65</v>
      </c>
      <c r="L58" s="4" t="s">
        <v>65</v>
      </c>
      <c r="M58" s="55">
        <v>91.467083000000002</v>
      </c>
      <c r="N58" s="56" t="s">
        <v>65</v>
      </c>
      <c r="P58" s="3" t="s">
        <v>6</v>
      </c>
      <c r="Q58" s="41">
        <v>160.43468900000002</v>
      </c>
      <c r="R58" s="55" t="s">
        <v>65</v>
      </c>
      <c r="S58" s="55" t="s">
        <v>65</v>
      </c>
      <c r="T58" s="55" t="s">
        <v>65</v>
      </c>
      <c r="U58" s="55" t="s">
        <v>65</v>
      </c>
      <c r="V58" s="55" t="s">
        <v>65</v>
      </c>
      <c r="W58" s="55">
        <v>59.887799999999999</v>
      </c>
      <c r="X58" s="55" t="s">
        <v>65</v>
      </c>
      <c r="Y58" s="55">
        <v>9.3239999999999998</v>
      </c>
      <c r="Z58" s="4" t="s">
        <v>65</v>
      </c>
      <c r="AA58" s="4" t="s">
        <v>65</v>
      </c>
      <c r="AB58" s="55">
        <v>91.222889000000023</v>
      </c>
      <c r="AC58" s="56" t="s">
        <v>65</v>
      </c>
      <c r="AE58" s="3" t="s">
        <v>6</v>
      </c>
      <c r="AF58" s="41">
        <v>154.23890399999999</v>
      </c>
      <c r="AG58" s="55" t="s">
        <v>65</v>
      </c>
      <c r="AH58" s="55" t="s">
        <v>65</v>
      </c>
      <c r="AI58" s="55" t="s">
        <v>65</v>
      </c>
      <c r="AJ58" s="55" t="s">
        <v>65</v>
      </c>
      <c r="AK58" s="55" t="s">
        <v>65</v>
      </c>
      <c r="AL58" s="55">
        <v>59.88779999999997</v>
      </c>
      <c r="AM58" s="55" t="s">
        <v>65</v>
      </c>
      <c r="AN58" s="55">
        <v>8.8719999999999981</v>
      </c>
      <c r="AO58" s="4" t="s">
        <v>65</v>
      </c>
      <c r="AP58" s="4" t="s">
        <v>65</v>
      </c>
      <c r="AQ58" s="55">
        <v>85.479103999999992</v>
      </c>
      <c r="AR58" s="56" t="s">
        <v>65</v>
      </c>
      <c r="AT58" s="3" t="s">
        <v>6</v>
      </c>
      <c r="AU58" s="41">
        <v>123.02377617000002</v>
      </c>
      <c r="AV58" s="55" t="s">
        <v>65</v>
      </c>
      <c r="AW58" s="55" t="s">
        <v>65</v>
      </c>
      <c r="AX58" s="55" t="s">
        <v>65</v>
      </c>
      <c r="AY58" s="55" t="s">
        <v>65</v>
      </c>
      <c r="AZ58" s="55" t="s">
        <v>65</v>
      </c>
      <c r="BA58" s="55">
        <v>29.725282800000002</v>
      </c>
      <c r="BB58" s="55" t="s">
        <v>65</v>
      </c>
      <c r="BC58" s="55">
        <v>8.2110000000000021</v>
      </c>
      <c r="BD58" s="4" t="s">
        <v>65</v>
      </c>
      <c r="BE58" s="4" t="s">
        <v>65</v>
      </c>
      <c r="BF58" s="55">
        <v>85.087493370000004</v>
      </c>
      <c r="BG58" s="56" t="s">
        <v>65</v>
      </c>
      <c r="BI58" s="3" t="s">
        <v>6</v>
      </c>
      <c r="BJ58" s="41">
        <v>114.61693300000002</v>
      </c>
      <c r="BK58" s="55" t="s">
        <v>65</v>
      </c>
      <c r="BL58" s="55" t="s">
        <v>65</v>
      </c>
      <c r="BM58" s="55" t="s">
        <v>65</v>
      </c>
      <c r="BN58" s="55" t="s">
        <v>65</v>
      </c>
      <c r="BO58" s="55" t="s">
        <v>65</v>
      </c>
      <c r="BP58" s="55">
        <v>30.021999999999998</v>
      </c>
      <c r="BQ58" s="55" t="s">
        <v>65</v>
      </c>
      <c r="BR58" s="55">
        <v>7.9449999999999985</v>
      </c>
      <c r="BS58" s="4" t="s">
        <v>65</v>
      </c>
      <c r="BT58" s="4" t="s">
        <v>65</v>
      </c>
      <c r="BU58" s="55">
        <v>76.649933000000004</v>
      </c>
      <c r="BV58" s="56" t="s">
        <v>65</v>
      </c>
      <c r="BX58" s="3" t="s">
        <v>6</v>
      </c>
      <c r="BY58" s="41">
        <v>111.16400000000004</v>
      </c>
      <c r="BZ58" s="55" t="s">
        <v>65</v>
      </c>
      <c r="CA58" s="55" t="s">
        <v>65</v>
      </c>
      <c r="CB58" s="55" t="s">
        <v>65</v>
      </c>
      <c r="CC58" s="55" t="s">
        <v>65</v>
      </c>
      <c r="CD58" s="55" t="s">
        <v>65</v>
      </c>
      <c r="CE58" s="55">
        <v>28.592999999999989</v>
      </c>
      <c r="CF58" s="55" t="s">
        <v>65</v>
      </c>
      <c r="CG58" s="55">
        <v>7.5659999999999989</v>
      </c>
      <c r="CH58" s="4" t="s">
        <v>65</v>
      </c>
      <c r="CI58" s="4" t="s">
        <v>65</v>
      </c>
      <c r="CJ58" s="55">
        <v>75.005000000000024</v>
      </c>
      <c r="CK58" s="56" t="s">
        <v>65</v>
      </c>
      <c r="CM58" s="3" t="s">
        <v>6</v>
      </c>
      <c r="CN58" s="41">
        <v>96.261600000000001</v>
      </c>
      <c r="CO58" s="55" t="s">
        <v>65</v>
      </c>
      <c r="CP58" s="55" t="s">
        <v>65</v>
      </c>
      <c r="CQ58" s="55" t="s">
        <v>65</v>
      </c>
      <c r="CR58" s="55" t="s">
        <v>65</v>
      </c>
      <c r="CS58" s="55" t="s">
        <v>65</v>
      </c>
      <c r="CT58" s="55">
        <v>22.050999999999995</v>
      </c>
      <c r="CU58" s="55" t="s">
        <v>65</v>
      </c>
      <c r="CV58" s="55">
        <v>7.5659999999999989</v>
      </c>
      <c r="CW58" s="4" t="s">
        <v>65</v>
      </c>
      <c r="CX58" s="4" t="s">
        <v>65</v>
      </c>
      <c r="CY58" s="55">
        <v>66.644599999999997</v>
      </c>
      <c r="CZ58" s="56" t="s">
        <v>65</v>
      </c>
    </row>
    <row r="59" spans="1:104" ht="12.95" customHeight="1" x14ac:dyDescent="0.2">
      <c r="A59" s="3" t="s">
        <v>7</v>
      </c>
      <c r="B59" s="41">
        <v>341.56921399999999</v>
      </c>
      <c r="C59" s="4" t="s">
        <v>65</v>
      </c>
      <c r="D59" s="55" t="s">
        <v>65</v>
      </c>
      <c r="E59" s="55" t="s">
        <v>65</v>
      </c>
      <c r="F59" s="55" t="s">
        <v>65</v>
      </c>
      <c r="G59" s="55" t="s">
        <v>65</v>
      </c>
      <c r="H59" s="55">
        <v>162.26502399999998</v>
      </c>
      <c r="I59" s="55" t="s">
        <v>65</v>
      </c>
      <c r="J59" s="55" t="s">
        <v>65</v>
      </c>
      <c r="K59" s="4">
        <v>2.169</v>
      </c>
      <c r="L59" s="55" t="s">
        <v>65</v>
      </c>
      <c r="M59" s="55">
        <v>177.13518999999999</v>
      </c>
      <c r="N59" s="56" t="s">
        <v>65</v>
      </c>
      <c r="P59" s="3" t="s">
        <v>7</v>
      </c>
      <c r="Q59" s="41">
        <v>331.40942572318437</v>
      </c>
      <c r="R59" s="4" t="s">
        <v>65</v>
      </c>
      <c r="S59" s="55" t="s">
        <v>65</v>
      </c>
      <c r="T59" s="55" t="s">
        <v>65</v>
      </c>
      <c r="U59" s="55" t="s">
        <v>65</v>
      </c>
      <c r="V59" s="55" t="s">
        <v>65</v>
      </c>
      <c r="W59" s="55">
        <v>150.67580000000001</v>
      </c>
      <c r="X59" s="55" t="s">
        <v>65</v>
      </c>
      <c r="Y59" s="55" t="s">
        <v>65</v>
      </c>
      <c r="Z59" s="4">
        <v>2.169</v>
      </c>
      <c r="AA59" s="55" t="s">
        <v>65</v>
      </c>
      <c r="AB59" s="55">
        <v>178.56462572318435</v>
      </c>
      <c r="AC59" s="56" t="s">
        <v>65</v>
      </c>
      <c r="AE59" s="3" t="s">
        <v>7</v>
      </c>
      <c r="AF59" s="41">
        <v>316.68222390999983</v>
      </c>
      <c r="AG59" s="4" t="s">
        <v>65</v>
      </c>
      <c r="AH59" s="55" t="s">
        <v>65</v>
      </c>
      <c r="AI59" s="55" t="s">
        <v>65</v>
      </c>
      <c r="AJ59" s="55" t="s">
        <v>65</v>
      </c>
      <c r="AK59" s="55" t="s">
        <v>65</v>
      </c>
      <c r="AL59" s="55">
        <v>148.74459999999991</v>
      </c>
      <c r="AM59" s="55" t="s">
        <v>65</v>
      </c>
      <c r="AN59" s="55" t="s">
        <v>65</v>
      </c>
      <c r="AO59" s="4">
        <v>1.645999999999999</v>
      </c>
      <c r="AP59" s="55" t="s">
        <v>65</v>
      </c>
      <c r="AQ59" s="55">
        <v>166.29162390999994</v>
      </c>
      <c r="AR59" s="56" t="s">
        <v>65</v>
      </c>
      <c r="AT59" s="3" t="s">
        <v>7</v>
      </c>
      <c r="AU59" s="41">
        <v>308.71695941999997</v>
      </c>
      <c r="AV59" s="4" t="s">
        <v>65</v>
      </c>
      <c r="AW59" s="55" t="s">
        <v>65</v>
      </c>
      <c r="AX59" s="55" t="s">
        <v>65</v>
      </c>
      <c r="AY59" s="55" t="s">
        <v>65</v>
      </c>
      <c r="AZ59" s="55" t="s">
        <v>65</v>
      </c>
      <c r="BA59" s="55">
        <v>142.40232879999999</v>
      </c>
      <c r="BB59" s="55" t="s">
        <v>65</v>
      </c>
      <c r="BC59" s="55" t="s">
        <v>65</v>
      </c>
      <c r="BD59" s="4">
        <v>0.25400000000000134</v>
      </c>
      <c r="BE59" s="55" t="s">
        <v>65</v>
      </c>
      <c r="BF59" s="55">
        <v>166.06063061999998</v>
      </c>
      <c r="BG59" s="56" t="s">
        <v>65</v>
      </c>
      <c r="BI59" s="3" t="s">
        <v>7</v>
      </c>
      <c r="BJ59" s="41">
        <v>271.2469190000001</v>
      </c>
      <c r="BK59" s="4" t="s">
        <v>65</v>
      </c>
      <c r="BL59" s="55" t="s">
        <v>65</v>
      </c>
      <c r="BM59" s="55" t="s">
        <v>65</v>
      </c>
      <c r="BN59" s="55" t="s">
        <v>65</v>
      </c>
      <c r="BO59" s="55" t="s">
        <v>65</v>
      </c>
      <c r="BP59" s="55">
        <v>113.45800000000008</v>
      </c>
      <c r="BQ59" s="55" t="s">
        <v>65</v>
      </c>
      <c r="BR59" s="55" t="s">
        <v>65</v>
      </c>
      <c r="BS59" s="4">
        <v>0.25399999999999956</v>
      </c>
      <c r="BT59" s="55" t="s">
        <v>65</v>
      </c>
      <c r="BU59" s="55">
        <v>157.53491900000003</v>
      </c>
      <c r="BV59" s="56" t="s">
        <v>65</v>
      </c>
      <c r="BX59" s="3" t="s">
        <v>7</v>
      </c>
      <c r="BY59" s="41">
        <v>220.05593749999991</v>
      </c>
      <c r="BZ59" s="4" t="s">
        <v>65</v>
      </c>
      <c r="CA59" s="55" t="s">
        <v>65</v>
      </c>
      <c r="CB59" s="55" t="s">
        <v>65</v>
      </c>
      <c r="CC59" s="55" t="s">
        <v>65</v>
      </c>
      <c r="CD59" s="55" t="s">
        <v>65</v>
      </c>
      <c r="CE59" s="55">
        <v>63.417999999999921</v>
      </c>
      <c r="CF59" s="55" t="s">
        <v>65</v>
      </c>
      <c r="CG59" s="55" t="s">
        <v>65</v>
      </c>
      <c r="CH59" s="4" t="s">
        <v>65</v>
      </c>
      <c r="CI59" s="55" t="s">
        <v>65</v>
      </c>
      <c r="CJ59" s="55">
        <v>156.63793749999991</v>
      </c>
      <c r="CK59" s="56" t="s">
        <v>65</v>
      </c>
      <c r="CM59" s="3" t="s">
        <v>7</v>
      </c>
      <c r="CN59" s="41">
        <v>169.56230892343621</v>
      </c>
      <c r="CO59" s="4" t="s">
        <v>65</v>
      </c>
      <c r="CP59" s="55" t="s">
        <v>65</v>
      </c>
      <c r="CQ59" s="55" t="s">
        <v>65</v>
      </c>
      <c r="CR59" s="55" t="s">
        <v>65</v>
      </c>
      <c r="CS59" s="55" t="s">
        <v>65</v>
      </c>
      <c r="CT59" s="55">
        <v>38.119000000000142</v>
      </c>
      <c r="CU59" s="55" t="s">
        <v>65</v>
      </c>
      <c r="CV59" s="55" t="s">
        <v>65</v>
      </c>
      <c r="CW59" s="4" t="s">
        <v>65</v>
      </c>
      <c r="CX59" s="55" t="s">
        <v>65</v>
      </c>
      <c r="CY59" s="55">
        <v>131.44330892343612</v>
      </c>
      <c r="CZ59" s="56" t="s">
        <v>65</v>
      </c>
    </row>
    <row r="60" spans="1:104" ht="12.95" customHeight="1" x14ac:dyDescent="0.2">
      <c r="A60" s="3" t="s">
        <v>8</v>
      </c>
      <c r="B60" s="41">
        <v>192.38405800000001</v>
      </c>
      <c r="C60" s="55" t="s">
        <v>65</v>
      </c>
      <c r="D60" s="55" t="s">
        <v>65</v>
      </c>
      <c r="E60" s="55" t="s">
        <v>65</v>
      </c>
      <c r="F60" s="55" t="s">
        <v>65</v>
      </c>
      <c r="G60" s="55" t="s">
        <v>65</v>
      </c>
      <c r="H60" s="55" t="s">
        <v>65</v>
      </c>
      <c r="I60" s="55">
        <v>56.643801000000003</v>
      </c>
      <c r="J60" s="55">
        <v>41.597000000000001</v>
      </c>
      <c r="K60" s="4">
        <v>2.7E-2</v>
      </c>
      <c r="L60" s="55" t="s">
        <v>65</v>
      </c>
      <c r="M60" s="55">
        <v>94.096256999999994</v>
      </c>
      <c r="N60" s="56">
        <v>0.02</v>
      </c>
      <c r="P60" s="3" t="s">
        <v>8</v>
      </c>
      <c r="Q60" s="41">
        <v>190.39277100000004</v>
      </c>
      <c r="R60" s="55" t="s">
        <v>65</v>
      </c>
      <c r="S60" s="55" t="s">
        <v>65</v>
      </c>
      <c r="T60" s="55" t="s">
        <v>65</v>
      </c>
      <c r="U60" s="55" t="s">
        <v>65</v>
      </c>
      <c r="V60" s="55" t="s">
        <v>65</v>
      </c>
      <c r="W60" s="55" t="s">
        <v>65</v>
      </c>
      <c r="X60" s="55">
        <v>55.533138000000001</v>
      </c>
      <c r="Y60" s="55">
        <v>41.64</v>
      </c>
      <c r="Z60" s="4" t="s">
        <v>65</v>
      </c>
      <c r="AA60" s="55" t="s">
        <v>65</v>
      </c>
      <c r="AB60" s="55">
        <v>93.219633000000059</v>
      </c>
      <c r="AC60" s="56" t="s">
        <v>65</v>
      </c>
      <c r="AE60" s="3" t="s">
        <v>8</v>
      </c>
      <c r="AF60" s="41">
        <v>178.97871000000004</v>
      </c>
      <c r="AG60" s="55" t="s">
        <v>65</v>
      </c>
      <c r="AH60" s="55" t="s">
        <v>65</v>
      </c>
      <c r="AI60" s="55" t="s">
        <v>65</v>
      </c>
      <c r="AJ60" s="55" t="s">
        <v>65</v>
      </c>
      <c r="AK60" s="55" t="s">
        <v>65</v>
      </c>
      <c r="AL60" s="55" t="s">
        <v>65</v>
      </c>
      <c r="AM60" s="55">
        <v>51.102098999999995</v>
      </c>
      <c r="AN60" s="55">
        <v>41.132999999999988</v>
      </c>
      <c r="AO60" s="4" t="s">
        <v>65</v>
      </c>
      <c r="AP60" s="55" t="s">
        <v>65</v>
      </c>
      <c r="AQ60" s="55">
        <v>86.74361100000003</v>
      </c>
      <c r="AR60" s="56" t="s">
        <v>65</v>
      </c>
      <c r="AT60" s="3" t="s">
        <v>8</v>
      </c>
      <c r="AU60" s="41">
        <v>148.02860899999996</v>
      </c>
      <c r="AV60" s="55" t="s">
        <v>65</v>
      </c>
      <c r="AW60" s="55" t="s">
        <v>65</v>
      </c>
      <c r="AX60" s="55" t="s">
        <v>65</v>
      </c>
      <c r="AY60" s="55" t="s">
        <v>65</v>
      </c>
      <c r="AZ60" s="55" t="s">
        <v>65</v>
      </c>
      <c r="BA60" s="55" t="s">
        <v>65</v>
      </c>
      <c r="BB60" s="55">
        <v>48.088705999999995</v>
      </c>
      <c r="BC60" s="55">
        <v>13.962999999999994</v>
      </c>
      <c r="BD60" s="4" t="s">
        <v>65</v>
      </c>
      <c r="BE60" s="55" t="s">
        <v>65</v>
      </c>
      <c r="BF60" s="55">
        <v>85.976903000000021</v>
      </c>
      <c r="BG60" s="56" t="s">
        <v>65</v>
      </c>
      <c r="BI60" s="3" t="s">
        <v>8</v>
      </c>
      <c r="BJ60" s="41">
        <v>139.58541500000001</v>
      </c>
      <c r="BK60" s="55" t="s">
        <v>65</v>
      </c>
      <c r="BL60" s="55" t="s">
        <v>65</v>
      </c>
      <c r="BM60" s="55" t="s">
        <v>65</v>
      </c>
      <c r="BN60" s="55" t="s">
        <v>65</v>
      </c>
      <c r="BO60" s="55" t="s">
        <v>65</v>
      </c>
      <c r="BP60" s="55" t="s">
        <v>65</v>
      </c>
      <c r="BQ60" s="55">
        <v>48.088706000000016</v>
      </c>
      <c r="BR60" s="55">
        <v>14.062999999999988</v>
      </c>
      <c r="BS60" s="4" t="s">
        <v>65</v>
      </c>
      <c r="BT60" s="55" t="s">
        <v>65</v>
      </c>
      <c r="BU60" s="55">
        <v>77.433709000000022</v>
      </c>
      <c r="BV60" s="56" t="s">
        <v>65</v>
      </c>
      <c r="BX60" s="3" t="s">
        <v>8</v>
      </c>
      <c r="BY60" s="41">
        <v>145.80900000000003</v>
      </c>
      <c r="BZ60" s="55" t="s">
        <v>65</v>
      </c>
      <c r="CA60" s="55" t="s">
        <v>65</v>
      </c>
      <c r="CB60" s="55" t="s">
        <v>65</v>
      </c>
      <c r="CC60" s="55" t="s">
        <v>65</v>
      </c>
      <c r="CD60" s="55" t="s">
        <v>65</v>
      </c>
      <c r="CE60" s="55" t="s">
        <v>65</v>
      </c>
      <c r="CF60" s="55">
        <v>56.138000000000034</v>
      </c>
      <c r="CG60" s="55">
        <v>13.391999999999996</v>
      </c>
      <c r="CH60" s="4" t="s">
        <v>65</v>
      </c>
      <c r="CI60" s="55" t="s">
        <v>65</v>
      </c>
      <c r="CJ60" s="55">
        <v>76.278999999999996</v>
      </c>
      <c r="CK60" s="56" t="s">
        <v>65</v>
      </c>
      <c r="CM60" s="3" t="s">
        <v>8</v>
      </c>
      <c r="CN60" s="41">
        <v>130.15500000000009</v>
      </c>
      <c r="CO60" s="55" t="s">
        <v>65</v>
      </c>
      <c r="CP60" s="55" t="s">
        <v>65</v>
      </c>
      <c r="CQ60" s="55" t="s">
        <v>65</v>
      </c>
      <c r="CR60" s="55" t="s">
        <v>65</v>
      </c>
      <c r="CS60" s="55" t="s">
        <v>65</v>
      </c>
      <c r="CT60" s="55" t="s">
        <v>65</v>
      </c>
      <c r="CU60" s="55">
        <v>49.939000000000007</v>
      </c>
      <c r="CV60" s="55">
        <v>13.391999999999996</v>
      </c>
      <c r="CW60" s="4" t="s">
        <v>65</v>
      </c>
      <c r="CX60" s="55" t="s">
        <v>65</v>
      </c>
      <c r="CY60" s="55">
        <v>66.823999999999998</v>
      </c>
      <c r="CZ60" s="56" t="s">
        <v>65</v>
      </c>
    </row>
    <row r="61" spans="1:104" ht="12.95" customHeight="1" x14ac:dyDescent="0.2">
      <c r="A61" s="3" t="s">
        <v>9</v>
      </c>
      <c r="B61" s="41">
        <v>284.82815065999995</v>
      </c>
      <c r="C61" s="4" t="s">
        <v>65</v>
      </c>
      <c r="D61" s="55" t="s">
        <v>65</v>
      </c>
      <c r="E61" s="55" t="s">
        <v>65</v>
      </c>
      <c r="F61" s="55" t="s">
        <v>65</v>
      </c>
      <c r="G61" s="55" t="s">
        <v>65</v>
      </c>
      <c r="H61" s="55">
        <v>7.78</v>
      </c>
      <c r="I61" s="55" t="s">
        <v>65</v>
      </c>
      <c r="J61" s="55" t="s">
        <v>65</v>
      </c>
      <c r="K61" s="4">
        <v>15.84920166</v>
      </c>
      <c r="L61" s="55" t="s">
        <v>65</v>
      </c>
      <c r="M61" s="55">
        <v>261.19894899999997</v>
      </c>
      <c r="N61" s="56" t="s">
        <v>65</v>
      </c>
      <c r="P61" s="3" t="s">
        <v>9</v>
      </c>
      <c r="Q61" s="41">
        <v>282.79017900000002</v>
      </c>
      <c r="R61" s="4" t="s">
        <v>65</v>
      </c>
      <c r="S61" s="55" t="s">
        <v>65</v>
      </c>
      <c r="T61" s="55" t="s">
        <v>65</v>
      </c>
      <c r="U61" s="55" t="s">
        <v>65</v>
      </c>
      <c r="V61" s="55" t="s">
        <v>65</v>
      </c>
      <c r="W61" s="55">
        <v>6.6630000000000003</v>
      </c>
      <c r="X61" s="55" t="s">
        <v>65</v>
      </c>
      <c r="Y61" s="55" t="s">
        <v>65</v>
      </c>
      <c r="Z61" s="4">
        <v>15.721544</v>
      </c>
      <c r="AA61" s="55" t="s">
        <v>65</v>
      </c>
      <c r="AB61" s="55">
        <v>260.40563500000002</v>
      </c>
      <c r="AC61" s="56" t="s">
        <v>65</v>
      </c>
      <c r="AE61" s="3" t="s">
        <v>9</v>
      </c>
      <c r="AF61" s="41">
        <v>266.50084900000013</v>
      </c>
      <c r="AG61" s="4" t="s">
        <v>65</v>
      </c>
      <c r="AH61" s="55" t="s">
        <v>65</v>
      </c>
      <c r="AI61" s="55" t="s">
        <v>65</v>
      </c>
      <c r="AJ61" s="55" t="s">
        <v>65</v>
      </c>
      <c r="AK61" s="55" t="s">
        <v>65</v>
      </c>
      <c r="AL61" s="55">
        <v>8.6630000000000109</v>
      </c>
      <c r="AM61" s="55" t="s">
        <v>65</v>
      </c>
      <c r="AN61" s="55" t="s">
        <v>65</v>
      </c>
      <c r="AO61" s="4">
        <v>16.858678999999999</v>
      </c>
      <c r="AP61" s="55" t="s">
        <v>65</v>
      </c>
      <c r="AQ61" s="55">
        <v>240.9791700000001</v>
      </c>
      <c r="AR61" s="56" t="s">
        <v>65</v>
      </c>
      <c r="AT61" s="3" t="s">
        <v>9</v>
      </c>
      <c r="AU61" s="41">
        <v>259.22268199000001</v>
      </c>
      <c r="AV61" s="4" t="s">
        <v>65</v>
      </c>
      <c r="AW61" s="55" t="s">
        <v>65</v>
      </c>
      <c r="AX61" s="55" t="s">
        <v>65</v>
      </c>
      <c r="AY61" s="55" t="s">
        <v>65</v>
      </c>
      <c r="AZ61" s="55" t="s">
        <v>65</v>
      </c>
      <c r="BA61" s="55">
        <v>6.926854800000001</v>
      </c>
      <c r="BB61" s="55" t="s">
        <v>65</v>
      </c>
      <c r="BC61" s="55" t="s">
        <v>65</v>
      </c>
      <c r="BD61" s="4">
        <v>16.655700190000001</v>
      </c>
      <c r="BE61" s="55" t="s">
        <v>65</v>
      </c>
      <c r="BF61" s="55">
        <v>235.64012700000001</v>
      </c>
      <c r="BG61" s="56" t="s">
        <v>65</v>
      </c>
      <c r="BI61" s="3" t="s">
        <v>9</v>
      </c>
      <c r="BJ61" s="41">
        <v>249.11235253999996</v>
      </c>
      <c r="BK61" s="4" t="s">
        <v>65</v>
      </c>
      <c r="BL61" s="55" t="s">
        <v>65</v>
      </c>
      <c r="BM61" s="55" t="s">
        <v>65</v>
      </c>
      <c r="BN61" s="55" t="s">
        <v>65</v>
      </c>
      <c r="BO61" s="55" t="s">
        <v>65</v>
      </c>
      <c r="BP61" s="55">
        <v>6.4319999999999879</v>
      </c>
      <c r="BQ61" s="55" t="s">
        <v>65</v>
      </c>
      <c r="BR61" s="55" t="s">
        <v>65</v>
      </c>
      <c r="BS61" s="4">
        <v>13.320905</v>
      </c>
      <c r="BT61" s="55" t="s">
        <v>65</v>
      </c>
      <c r="BU61" s="55">
        <v>229.35944753999999</v>
      </c>
      <c r="BV61" s="56" t="s">
        <v>65</v>
      </c>
      <c r="BX61" s="3" t="s">
        <v>9</v>
      </c>
      <c r="BY61" s="41">
        <v>243.40889899999991</v>
      </c>
      <c r="BZ61" s="4" t="s">
        <v>65</v>
      </c>
      <c r="CA61" s="55" t="s">
        <v>65</v>
      </c>
      <c r="CB61" s="55" t="s">
        <v>65</v>
      </c>
      <c r="CC61" s="55" t="s">
        <v>65</v>
      </c>
      <c r="CD61" s="55" t="s">
        <v>65</v>
      </c>
      <c r="CE61" s="55">
        <v>6.6629999999999825</v>
      </c>
      <c r="CF61" s="55" t="s">
        <v>65</v>
      </c>
      <c r="CG61" s="55" t="s">
        <v>65</v>
      </c>
      <c r="CH61" s="4">
        <v>10.224999999999998</v>
      </c>
      <c r="CI61" s="55" t="s">
        <v>65</v>
      </c>
      <c r="CJ61" s="55">
        <v>226.5208989999999</v>
      </c>
      <c r="CK61" s="56" t="s">
        <v>65</v>
      </c>
      <c r="CM61" s="3" t="s">
        <v>9</v>
      </c>
      <c r="CN61" s="41">
        <v>218.47800000000024</v>
      </c>
      <c r="CO61" s="4" t="s">
        <v>65</v>
      </c>
      <c r="CP61" s="55" t="s">
        <v>65</v>
      </c>
      <c r="CQ61" s="55" t="s">
        <v>65</v>
      </c>
      <c r="CR61" s="55" t="s">
        <v>65</v>
      </c>
      <c r="CS61" s="55" t="s">
        <v>65</v>
      </c>
      <c r="CT61" s="55">
        <v>4.5549999999999784</v>
      </c>
      <c r="CU61" s="55" t="s">
        <v>65</v>
      </c>
      <c r="CV61" s="55" t="s">
        <v>65</v>
      </c>
      <c r="CW61" s="4">
        <v>9.718</v>
      </c>
      <c r="CX61" s="55" t="s">
        <v>65</v>
      </c>
      <c r="CY61" s="55">
        <v>204.20500000000015</v>
      </c>
      <c r="CZ61" s="56" t="s">
        <v>65</v>
      </c>
    </row>
    <row r="62" spans="1:104" ht="12.95" customHeight="1" x14ac:dyDescent="0.2">
      <c r="A62" s="3" t="s">
        <v>10</v>
      </c>
      <c r="B62" s="41">
        <v>14.335569</v>
      </c>
      <c r="C62" s="4" t="s">
        <v>65</v>
      </c>
      <c r="D62" s="55" t="s">
        <v>65</v>
      </c>
      <c r="E62" s="55" t="s">
        <v>65</v>
      </c>
      <c r="F62" s="55" t="s">
        <v>65</v>
      </c>
      <c r="G62" s="55" t="s">
        <v>65</v>
      </c>
      <c r="H62" s="55" t="s">
        <v>65</v>
      </c>
      <c r="I62" s="55" t="s">
        <v>65</v>
      </c>
      <c r="J62" s="4">
        <v>11.643000000000001</v>
      </c>
      <c r="K62" s="4" t="s">
        <v>65</v>
      </c>
      <c r="L62" s="4" t="s">
        <v>65</v>
      </c>
      <c r="M62" s="55">
        <v>2.6925689999999998</v>
      </c>
      <c r="N62" s="56" t="s">
        <v>65</v>
      </c>
      <c r="P62" s="3" t="s">
        <v>10</v>
      </c>
      <c r="Q62" s="41">
        <v>14.368569999999997</v>
      </c>
      <c r="R62" s="4" t="s">
        <v>65</v>
      </c>
      <c r="S62" s="55" t="s">
        <v>65</v>
      </c>
      <c r="T62" s="55" t="s">
        <v>65</v>
      </c>
      <c r="U62" s="55" t="s">
        <v>65</v>
      </c>
      <c r="V62" s="55" t="s">
        <v>65</v>
      </c>
      <c r="W62" s="55" t="s">
        <v>65</v>
      </c>
      <c r="X62" s="55" t="s">
        <v>65</v>
      </c>
      <c r="Y62" s="4">
        <v>11.676</v>
      </c>
      <c r="Z62" s="4" t="s">
        <v>65</v>
      </c>
      <c r="AA62" s="4" t="s">
        <v>65</v>
      </c>
      <c r="AB62" s="55">
        <v>2.6925699999999968</v>
      </c>
      <c r="AC62" s="56" t="s">
        <v>65</v>
      </c>
      <c r="AE62" s="3" t="s">
        <v>10</v>
      </c>
      <c r="AF62" s="41">
        <v>13.802925000000002</v>
      </c>
      <c r="AG62" s="4" t="s">
        <v>65</v>
      </c>
      <c r="AH62" s="55" t="s">
        <v>65</v>
      </c>
      <c r="AI62" s="55" t="s">
        <v>65</v>
      </c>
      <c r="AJ62" s="55" t="s">
        <v>65</v>
      </c>
      <c r="AK62" s="55" t="s">
        <v>65</v>
      </c>
      <c r="AL62" s="55" t="s">
        <v>65</v>
      </c>
      <c r="AM62" s="55" t="s">
        <v>65</v>
      </c>
      <c r="AN62" s="4">
        <v>11.292999999999992</v>
      </c>
      <c r="AO62" s="4" t="s">
        <v>65</v>
      </c>
      <c r="AP62" s="4" t="s">
        <v>65</v>
      </c>
      <c r="AQ62" s="55">
        <v>2.509925</v>
      </c>
      <c r="AR62" s="56" t="s">
        <v>65</v>
      </c>
      <c r="AT62" s="3" t="s">
        <v>10</v>
      </c>
      <c r="AU62" s="41">
        <v>14.017994999999985</v>
      </c>
      <c r="AV62" s="4" t="s">
        <v>65</v>
      </c>
      <c r="AW62" s="55" t="s">
        <v>65</v>
      </c>
      <c r="AX62" s="55" t="s">
        <v>65</v>
      </c>
      <c r="AY62" s="55" t="s">
        <v>65</v>
      </c>
      <c r="AZ62" s="55" t="s">
        <v>65</v>
      </c>
      <c r="BA62" s="55" t="s">
        <v>65</v>
      </c>
      <c r="BB62" s="55" t="s">
        <v>65</v>
      </c>
      <c r="BC62" s="4">
        <v>10.559000000000001</v>
      </c>
      <c r="BD62" s="4" t="s">
        <v>65</v>
      </c>
      <c r="BE62" s="4" t="s">
        <v>65</v>
      </c>
      <c r="BF62" s="55">
        <v>3.458994999999994</v>
      </c>
      <c r="BG62" s="56" t="s">
        <v>65</v>
      </c>
      <c r="BI62" s="3" t="s">
        <v>10</v>
      </c>
      <c r="BJ62" s="41">
        <v>12.950962000000004</v>
      </c>
      <c r="BK62" s="4" t="s">
        <v>65</v>
      </c>
      <c r="BL62" s="55" t="s">
        <v>65</v>
      </c>
      <c r="BM62" s="55" t="s">
        <v>65</v>
      </c>
      <c r="BN62" s="55" t="s">
        <v>65</v>
      </c>
      <c r="BO62" s="55" t="s">
        <v>65</v>
      </c>
      <c r="BP62" s="55" t="s">
        <v>65</v>
      </c>
      <c r="BQ62" s="55" t="s">
        <v>65</v>
      </c>
      <c r="BR62" s="4">
        <v>10.634000000000007</v>
      </c>
      <c r="BS62" s="4" t="s">
        <v>65</v>
      </c>
      <c r="BT62" s="4" t="s">
        <v>65</v>
      </c>
      <c r="BU62" s="55">
        <v>2.3169620000000002</v>
      </c>
      <c r="BV62" s="56" t="s">
        <v>65</v>
      </c>
      <c r="BX62" s="3" t="s">
        <v>10</v>
      </c>
      <c r="BY62" s="41">
        <v>12.409000000000006</v>
      </c>
      <c r="BZ62" s="4" t="s">
        <v>65</v>
      </c>
      <c r="CA62" s="55" t="s">
        <v>65</v>
      </c>
      <c r="CB62" s="55" t="s">
        <v>65</v>
      </c>
      <c r="CC62" s="55" t="s">
        <v>65</v>
      </c>
      <c r="CD62" s="55" t="s">
        <v>65</v>
      </c>
      <c r="CE62" s="55" t="s">
        <v>65</v>
      </c>
      <c r="CF62" s="55" t="s">
        <v>65</v>
      </c>
      <c r="CG62" s="4">
        <v>10.127000000000006</v>
      </c>
      <c r="CH62" s="4" t="s">
        <v>65</v>
      </c>
      <c r="CI62" s="4" t="s">
        <v>65</v>
      </c>
      <c r="CJ62" s="55">
        <v>2.282</v>
      </c>
      <c r="CK62" s="56" t="s">
        <v>65</v>
      </c>
      <c r="CM62" s="3" t="s">
        <v>10</v>
      </c>
      <c r="CN62" s="41">
        <v>11.786999999999992</v>
      </c>
      <c r="CO62" s="4" t="s">
        <v>65</v>
      </c>
      <c r="CP62" s="55" t="s">
        <v>65</v>
      </c>
      <c r="CQ62" s="55" t="s">
        <v>65</v>
      </c>
      <c r="CR62" s="55" t="s">
        <v>65</v>
      </c>
      <c r="CS62" s="55" t="s">
        <v>65</v>
      </c>
      <c r="CT62" s="55" t="s">
        <v>65</v>
      </c>
      <c r="CU62" s="55" t="s">
        <v>65</v>
      </c>
      <c r="CV62" s="4">
        <v>10.126999999999995</v>
      </c>
      <c r="CW62" s="4" t="s">
        <v>65</v>
      </c>
      <c r="CX62" s="4" t="s">
        <v>65</v>
      </c>
      <c r="CY62" s="55">
        <v>1.66</v>
      </c>
      <c r="CZ62" s="56" t="s">
        <v>65</v>
      </c>
    </row>
    <row r="63" spans="1:104" ht="12.95" customHeight="1" x14ac:dyDescent="0.2">
      <c r="A63" s="3" t="s">
        <v>11</v>
      </c>
      <c r="B63" s="41">
        <v>3508.8887811699992</v>
      </c>
      <c r="C63" s="55">
        <v>0.02</v>
      </c>
      <c r="D63" s="55" t="s">
        <v>65</v>
      </c>
      <c r="E63" s="55" t="s">
        <v>65</v>
      </c>
      <c r="F63" s="55">
        <v>97.662863999999999</v>
      </c>
      <c r="G63" s="55" t="s">
        <v>65</v>
      </c>
      <c r="H63" s="55">
        <v>56.386188000000004</v>
      </c>
      <c r="I63" s="55">
        <v>161.63435600000003</v>
      </c>
      <c r="J63" s="55">
        <v>131.83799999999999</v>
      </c>
      <c r="K63" s="55">
        <v>163.95642799999999</v>
      </c>
      <c r="L63" s="55">
        <v>1.3</v>
      </c>
      <c r="M63" s="55">
        <v>2293.5705181699996</v>
      </c>
      <c r="N63" s="56">
        <v>602.52042699999993</v>
      </c>
      <c r="P63" s="3" t="s">
        <v>11</v>
      </c>
      <c r="Q63" s="41">
        <v>3350.8614827848874</v>
      </c>
      <c r="R63" s="55" t="s">
        <v>65</v>
      </c>
      <c r="S63" s="55" t="s">
        <v>65</v>
      </c>
      <c r="T63" s="55" t="s">
        <v>65</v>
      </c>
      <c r="U63" s="55">
        <v>97.662863999999999</v>
      </c>
      <c r="V63" s="55" t="s">
        <v>65</v>
      </c>
      <c r="W63" s="55">
        <v>65.322699999999998</v>
      </c>
      <c r="X63" s="55">
        <v>155.94409200000001</v>
      </c>
      <c r="Y63" s="55">
        <v>131.65700000000001</v>
      </c>
      <c r="Z63" s="55">
        <v>154.32465500000001</v>
      </c>
      <c r="AA63" s="55">
        <v>1.3</v>
      </c>
      <c r="AB63" s="55">
        <v>2282.3430997848873</v>
      </c>
      <c r="AC63" s="56">
        <v>462.30707200000001</v>
      </c>
      <c r="AE63" s="3" t="s">
        <v>11</v>
      </c>
      <c r="AF63" s="41">
        <v>3087.2280968094974</v>
      </c>
      <c r="AG63" s="55" t="s">
        <v>65</v>
      </c>
      <c r="AH63" s="55" t="s">
        <v>65</v>
      </c>
      <c r="AI63" s="55" t="s">
        <v>65</v>
      </c>
      <c r="AJ63" s="55">
        <v>93.90660000000031</v>
      </c>
      <c r="AK63" s="55" t="s">
        <v>65</v>
      </c>
      <c r="AL63" s="55">
        <v>65.322699999999827</v>
      </c>
      <c r="AM63" s="55">
        <v>146.01013399999982</v>
      </c>
      <c r="AN63" s="55">
        <v>126.238</v>
      </c>
      <c r="AO63" s="55">
        <v>140.57844045000022</v>
      </c>
      <c r="AP63" s="55">
        <v>1.2999999999999972</v>
      </c>
      <c r="AQ63" s="55">
        <v>2095.7592223594993</v>
      </c>
      <c r="AR63" s="56">
        <v>418.11299999999756</v>
      </c>
      <c r="AT63" s="3" t="s">
        <v>11</v>
      </c>
      <c r="AU63" s="41">
        <v>2963.0248034099991</v>
      </c>
      <c r="AV63" s="55" t="s">
        <v>65</v>
      </c>
      <c r="AW63" s="55" t="s">
        <v>65</v>
      </c>
      <c r="AX63" s="55" t="s">
        <v>65</v>
      </c>
      <c r="AY63" s="55">
        <v>55.002499999999998</v>
      </c>
      <c r="AZ63" s="55" t="s">
        <v>65</v>
      </c>
      <c r="BA63" s="55">
        <v>64.735162399999922</v>
      </c>
      <c r="BB63" s="55">
        <v>121.4394880000001</v>
      </c>
      <c r="BC63" s="55">
        <v>122.167</v>
      </c>
      <c r="BD63" s="55">
        <v>129.90400000000002</v>
      </c>
      <c r="BE63" s="55">
        <v>1.2999999999999972</v>
      </c>
      <c r="BF63" s="55">
        <v>2069.6656530099995</v>
      </c>
      <c r="BG63" s="56">
        <v>398.81100000000015</v>
      </c>
      <c r="BI63" s="3" t="s">
        <v>11</v>
      </c>
      <c r="BJ63" s="41">
        <v>2585.3597426200004</v>
      </c>
      <c r="BK63" s="55" t="s">
        <v>65</v>
      </c>
      <c r="BL63" s="55" t="s">
        <v>65</v>
      </c>
      <c r="BM63" s="55" t="s">
        <v>65</v>
      </c>
      <c r="BN63" s="55">
        <v>50.012759999999844</v>
      </c>
      <c r="BO63" s="55" t="s">
        <v>65</v>
      </c>
      <c r="BP63" s="55">
        <v>63.910000000000196</v>
      </c>
      <c r="BQ63" s="55">
        <v>118.27629399999989</v>
      </c>
      <c r="BR63" s="55">
        <v>115.27300000000017</v>
      </c>
      <c r="BS63" s="55">
        <v>57.713876999999968</v>
      </c>
      <c r="BT63" s="55">
        <v>2</v>
      </c>
      <c r="BU63" s="55">
        <v>1822.69081162</v>
      </c>
      <c r="BV63" s="56">
        <v>355.48299999999995</v>
      </c>
      <c r="BX63" s="3" t="s">
        <v>11</v>
      </c>
      <c r="BY63" s="41">
        <v>2494.6979979999987</v>
      </c>
      <c r="BZ63" s="55" t="s">
        <v>65</v>
      </c>
      <c r="CA63" s="55" t="s">
        <v>65</v>
      </c>
      <c r="CB63" s="55" t="s">
        <v>65</v>
      </c>
      <c r="CC63" s="55">
        <v>49.999999999999943</v>
      </c>
      <c r="CD63" s="55" t="s">
        <v>65</v>
      </c>
      <c r="CE63" s="55">
        <v>62.498000000000275</v>
      </c>
      <c r="CF63" s="55">
        <v>97.913000000000011</v>
      </c>
      <c r="CG63" s="55">
        <v>97.571999999999946</v>
      </c>
      <c r="CH63" s="55">
        <v>58.926999999999992</v>
      </c>
      <c r="CI63" s="55">
        <v>1.3000000000000114</v>
      </c>
      <c r="CJ63" s="55">
        <v>1806.9659979999994</v>
      </c>
      <c r="CK63" s="56">
        <v>319.52200000000039</v>
      </c>
      <c r="CM63" s="3" t="s">
        <v>11</v>
      </c>
      <c r="CN63" s="41">
        <v>2204.0310000000004</v>
      </c>
      <c r="CO63" s="55" t="s">
        <v>65</v>
      </c>
      <c r="CP63" s="55" t="s">
        <v>65</v>
      </c>
      <c r="CQ63" s="55" t="s">
        <v>65</v>
      </c>
      <c r="CR63" s="55">
        <v>15.333000000000084</v>
      </c>
      <c r="CS63" s="55" t="s">
        <v>65</v>
      </c>
      <c r="CT63" s="55">
        <v>41.742000000000075</v>
      </c>
      <c r="CU63" s="55">
        <v>71.312000000000126</v>
      </c>
      <c r="CV63" s="55">
        <v>95.250000000000028</v>
      </c>
      <c r="CW63" s="55">
        <v>57.021000000000015</v>
      </c>
      <c r="CX63" s="55">
        <v>3.7750000000000057</v>
      </c>
      <c r="CY63" s="55">
        <v>1622.171</v>
      </c>
      <c r="CZ63" s="56">
        <v>297.42699999999968</v>
      </c>
    </row>
    <row r="64" spans="1:104" ht="12.95" customHeight="1" x14ac:dyDescent="0.2">
      <c r="A64" s="3" t="s">
        <v>12</v>
      </c>
      <c r="B64" s="41">
        <v>943.10106499999983</v>
      </c>
      <c r="C64" s="55">
        <v>4.8715000000000001E-2</v>
      </c>
      <c r="D64" s="55" t="s">
        <v>65</v>
      </c>
      <c r="E64" s="55" t="s">
        <v>65</v>
      </c>
      <c r="F64" s="55" t="s">
        <v>65</v>
      </c>
      <c r="G64" s="55" t="s">
        <v>65</v>
      </c>
      <c r="H64" s="55">
        <v>6.25</v>
      </c>
      <c r="I64" s="55">
        <v>22.099142000000001</v>
      </c>
      <c r="J64" s="55">
        <v>20.569000000000003</v>
      </c>
      <c r="K64" s="55">
        <v>1.28</v>
      </c>
      <c r="L64" s="55" t="s">
        <v>65</v>
      </c>
      <c r="M64" s="55">
        <v>892.85420799999986</v>
      </c>
      <c r="N64" s="56" t="s">
        <v>65</v>
      </c>
      <c r="P64" s="3" t="s">
        <v>12</v>
      </c>
      <c r="Q64" s="41">
        <v>941.40952999999956</v>
      </c>
      <c r="R64" s="55" t="s">
        <v>65</v>
      </c>
      <c r="S64" s="55" t="s">
        <v>65</v>
      </c>
      <c r="T64" s="55" t="s">
        <v>65</v>
      </c>
      <c r="U64" s="55" t="s">
        <v>65</v>
      </c>
      <c r="V64" s="55" t="s">
        <v>65</v>
      </c>
      <c r="W64" s="55">
        <v>0.64100000000000001</v>
      </c>
      <c r="X64" s="55">
        <v>21.880338999999999</v>
      </c>
      <c r="Y64" s="55">
        <v>21.827999999999999</v>
      </c>
      <c r="Z64" s="55">
        <v>1.28</v>
      </c>
      <c r="AA64" s="55" t="s">
        <v>65</v>
      </c>
      <c r="AB64" s="55">
        <v>895.7801909999996</v>
      </c>
      <c r="AC64" s="56" t="s">
        <v>65</v>
      </c>
      <c r="AE64" s="3" t="s">
        <v>12</v>
      </c>
      <c r="AF64" s="41">
        <v>859.40443100000016</v>
      </c>
      <c r="AG64" s="55" t="s">
        <v>65</v>
      </c>
      <c r="AH64" s="55" t="s">
        <v>65</v>
      </c>
      <c r="AI64" s="55" t="s">
        <v>65</v>
      </c>
      <c r="AJ64" s="55" t="s">
        <v>65</v>
      </c>
      <c r="AK64" s="55" t="s">
        <v>65</v>
      </c>
      <c r="AL64" s="55">
        <v>0.64100000000001955</v>
      </c>
      <c r="AM64" s="55">
        <v>21.880339000000021</v>
      </c>
      <c r="AN64" s="55">
        <v>21.295000000000005</v>
      </c>
      <c r="AO64" s="55">
        <v>0.76900000000000546</v>
      </c>
      <c r="AP64" s="55" t="s">
        <v>65</v>
      </c>
      <c r="AQ64" s="55">
        <v>814.81909199999996</v>
      </c>
      <c r="AR64" s="56" t="s">
        <v>65</v>
      </c>
      <c r="AT64" s="3" t="s">
        <v>12</v>
      </c>
      <c r="AU64" s="41">
        <v>822.33690699599924</v>
      </c>
      <c r="AV64" s="55" t="s">
        <v>65</v>
      </c>
      <c r="AW64" s="55" t="s">
        <v>65</v>
      </c>
      <c r="AX64" s="55" t="s">
        <v>65</v>
      </c>
      <c r="AY64" s="55" t="s">
        <v>65</v>
      </c>
      <c r="AZ64" s="55" t="s">
        <v>65</v>
      </c>
      <c r="BA64" s="55">
        <v>0.64100000000000534</v>
      </c>
      <c r="BB64" s="55">
        <v>15.858417000000003</v>
      </c>
      <c r="BC64" s="55">
        <v>20.481000000000002</v>
      </c>
      <c r="BD64" s="55">
        <v>0.25399999999999778</v>
      </c>
      <c r="BE64" s="55" t="s">
        <v>65</v>
      </c>
      <c r="BF64" s="55">
        <v>785.10248999599924</v>
      </c>
      <c r="BG64" s="56" t="s">
        <v>65</v>
      </c>
      <c r="BI64" s="3" t="s">
        <v>12</v>
      </c>
      <c r="BJ64" s="41">
        <v>738.45611500000018</v>
      </c>
      <c r="BK64" s="55" t="s">
        <v>65</v>
      </c>
      <c r="BL64" s="55" t="s">
        <v>65</v>
      </c>
      <c r="BM64" s="55" t="s">
        <v>65</v>
      </c>
      <c r="BN64" s="55" t="s">
        <v>65</v>
      </c>
      <c r="BO64" s="55" t="s">
        <v>65</v>
      </c>
      <c r="BP64" s="55">
        <v>0.64100000000001955</v>
      </c>
      <c r="BQ64" s="55">
        <v>15.285416999999967</v>
      </c>
      <c r="BR64" s="55">
        <v>20.628000000000011</v>
      </c>
      <c r="BS64" s="55">
        <v>0.25399999999999778</v>
      </c>
      <c r="BT64" s="55" t="s">
        <v>65</v>
      </c>
      <c r="BU64" s="55">
        <v>701.64769799999999</v>
      </c>
      <c r="BV64" s="56" t="s">
        <v>65</v>
      </c>
      <c r="BX64" s="3" t="s">
        <v>12</v>
      </c>
      <c r="BY64" s="41">
        <v>715.04499999999996</v>
      </c>
      <c r="BZ64" s="55" t="s">
        <v>65</v>
      </c>
      <c r="CA64" s="55" t="s">
        <v>65</v>
      </c>
      <c r="CB64" s="55" t="s">
        <v>65</v>
      </c>
      <c r="CC64" s="55" t="s">
        <v>65</v>
      </c>
      <c r="CD64" s="55" t="s">
        <v>65</v>
      </c>
      <c r="CE64" s="55" t="s">
        <v>65</v>
      </c>
      <c r="CF64" s="55">
        <v>16.260999999999939</v>
      </c>
      <c r="CG64" s="55">
        <v>19.644000000000002</v>
      </c>
      <c r="CH64" s="55" t="s">
        <v>65</v>
      </c>
      <c r="CI64" s="55" t="s">
        <v>65</v>
      </c>
      <c r="CJ64" s="55">
        <v>679.14</v>
      </c>
      <c r="CK64" s="56" t="s">
        <v>65</v>
      </c>
      <c r="CM64" s="3" t="s">
        <v>12</v>
      </c>
      <c r="CN64" s="41">
        <v>613.17299999999966</v>
      </c>
      <c r="CO64" s="55" t="s">
        <v>65</v>
      </c>
      <c r="CP64" s="55" t="s">
        <v>65</v>
      </c>
      <c r="CQ64" s="55" t="s">
        <v>65</v>
      </c>
      <c r="CR64" s="55" t="s">
        <v>65</v>
      </c>
      <c r="CS64" s="55" t="s">
        <v>65</v>
      </c>
      <c r="CT64" s="55">
        <v>0.27299999999999613</v>
      </c>
      <c r="CU64" s="55">
        <v>5.5390000000000015</v>
      </c>
      <c r="CV64" s="55">
        <v>19.644000000000005</v>
      </c>
      <c r="CW64" s="55" t="s">
        <v>65</v>
      </c>
      <c r="CX64" s="55" t="s">
        <v>65</v>
      </c>
      <c r="CY64" s="55">
        <v>587.71699999999964</v>
      </c>
      <c r="CZ64" s="56" t="s">
        <v>65</v>
      </c>
    </row>
    <row r="65" spans="1:104" ht="12.95" customHeight="1" x14ac:dyDescent="0.2">
      <c r="A65" s="3" t="s">
        <v>13</v>
      </c>
      <c r="B65" s="41">
        <v>200.97619800000001</v>
      </c>
      <c r="C65" s="4" t="s">
        <v>65</v>
      </c>
      <c r="D65" s="55" t="s">
        <v>65</v>
      </c>
      <c r="E65" s="55" t="s">
        <v>65</v>
      </c>
      <c r="F65" s="55" t="s">
        <v>65</v>
      </c>
      <c r="G65" s="55" t="s">
        <v>65</v>
      </c>
      <c r="H65" s="55" t="s">
        <v>65</v>
      </c>
      <c r="I65" s="55" t="s">
        <v>65</v>
      </c>
      <c r="J65" s="55">
        <v>23.632000000000001</v>
      </c>
      <c r="K65" s="55">
        <v>1.2989999999999999</v>
      </c>
      <c r="L65" s="55" t="s">
        <v>65</v>
      </c>
      <c r="M65" s="55">
        <v>176.045198</v>
      </c>
      <c r="N65" s="56" t="s">
        <v>65</v>
      </c>
      <c r="P65" s="3" t="s">
        <v>13</v>
      </c>
      <c r="Q65" s="41">
        <v>201.090687</v>
      </c>
      <c r="R65" s="4" t="s">
        <v>65</v>
      </c>
      <c r="S65" s="55" t="s">
        <v>65</v>
      </c>
      <c r="T65" s="55" t="s">
        <v>65</v>
      </c>
      <c r="U65" s="55" t="s">
        <v>65</v>
      </c>
      <c r="V65" s="55" t="s">
        <v>65</v>
      </c>
      <c r="W65" s="55" t="s">
        <v>65</v>
      </c>
      <c r="X65" s="55" t="s">
        <v>65</v>
      </c>
      <c r="Y65" s="55">
        <v>23.752000000000002</v>
      </c>
      <c r="Z65" s="55">
        <v>1.2989999999999999</v>
      </c>
      <c r="AA65" s="55" t="s">
        <v>65</v>
      </c>
      <c r="AB65" s="55">
        <v>176.03968699999999</v>
      </c>
      <c r="AC65" s="56" t="s">
        <v>65</v>
      </c>
      <c r="AE65" s="3" t="s">
        <v>13</v>
      </c>
      <c r="AF65" s="41">
        <v>187.89717399999992</v>
      </c>
      <c r="AG65" s="4" t="s">
        <v>65</v>
      </c>
      <c r="AH65" s="55" t="s">
        <v>65</v>
      </c>
      <c r="AI65" s="55" t="s">
        <v>65</v>
      </c>
      <c r="AJ65" s="55" t="s">
        <v>65</v>
      </c>
      <c r="AK65" s="55" t="s">
        <v>65</v>
      </c>
      <c r="AL65" s="55" t="s">
        <v>65</v>
      </c>
      <c r="AM65" s="55" t="s">
        <v>65</v>
      </c>
      <c r="AN65" s="55">
        <v>23.060999999999989</v>
      </c>
      <c r="AO65" s="55">
        <v>0.77599999999999625</v>
      </c>
      <c r="AP65" s="55" t="s">
        <v>65</v>
      </c>
      <c r="AQ65" s="55">
        <v>164.06017399999999</v>
      </c>
      <c r="AR65" s="56" t="s">
        <v>65</v>
      </c>
      <c r="AT65" s="3" t="s">
        <v>13</v>
      </c>
      <c r="AU65" s="41">
        <v>183.576674</v>
      </c>
      <c r="AV65" s="4" t="s">
        <v>65</v>
      </c>
      <c r="AW65" s="55" t="s">
        <v>65</v>
      </c>
      <c r="AX65" s="55" t="s">
        <v>65</v>
      </c>
      <c r="AY65" s="55" t="s">
        <v>65</v>
      </c>
      <c r="AZ65" s="55" t="s">
        <v>65</v>
      </c>
      <c r="BA65" s="55" t="s">
        <v>65</v>
      </c>
      <c r="BB65" s="55" t="s">
        <v>65</v>
      </c>
      <c r="BC65" s="55">
        <v>22.514000000000003</v>
      </c>
      <c r="BD65" s="55">
        <v>0.25400000000000134</v>
      </c>
      <c r="BE65" s="55" t="s">
        <v>65</v>
      </c>
      <c r="BF65" s="55">
        <v>160.80867400000002</v>
      </c>
      <c r="BG65" s="56" t="s">
        <v>65</v>
      </c>
      <c r="BI65" s="3" t="s">
        <v>13</v>
      </c>
      <c r="BJ65" s="41">
        <v>175.69199999999989</v>
      </c>
      <c r="BK65" s="4" t="s">
        <v>65</v>
      </c>
      <c r="BL65" s="55" t="s">
        <v>65</v>
      </c>
      <c r="BM65" s="55" t="s">
        <v>65</v>
      </c>
      <c r="BN65" s="55" t="s">
        <v>65</v>
      </c>
      <c r="BO65" s="55" t="s">
        <v>65</v>
      </c>
      <c r="BP65" s="55" t="s">
        <v>65</v>
      </c>
      <c r="BQ65" s="55" t="s">
        <v>65</v>
      </c>
      <c r="BR65" s="55">
        <v>21.993999999999982</v>
      </c>
      <c r="BS65" s="55">
        <v>0.25399999999999778</v>
      </c>
      <c r="BT65" s="55" t="s">
        <v>65</v>
      </c>
      <c r="BU65" s="55">
        <v>153.44399999999996</v>
      </c>
      <c r="BV65" s="56" t="s">
        <v>65</v>
      </c>
      <c r="BX65" s="3" t="s">
        <v>13</v>
      </c>
      <c r="BY65" s="41">
        <v>172.17900000000012</v>
      </c>
      <c r="BZ65" s="4" t="s">
        <v>65</v>
      </c>
      <c r="CA65" s="55" t="s">
        <v>65</v>
      </c>
      <c r="CB65" s="55" t="s">
        <v>65</v>
      </c>
      <c r="CC65" s="55" t="s">
        <v>65</v>
      </c>
      <c r="CD65" s="55" t="s">
        <v>65</v>
      </c>
      <c r="CE65" s="55" t="s">
        <v>65</v>
      </c>
      <c r="CF65" s="55" t="s">
        <v>65</v>
      </c>
      <c r="CG65" s="55">
        <v>20.945000000000007</v>
      </c>
      <c r="CH65" s="55">
        <v>9.6999999999999531E-2</v>
      </c>
      <c r="CI65" s="55" t="s">
        <v>65</v>
      </c>
      <c r="CJ65" s="55">
        <v>151.13700000000006</v>
      </c>
      <c r="CK65" s="56" t="s">
        <v>65</v>
      </c>
      <c r="CM65" s="3" t="s">
        <v>13</v>
      </c>
      <c r="CN65" s="41">
        <v>161.97900000000013</v>
      </c>
      <c r="CO65" s="4" t="s">
        <v>65</v>
      </c>
      <c r="CP65" s="55" t="s">
        <v>65</v>
      </c>
      <c r="CQ65" s="55" t="s">
        <v>65</v>
      </c>
      <c r="CR65" s="55" t="s">
        <v>65</v>
      </c>
      <c r="CS65" s="55" t="s">
        <v>65</v>
      </c>
      <c r="CT65" s="55" t="s">
        <v>65</v>
      </c>
      <c r="CU65" s="55" t="s">
        <v>65</v>
      </c>
      <c r="CV65" s="55">
        <v>20.945000000000004</v>
      </c>
      <c r="CW65" s="55">
        <v>8.1000000000000405E-2</v>
      </c>
      <c r="CX65" s="55" t="s">
        <v>65</v>
      </c>
      <c r="CY65" s="55">
        <v>140.95300000000006</v>
      </c>
      <c r="CZ65" s="56" t="s">
        <v>65</v>
      </c>
    </row>
    <row r="66" spans="1:104" ht="12.95" customHeight="1" x14ac:dyDescent="0.2">
      <c r="A66" s="3" t="s">
        <v>14</v>
      </c>
      <c r="B66" s="41">
        <v>748.56046200000003</v>
      </c>
      <c r="C66" s="55">
        <v>66.051652000000004</v>
      </c>
      <c r="D66" s="55" t="s">
        <v>65</v>
      </c>
      <c r="E66" s="55" t="s">
        <v>65</v>
      </c>
      <c r="F66" s="55" t="s">
        <v>65</v>
      </c>
      <c r="G66" s="55" t="s">
        <v>65</v>
      </c>
      <c r="H66" s="55">
        <v>9.0401539999999994</v>
      </c>
      <c r="I66" s="55">
        <v>26.530505999999999</v>
      </c>
      <c r="J66" s="55" t="s">
        <v>65</v>
      </c>
      <c r="K66" s="55">
        <v>3.891</v>
      </c>
      <c r="L66" s="55" t="s">
        <v>65</v>
      </c>
      <c r="M66" s="55">
        <v>643.04714999999999</v>
      </c>
      <c r="N66" s="56" t="s">
        <v>65</v>
      </c>
      <c r="P66" s="3" t="s">
        <v>14</v>
      </c>
      <c r="Q66" s="41">
        <v>753.30079437999973</v>
      </c>
      <c r="R66" s="55">
        <v>63.076768999999999</v>
      </c>
      <c r="S66" s="55" t="s">
        <v>65</v>
      </c>
      <c r="T66" s="55" t="s">
        <v>65</v>
      </c>
      <c r="U66" s="55" t="s">
        <v>65</v>
      </c>
      <c r="V66" s="55" t="s">
        <v>65</v>
      </c>
      <c r="W66" s="55">
        <v>16.131</v>
      </c>
      <c r="X66" s="55">
        <v>26.267828000000002</v>
      </c>
      <c r="Y66" s="55" t="s">
        <v>65</v>
      </c>
      <c r="Z66" s="55">
        <v>3.891</v>
      </c>
      <c r="AA66" s="55" t="s">
        <v>65</v>
      </c>
      <c r="AB66" s="55">
        <v>643.93419737999977</v>
      </c>
      <c r="AC66" s="56" t="s">
        <v>65</v>
      </c>
      <c r="AE66" s="3" t="s">
        <v>14</v>
      </c>
      <c r="AF66" s="41">
        <v>702.38539999999989</v>
      </c>
      <c r="AG66" s="55">
        <v>59.076000000000008</v>
      </c>
      <c r="AH66" s="55" t="s">
        <v>65</v>
      </c>
      <c r="AI66" s="55" t="s">
        <v>65</v>
      </c>
      <c r="AJ66" s="55" t="s">
        <v>65</v>
      </c>
      <c r="AK66" s="55" t="s">
        <v>65</v>
      </c>
      <c r="AL66" s="55">
        <v>16.130999999999972</v>
      </c>
      <c r="AM66" s="55">
        <v>26.267827999999994</v>
      </c>
      <c r="AN66" s="55" t="s">
        <v>65</v>
      </c>
      <c r="AO66" s="55">
        <v>3.7347850000000022</v>
      </c>
      <c r="AP66" s="55" t="s">
        <v>65</v>
      </c>
      <c r="AQ66" s="55">
        <v>597.17578699999979</v>
      </c>
      <c r="AR66" s="56" t="s">
        <v>65</v>
      </c>
      <c r="AT66" s="3" t="s">
        <v>14</v>
      </c>
      <c r="AU66" s="41">
        <v>689.24947727999995</v>
      </c>
      <c r="AV66" s="55">
        <v>54.67</v>
      </c>
      <c r="AW66" s="55" t="s">
        <v>65</v>
      </c>
      <c r="AX66" s="55" t="s">
        <v>65</v>
      </c>
      <c r="AY66" s="55" t="s">
        <v>65</v>
      </c>
      <c r="AZ66" s="55" t="s">
        <v>65</v>
      </c>
      <c r="BA66" s="55">
        <v>16.769787599999972</v>
      </c>
      <c r="BB66" s="55">
        <v>24.121862</v>
      </c>
      <c r="BC66" s="55" t="s">
        <v>65</v>
      </c>
      <c r="BD66" s="55">
        <v>3.5212027099999972</v>
      </c>
      <c r="BE66" s="55" t="s">
        <v>65</v>
      </c>
      <c r="BF66" s="55">
        <v>590.16662497000016</v>
      </c>
      <c r="BG66" s="56" t="s">
        <v>65</v>
      </c>
      <c r="BI66" s="3" t="s">
        <v>14</v>
      </c>
      <c r="BJ66" s="41">
        <v>643.42161900000019</v>
      </c>
      <c r="BK66" s="55">
        <v>44.798999999999999</v>
      </c>
      <c r="BL66" s="55" t="s">
        <v>65</v>
      </c>
      <c r="BM66" s="55" t="s">
        <v>65</v>
      </c>
      <c r="BN66" s="55" t="s">
        <v>65</v>
      </c>
      <c r="BO66" s="55" t="s">
        <v>65</v>
      </c>
      <c r="BP66" s="55">
        <v>16.657000000000039</v>
      </c>
      <c r="BQ66" s="55">
        <v>24.121861999999979</v>
      </c>
      <c r="BR66" s="55" t="s">
        <v>65</v>
      </c>
      <c r="BS66" s="55">
        <v>3.5205069999999949</v>
      </c>
      <c r="BT66" s="55" t="s">
        <v>65</v>
      </c>
      <c r="BU66" s="55">
        <v>554.32325000000014</v>
      </c>
      <c r="BV66" s="56" t="s">
        <v>65</v>
      </c>
      <c r="BX66" s="3" t="s">
        <v>14</v>
      </c>
      <c r="BY66" s="41">
        <v>629.36699999999973</v>
      </c>
      <c r="BZ66" s="55">
        <v>44.163999999999994</v>
      </c>
      <c r="CA66" s="55" t="s">
        <v>65</v>
      </c>
      <c r="CB66" s="55" t="s">
        <v>65</v>
      </c>
      <c r="CC66" s="55" t="s">
        <v>65</v>
      </c>
      <c r="CD66" s="55" t="s">
        <v>65</v>
      </c>
      <c r="CE66" s="55">
        <v>10.531000000000006</v>
      </c>
      <c r="CF66" s="55">
        <v>24.416999999999994</v>
      </c>
      <c r="CG66" s="55" t="s">
        <v>65</v>
      </c>
      <c r="CH66" s="55">
        <v>3.4560000000000066</v>
      </c>
      <c r="CI66" s="55" t="s">
        <v>65</v>
      </c>
      <c r="CJ66" s="55">
        <v>546.79899999999986</v>
      </c>
      <c r="CK66" s="56" t="s">
        <v>65</v>
      </c>
      <c r="CM66" s="3" t="s">
        <v>14</v>
      </c>
      <c r="CN66" s="41">
        <v>581.13799999999924</v>
      </c>
      <c r="CO66" s="55">
        <v>42.024000000000008</v>
      </c>
      <c r="CP66" s="55" t="s">
        <v>65</v>
      </c>
      <c r="CQ66" s="55" t="s">
        <v>65</v>
      </c>
      <c r="CR66" s="55" t="s">
        <v>65</v>
      </c>
      <c r="CS66" s="55" t="s">
        <v>65</v>
      </c>
      <c r="CT66" s="55">
        <v>8.1470000000000198</v>
      </c>
      <c r="CU66" s="55">
        <v>24.353999999999996</v>
      </c>
      <c r="CV66" s="55" t="s">
        <v>65</v>
      </c>
      <c r="CW66" s="55">
        <v>3.5100000000000016</v>
      </c>
      <c r="CX66" s="55" t="s">
        <v>65</v>
      </c>
      <c r="CY66" s="55">
        <v>503.10299999999989</v>
      </c>
      <c r="CZ66" s="56" t="s">
        <v>65</v>
      </c>
    </row>
    <row r="67" spans="1:104" ht="7.5" customHeight="1" x14ac:dyDescent="0.2">
      <c r="A67" s="3"/>
      <c r="B67" s="44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P67" s="3"/>
      <c r="Q67" s="44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E67" s="3"/>
      <c r="AF67" s="44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T67" s="3"/>
      <c r="AU67" s="44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I67" s="3"/>
      <c r="BJ67" s="44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X67" s="3"/>
      <c r="BY67" s="44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M67" s="3"/>
      <c r="CN67" s="44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</row>
    <row r="68" spans="1:104" s="59" customFormat="1" ht="13.5" customHeight="1" x14ac:dyDescent="0.25">
      <c r="A68" s="20" t="s">
        <v>48</v>
      </c>
      <c r="B68" s="20"/>
      <c r="C68" s="20"/>
      <c r="D68" s="20"/>
      <c r="E68" s="58"/>
      <c r="F68" s="58"/>
      <c r="G68" s="58"/>
      <c r="H68" s="58"/>
      <c r="I68" s="58"/>
      <c r="J68" s="58"/>
      <c r="K68" s="58"/>
      <c r="L68" s="58"/>
      <c r="M68" s="58"/>
      <c r="P68" s="20" t="s">
        <v>48</v>
      </c>
      <c r="Q68" s="20"/>
      <c r="R68" s="20"/>
      <c r="S68" s="20"/>
      <c r="T68" s="58"/>
      <c r="U68" s="58"/>
      <c r="V68" s="58"/>
      <c r="W68" s="58"/>
      <c r="X68" s="58"/>
      <c r="Y68" s="58"/>
      <c r="Z68" s="58"/>
      <c r="AA68" s="58"/>
      <c r="AB68" s="58"/>
      <c r="AE68" s="20" t="s">
        <v>48</v>
      </c>
      <c r="AF68" s="20"/>
      <c r="AG68" s="20"/>
      <c r="AH68" s="20"/>
      <c r="AI68" s="58"/>
      <c r="AJ68" s="58"/>
      <c r="AK68" s="58"/>
      <c r="AL68" s="58"/>
      <c r="AM68" s="58"/>
      <c r="AN68" s="58"/>
      <c r="AO68" s="58"/>
      <c r="AP68" s="58"/>
      <c r="AQ68" s="58"/>
      <c r="AT68" s="20" t="s">
        <v>48</v>
      </c>
      <c r="AU68" s="20"/>
      <c r="AV68" s="20"/>
      <c r="AW68" s="20"/>
      <c r="AX68" s="58"/>
      <c r="AY68" s="58"/>
      <c r="AZ68" s="58"/>
      <c r="BA68" s="58"/>
      <c r="BB68" s="58"/>
      <c r="BC68" s="58"/>
      <c r="BD68" s="58"/>
      <c r="BE68" s="58"/>
      <c r="BF68" s="58"/>
      <c r="BI68" s="20" t="s">
        <v>48</v>
      </c>
      <c r="BJ68" s="20"/>
      <c r="BK68" s="20"/>
      <c r="BL68" s="20"/>
      <c r="BM68" s="58"/>
      <c r="BN68" s="58"/>
      <c r="BO68" s="58"/>
      <c r="BP68" s="58"/>
      <c r="BQ68" s="58"/>
      <c r="BR68" s="58"/>
      <c r="BS68" s="58"/>
      <c r="BT68" s="58"/>
      <c r="BU68" s="58"/>
      <c r="BX68" s="20" t="s">
        <v>48</v>
      </c>
      <c r="BY68" s="20"/>
      <c r="BZ68" s="20"/>
      <c r="CA68" s="20"/>
      <c r="CB68" s="58"/>
      <c r="CC68" s="58"/>
      <c r="CD68" s="58"/>
      <c r="CE68" s="58"/>
      <c r="CF68" s="58"/>
      <c r="CG68" s="58"/>
      <c r="CH68" s="58"/>
      <c r="CI68" s="58"/>
      <c r="CJ68" s="58"/>
      <c r="CM68" s="20" t="s">
        <v>48</v>
      </c>
      <c r="CN68" s="20"/>
      <c r="CO68" s="20"/>
      <c r="CP68" s="20"/>
      <c r="CQ68" s="58"/>
      <c r="CR68" s="58"/>
      <c r="CS68" s="58"/>
      <c r="CT68" s="58"/>
      <c r="CU68" s="58"/>
      <c r="CV68" s="58"/>
      <c r="CW68" s="58"/>
      <c r="CX68" s="58"/>
      <c r="CY68" s="58"/>
    </row>
  </sheetData>
  <mergeCells count="87">
    <mergeCell ref="A50:A51"/>
    <mergeCell ref="B50:B51"/>
    <mergeCell ref="C50:L50"/>
    <mergeCell ref="M50:N50"/>
    <mergeCell ref="M1:N1"/>
    <mergeCell ref="M24:N24"/>
    <mergeCell ref="M47:N47"/>
    <mergeCell ref="A4:A5"/>
    <mergeCell ref="B4:B5"/>
    <mergeCell ref="C4:L4"/>
    <mergeCell ref="M4:N4"/>
    <mergeCell ref="A27:A28"/>
    <mergeCell ref="B27:B28"/>
    <mergeCell ref="C27:L27"/>
    <mergeCell ref="M27:N27"/>
    <mergeCell ref="P50:P51"/>
    <mergeCell ref="Q50:Q51"/>
    <mergeCell ref="R50:AA50"/>
    <mergeCell ref="AB50:AC50"/>
    <mergeCell ref="P4:P5"/>
    <mergeCell ref="Q4:Q5"/>
    <mergeCell ref="R4:AA4"/>
    <mergeCell ref="AB4:AC4"/>
    <mergeCell ref="P27:P28"/>
    <mergeCell ref="Q27:Q28"/>
    <mergeCell ref="R27:AA27"/>
    <mergeCell ref="AB27:AC27"/>
    <mergeCell ref="CJ4:CK4"/>
    <mergeCell ref="CM4:CM5"/>
    <mergeCell ref="CN4:CN5"/>
    <mergeCell ref="CO4:CX4"/>
    <mergeCell ref="CY4:CZ4"/>
    <mergeCell ref="BK4:BT4"/>
    <mergeCell ref="BU4:BV4"/>
    <mergeCell ref="BX4:BX5"/>
    <mergeCell ref="BY4:BY5"/>
    <mergeCell ref="BZ4:CI4"/>
    <mergeCell ref="AU4:AU5"/>
    <mergeCell ref="AV4:BE4"/>
    <mergeCell ref="BF4:BG4"/>
    <mergeCell ref="BI4:BI5"/>
    <mergeCell ref="BJ4:BJ5"/>
    <mergeCell ref="AE4:AE5"/>
    <mergeCell ref="AF4:AF5"/>
    <mergeCell ref="AG4:AP4"/>
    <mergeCell ref="AQ4:AR4"/>
    <mergeCell ref="AT4:AT5"/>
    <mergeCell ref="AE27:AE28"/>
    <mergeCell ref="AF27:AF28"/>
    <mergeCell ref="AG27:AP27"/>
    <mergeCell ref="AQ27:AR27"/>
    <mergeCell ref="AT27:AT28"/>
    <mergeCell ref="AU27:AU28"/>
    <mergeCell ref="AV27:BE27"/>
    <mergeCell ref="BF27:BG27"/>
    <mergeCell ref="BI27:BI28"/>
    <mergeCell ref="BJ27:BJ28"/>
    <mergeCell ref="BK27:BT27"/>
    <mergeCell ref="BU27:BV27"/>
    <mergeCell ref="BX27:BX28"/>
    <mergeCell ref="BY27:BY28"/>
    <mergeCell ref="BZ27:CI27"/>
    <mergeCell ref="CJ27:CK27"/>
    <mergeCell ref="CM27:CM28"/>
    <mergeCell ref="CN27:CN28"/>
    <mergeCell ref="CO27:CX27"/>
    <mergeCell ref="CY27:CZ27"/>
    <mergeCell ref="AE50:AE51"/>
    <mergeCell ref="AF50:AF51"/>
    <mergeCell ref="AG50:AP50"/>
    <mergeCell ref="AQ50:AR50"/>
    <mergeCell ref="AT50:AT51"/>
    <mergeCell ref="AU50:AU51"/>
    <mergeCell ref="AV50:BE50"/>
    <mergeCell ref="BF50:BG50"/>
    <mergeCell ref="BI50:BI51"/>
    <mergeCell ref="BJ50:BJ51"/>
    <mergeCell ref="BK50:BT50"/>
    <mergeCell ref="BU50:BV50"/>
    <mergeCell ref="BX50:BX51"/>
    <mergeCell ref="BY50:BY51"/>
    <mergeCell ref="BZ50:CI50"/>
    <mergeCell ref="CJ50:CK50"/>
    <mergeCell ref="CM50:CM51"/>
    <mergeCell ref="CN50:CN51"/>
    <mergeCell ref="CO50:CX50"/>
    <mergeCell ref="CY50:CZ50"/>
  </mergeCells>
  <hyperlinks>
    <hyperlink ref="P2" location="obsah!A1" display="OBSAH"/>
    <hyperlink ref="P25" location="obsah!A1" display="OBSAH"/>
    <hyperlink ref="P48" location="obsah!A1" display="OBSAH"/>
    <hyperlink ref="A2" location="obsah!A1" display="OBSAH"/>
    <hyperlink ref="A25" location="obsah!A1" display="OBSAH"/>
    <hyperlink ref="A48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V68"/>
  <sheetViews>
    <sheetView workbookViewId="0"/>
  </sheetViews>
  <sheetFormatPr defaultColWidth="9.140625" defaultRowHeight="11.25" x14ac:dyDescent="0.2"/>
  <cols>
    <col min="1" max="1" width="14.42578125" style="15" customWidth="1"/>
    <col min="2" max="14" width="7.140625" style="15" customWidth="1"/>
    <col min="15" max="16384" width="9.140625" style="15"/>
  </cols>
  <sheetData>
    <row r="1" spans="1:22" s="158" customFormat="1" ht="20.100000000000001" customHeight="1" x14ac:dyDescent="0.25">
      <c r="A1" s="242" t="s">
        <v>292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52"/>
      <c r="P1" s="108" t="s">
        <v>47</v>
      </c>
      <c r="Q1" s="108"/>
      <c r="S1" s="265"/>
      <c r="T1" s="265"/>
      <c r="U1" s="265"/>
      <c r="V1" s="265"/>
    </row>
    <row r="2" spans="1:22" s="11" customFormat="1" ht="11.25" customHeight="1" x14ac:dyDescent="0.2"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22" ht="13.5" customHeight="1" thickBot="1" x14ac:dyDescent="0.25">
      <c r="A3" s="13" t="s">
        <v>21</v>
      </c>
      <c r="B3" s="13"/>
      <c r="C3" s="13"/>
      <c r="D3" s="13"/>
      <c r="E3" s="14"/>
      <c r="F3" s="14"/>
      <c r="G3" s="14"/>
      <c r="H3" s="14"/>
      <c r="I3" s="14"/>
      <c r="J3" s="14"/>
      <c r="K3" s="14"/>
      <c r="L3" s="14"/>
      <c r="M3" s="14"/>
      <c r="N3" s="16" t="s">
        <v>19</v>
      </c>
    </row>
    <row r="4" spans="1:22" ht="22.5" customHeight="1" x14ac:dyDescent="0.2">
      <c r="A4" s="290" t="s">
        <v>18</v>
      </c>
      <c r="B4" s="284" t="s">
        <v>15</v>
      </c>
      <c r="C4" s="286" t="s">
        <v>220</v>
      </c>
      <c r="D4" s="289"/>
      <c r="E4" s="289"/>
      <c r="F4" s="289"/>
      <c r="G4" s="289"/>
      <c r="H4" s="289"/>
      <c r="I4" s="289"/>
      <c r="J4" s="289"/>
      <c r="K4" s="289"/>
      <c r="L4" s="293"/>
      <c r="M4" s="286" t="s">
        <v>259</v>
      </c>
      <c r="N4" s="289"/>
    </row>
    <row r="5" spans="1:22" ht="87.75" customHeight="1" thickBot="1" x14ac:dyDescent="0.25">
      <c r="A5" s="291"/>
      <c r="B5" s="295"/>
      <c r="C5" s="51" t="s">
        <v>213</v>
      </c>
      <c r="D5" s="51" t="s">
        <v>211</v>
      </c>
      <c r="E5" s="51" t="s">
        <v>212</v>
      </c>
      <c r="F5" s="51" t="s">
        <v>218</v>
      </c>
      <c r="G5" s="51" t="s">
        <v>62</v>
      </c>
      <c r="H5" s="51" t="s">
        <v>214</v>
      </c>
      <c r="I5" s="51" t="s">
        <v>63</v>
      </c>
      <c r="J5" s="51" t="s">
        <v>64</v>
      </c>
      <c r="K5" s="51" t="s">
        <v>217</v>
      </c>
      <c r="L5" s="51" t="s">
        <v>33</v>
      </c>
      <c r="M5" s="51" t="s">
        <v>215</v>
      </c>
      <c r="N5" s="52" t="s">
        <v>216</v>
      </c>
    </row>
    <row r="6" spans="1:22" ht="12.95" customHeight="1" x14ac:dyDescent="0.2">
      <c r="A6" s="17" t="s">
        <v>49</v>
      </c>
      <c r="B6" s="27">
        <v>363561.54436089308</v>
      </c>
      <c r="C6" s="53">
        <v>6374.9084420850731</v>
      </c>
      <c r="D6" s="53">
        <v>8025.4643544139726</v>
      </c>
      <c r="E6" s="53">
        <v>6417.4097830369356</v>
      </c>
      <c r="F6" s="53">
        <v>14630.749083640825</v>
      </c>
      <c r="G6" s="53">
        <v>15349.253155405142</v>
      </c>
      <c r="H6" s="53">
        <v>40078.528879655954</v>
      </c>
      <c r="I6" s="53">
        <v>25598.21862476943</v>
      </c>
      <c r="J6" s="53">
        <v>14607.655817711327</v>
      </c>
      <c r="K6" s="53">
        <v>16025.497245046719</v>
      </c>
      <c r="L6" s="53">
        <v>3550.7348292475954</v>
      </c>
      <c r="M6" s="53">
        <v>86845.138393330577</v>
      </c>
      <c r="N6" s="54">
        <v>126057.9857525495</v>
      </c>
      <c r="P6" s="259"/>
    </row>
    <row r="7" spans="1:22" ht="12.95" customHeight="1" x14ac:dyDescent="0.2">
      <c r="A7" s="2" t="s">
        <v>1</v>
      </c>
      <c r="B7" s="40">
        <v>192821.33601284717</v>
      </c>
      <c r="C7" s="55">
        <v>4568.7792332699973</v>
      </c>
      <c r="D7" s="55">
        <v>3127.2611682420779</v>
      </c>
      <c r="E7" s="55">
        <v>785.1110485707934</v>
      </c>
      <c r="F7" s="55">
        <v>8257.625480525885</v>
      </c>
      <c r="G7" s="55">
        <v>3163.6516183786352</v>
      </c>
      <c r="H7" s="55">
        <v>13622.269044076638</v>
      </c>
      <c r="I7" s="55">
        <v>14395.862743706313</v>
      </c>
      <c r="J7" s="55">
        <v>6567.4862515231498</v>
      </c>
      <c r="K7" s="55">
        <v>10106.344366526195</v>
      </c>
      <c r="L7" s="55">
        <v>1591.8895367871391</v>
      </c>
      <c r="M7" s="55">
        <v>40394.414958233559</v>
      </c>
      <c r="N7" s="56">
        <v>86240.640563006789</v>
      </c>
      <c r="P7" s="259"/>
    </row>
    <row r="8" spans="1:22" ht="12.95" customHeight="1" x14ac:dyDescent="0.2">
      <c r="A8" s="3" t="s">
        <v>2</v>
      </c>
      <c r="B8" s="40">
        <v>20581.378175488968</v>
      </c>
      <c r="C8" s="55">
        <v>134.15529063999998</v>
      </c>
      <c r="D8" s="55">
        <v>1071.5625316052033</v>
      </c>
      <c r="E8" s="55">
        <v>1444.9158555144045</v>
      </c>
      <c r="F8" s="55">
        <v>273.0126400699998</v>
      </c>
      <c r="G8" s="55">
        <v>4426.4904301788229</v>
      </c>
      <c r="H8" s="55">
        <v>2338.8381302118719</v>
      </c>
      <c r="I8" s="55">
        <v>1539.5648119176824</v>
      </c>
      <c r="J8" s="55">
        <v>1595.1761910100017</v>
      </c>
      <c r="K8" s="55">
        <v>177.00159542218364</v>
      </c>
      <c r="L8" s="4">
        <v>8.9161049999999999</v>
      </c>
      <c r="M8" s="55">
        <v>6.9685080000000008</v>
      </c>
      <c r="N8" s="56">
        <v>7564.7760859187974</v>
      </c>
      <c r="P8" s="259"/>
    </row>
    <row r="9" spans="1:22" ht="12.95" customHeight="1" x14ac:dyDescent="0.2">
      <c r="A9" s="3" t="s">
        <v>3</v>
      </c>
      <c r="B9" s="40">
        <v>10909.708940779368</v>
      </c>
      <c r="C9" s="55">
        <v>295.53031330999988</v>
      </c>
      <c r="D9" s="55">
        <v>966.39205708818372</v>
      </c>
      <c r="E9" s="55">
        <v>4.6206620000000003</v>
      </c>
      <c r="F9" s="55">
        <v>181.15918535</v>
      </c>
      <c r="G9" s="55">
        <v>115.60174555999998</v>
      </c>
      <c r="H9" s="55">
        <v>729.8011029403275</v>
      </c>
      <c r="I9" s="55">
        <v>173.48482730999996</v>
      </c>
      <c r="J9" s="55">
        <v>996.91478443445283</v>
      </c>
      <c r="K9" s="55">
        <v>353.7018233943736</v>
      </c>
      <c r="L9" s="4" t="s">
        <v>65</v>
      </c>
      <c r="M9" s="55">
        <v>3084.2821510000008</v>
      </c>
      <c r="N9" s="56">
        <v>4008.2202883920295</v>
      </c>
      <c r="P9" s="259"/>
    </row>
    <row r="10" spans="1:22" ht="12.95" customHeight="1" x14ac:dyDescent="0.2">
      <c r="A10" s="3" t="s">
        <v>4</v>
      </c>
      <c r="B10" s="40">
        <v>9291.0019142388574</v>
      </c>
      <c r="C10" s="55">
        <v>22.12567718</v>
      </c>
      <c r="D10" s="55">
        <v>24.683854999999994</v>
      </c>
      <c r="E10" s="55">
        <v>3.6899999999999995</v>
      </c>
      <c r="F10" s="55">
        <v>255.76944358936959</v>
      </c>
      <c r="G10" s="55">
        <v>794.06479385371142</v>
      </c>
      <c r="H10" s="55">
        <v>2785.9683138396276</v>
      </c>
      <c r="I10" s="55">
        <v>346.88034657151525</v>
      </c>
      <c r="J10" s="55">
        <v>33.096312999999988</v>
      </c>
      <c r="K10" s="55">
        <v>336.76290036996738</v>
      </c>
      <c r="L10" s="55">
        <v>5.2269999999999994</v>
      </c>
      <c r="M10" s="55">
        <v>3321.9201924399977</v>
      </c>
      <c r="N10" s="56">
        <v>1360.8130783946681</v>
      </c>
      <c r="P10" s="259"/>
    </row>
    <row r="11" spans="1:22" ht="12.95" customHeight="1" x14ac:dyDescent="0.2">
      <c r="A11" s="3" t="s">
        <v>5</v>
      </c>
      <c r="B11" s="40">
        <v>88.155139578432951</v>
      </c>
      <c r="C11" s="4" t="s">
        <v>65</v>
      </c>
      <c r="D11" s="4">
        <v>0.70699999999999996</v>
      </c>
      <c r="E11" s="4" t="s">
        <v>65</v>
      </c>
      <c r="F11" s="4">
        <v>12.480183</v>
      </c>
      <c r="G11" s="4" t="s">
        <v>65</v>
      </c>
      <c r="H11" s="55">
        <v>61.76357078364574</v>
      </c>
      <c r="I11" s="55" t="s">
        <v>65</v>
      </c>
      <c r="J11" s="4">
        <v>4.5090960000000004</v>
      </c>
      <c r="K11" s="4">
        <v>8.695289794787211</v>
      </c>
      <c r="L11" s="4" t="s">
        <v>65</v>
      </c>
      <c r="M11" s="4" t="s">
        <v>65</v>
      </c>
      <c r="N11" s="5" t="s">
        <v>65</v>
      </c>
      <c r="P11" s="259"/>
    </row>
    <row r="12" spans="1:22" ht="12.95" customHeight="1" x14ac:dyDescent="0.2">
      <c r="A12" s="3" t="s">
        <v>6</v>
      </c>
      <c r="B12" s="40">
        <v>2852.2246238681782</v>
      </c>
      <c r="C12" s="55">
        <v>17.482792800000002</v>
      </c>
      <c r="D12" s="55">
        <v>57.200018304582116</v>
      </c>
      <c r="E12" s="55" t="s">
        <v>65</v>
      </c>
      <c r="F12" s="55">
        <v>168.03117017216437</v>
      </c>
      <c r="G12" s="55">
        <v>68.135523479999989</v>
      </c>
      <c r="H12" s="55">
        <v>868.8450218291315</v>
      </c>
      <c r="I12" s="55">
        <v>66.976537881918631</v>
      </c>
      <c r="J12" s="55">
        <v>172.25871534000001</v>
      </c>
      <c r="K12" s="4">
        <v>120.48379773470413</v>
      </c>
      <c r="L12" s="4" t="s">
        <v>65</v>
      </c>
      <c r="M12" s="55">
        <v>796.08116891999998</v>
      </c>
      <c r="N12" s="56">
        <v>516.72987740567771</v>
      </c>
      <c r="P12" s="259"/>
    </row>
    <row r="13" spans="1:22" ht="12.95" customHeight="1" x14ac:dyDescent="0.2">
      <c r="A13" s="3" t="s">
        <v>7</v>
      </c>
      <c r="B13" s="40">
        <v>6327.83235903676</v>
      </c>
      <c r="C13" s="4">
        <v>12.739165999999999</v>
      </c>
      <c r="D13" s="55">
        <v>249.03996731107202</v>
      </c>
      <c r="E13" s="55" t="s">
        <v>65</v>
      </c>
      <c r="F13" s="55">
        <v>181.38839503934395</v>
      </c>
      <c r="G13" s="55">
        <v>158.36012370266914</v>
      </c>
      <c r="H13" s="55">
        <v>3516.5335726976505</v>
      </c>
      <c r="I13" s="55">
        <v>57.391723849999998</v>
      </c>
      <c r="J13" s="55">
        <v>20.316885999999997</v>
      </c>
      <c r="K13" s="4">
        <v>205.00934374192383</v>
      </c>
      <c r="L13" s="55">
        <v>41.489073005552981</v>
      </c>
      <c r="M13" s="55">
        <v>1552.6871299066208</v>
      </c>
      <c r="N13" s="56">
        <v>332.87697778192739</v>
      </c>
      <c r="P13" s="259"/>
    </row>
    <row r="14" spans="1:22" ht="12.95" customHeight="1" x14ac:dyDescent="0.2">
      <c r="A14" s="3" t="s">
        <v>8</v>
      </c>
      <c r="B14" s="40">
        <v>4107.7074642799917</v>
      </c>
      <c r="C14" s="55">
        <v>16.524646400000002</v>
      </c>
      <c r="D14" s="55">
        <v>20.021000000000001</v>
      </c>
      <c r="E14" s="55">
        <v>4.2768661899167997</v>
      </c>
      <c r="F14" s="55">
        <v>58.849428139999986</v>
      </c>
      <c r="G14" s="55">
        <v>83.644965549999981</v>
      </c>
      <c r="H14" s="55">
        <v>1013.9089475237139</v>
      </c>
      <c r="I14" s="55">
        <v>1037.7260801539342</v>
      </c>
      <c r="J14" s="55">
        <v>689.70833349842792</v>
      </c>
      <c r="K14" s="4">
        <v>113.78167400173261</v>
      </c>
      <c r="L14" s="55">
        <v>55.026999999999994</v>
      </c>
      <c r="M14" s="55">
        <v>778.64611300000013</v>
      </c>
      <c r="N14" s="56">
        <v>235.59240982226606</v>
      </c>
      <c r="P14" s="259"/>
    </row>
    <row r="15" spans="1:22" ht="12.95" customHeight="1" x14ac:dyDescent="0.2">
      <c r="A15" s="3" t="s">
        <v>9</v>
      </c>
      <c r="B15" s="40">
        <v>5650.6300294673129</v>
      </c>
      <c r="C15" s="4">
        <v>10.789</v>
      </c>
      <c r="D15" s="55">
        <v>51.189617819999974</v>
      </c>
      <c r="E15" s="55" t="s">
        <v>65</v>
      </c>
      <c r="F15" s="55">
        <v>217.55763387950333</v>
      </c>
      <c r="G15" s="55">
        <v>52.639222999999994</v>
      </c>
      <c r="H15" s="55">
        <v>1363.1427596978485</v>
      </c>
      <c r="I15" s="55">
        <v>31.726809310000004</v>
      </c>
      <c r="J15" s="55">
        <v>124.10005201000008</v>
      </c>
      <c r="K15" s="4">
        <v>251.56618209838535</v>
      </c>
      <c r="L15" s="55">
        <v>330.54634819089398</v>
      </c>
      <c r="M15" s="55">
        <v>2429.2692275400013</v>
      </c>
      <c r="N15" s="56">
        <v>788.10317592068043</v>
      </c>
      <c r="P15" s="259"/>
    </row>
    <row r="16" spans="1:22" ht="12.95" customHeight="1" x14ac:dyDescent="0.2">
      <c r="A16" s="3" t="s">
        <v>10</v>
      </c>
      <c r="B16" s="40">
        <v>1317.6337929469012</v>
      </c>
      <c r="C16" s="4">
        <v>6.03</v>
      </c>
      <c r="D16" s="55">
        <v>32.82018928314028</v>
      </c>
      <c r="E16" s="55" t="s">
        <v>65</v>
      </c>
      <c r="F16" s="55">
        <v>50.968437540000011</v>
      </c>
      <c r="G16" s="55">
        <v>246.92597494000015</v>
      </c>
      <c r="H16" s="55">
        <v>613.32139688994232</v>
      </c>
      <c r="I16" s="55">
        <v>19.246090537050016</v>
      </c>
      <c r="J16" s="4">
        <v>281.22267700000032</v>
      </c>
      <c r="K16" s="4">
        <v>9.9061802467679634</v>
      </c>
      <c r="L16" s="4" t="s">
        <v>65</v>
      </c>
      <c r="M16" s="55">
        <v>19.046020999999985</v>
      </c>
      <c r="N16" s="56">
        <v>38.146825509999992</v>
      </c>
      <c r="P16" s="259"/>
    </row>
    <row r="17" spans="1:17" ht="12.95" customHeight="1" x14ac:dyDescent="0.2">
      <c r="A17" s="3" t="s">
        <v>11</v>
      </c>
      <c r="B17" s="40">
        <v>64401.272687242796</v>
      </c>
      <c r="C17" s="55">
        <v>581.29246121719859</v>
      </c>
      <c r="D17" s="55">
        <v>1817.8623190024607</v>
      </c>
      <c r="E17" s="55">
        <v>64.547749999999994</v>
      </c>
      <c r="F17" s="55">
        <v>3745.1940103695952</v>
      </c>
      <c r="G17" s="55">
        <v>1204.0569281687713</v>
      </c>
      <c r="H17" s="55">
        <v>8268.7908426742051</v>
      </c>
      <c r="I17" s="55">
        <v>5861.717125141382</v>
      </c>
      <c r="J17" s="55">
        <v>3049.7328123736061</v>
      </c>
      <c r="K17" s="55">
        <v>2756.5151451885504</v>
      </c>
      <c r="L17" s="55">
        <v>1055.1322983740104</v>
      </c>
      <c r="M17" s="55">
        <v>19917.723501944391</v>
      </c>
      <c r="N17" s="56">
        <v>16078.707492788621</v>
      </c>
      <c r="P17" s="259"/>
    </row>
    <row r="18" spans="1:17" ht="12.95" customHeight="1" x14ac:dyDescent="0.2">
      <c r="A18" s="3" t="s">
        <v>12</v>
      </c>
      <c r="B18" s="40">
        <v>14523.601402007851</v>
      </c>
      <c r="C18" s="55">
        <v>12.046116509999996</v>
      </c>
      <c r="D18" s="55">
        <v>123.76657559000002</v>
      </c>
      <c r="E18" s="55">
        <v>34.045609450000001</v>
      </c>
      <c r="F18" s="55">
        <v>160.1584238621725</v>
      </c>
      <c r="G18" s="55">
        <v>121.39791866999998</v>
      </c>
      <c r="H18" s="55">
        <v>1196.0213301129143</v>
      </c>
      <c r="I18" s="55">
        <v>1328.7887339220067</v>
      </c>
      <c r="J18" s="55">
        <v>488.3007186516881</v>
      </c>
      <c r="K18" s="55">
        <v>676.18868386786585</v>
      </c>
      <c r="L18" s="55">
        <v>267.254955</v>
      </c>
      <c r="M18" s="55">
        <v>7296.8826789959949</v>
      </c>
      <c r="N18" s="56">
        <v>2818.7496573752092</v>
      </c>
      <c r="P18" s="259"/>
    </row>
    <row r="19" spans="1:17" ht="12.95" customHeight="1" x14ac:dyDescent="0.2">
      <c r="A19" s="3" t="s">
        <v>13</v>
      </c>
      <c r="B19" s="40">
        <v>3992.5203724483608</v>
      </c>
      <c r="C19" s="4">
        <v>9.7289999999999992</v>
      </c>
      <c r="D19" s="55">
        <v>55.850772320000004</v>
      </c>
      <c r="E19" s="55">
        <v>3.3999999999999995</v>
      </c>
      <c r="F19" s="55">
        <v>95.149469970000013</v>
      </c>
      <c r="G19" s="55">
        <v>80.757499339999981</v>
      </c>
      <c r="H19" s="55">
        <v>1199.6126723221216</v>
      </c>
      <c r="I19" s="55">
        <v>7.4434387199999987</v>
      </c>
      <c r="J19" s="55">
        <v>439.18890258999971</v>
      </c>
      <c r="K19" s="55">
        <v>144.05963929259559</v>
      </c>
      <c r="L19" s="55">
        <v>11.743</v>
      </c>
      <c r="M19" s="55">
        <v>1569.3957330000003</v>
      </c>
      <c r="N19" s="56">
        <v>376.19024489364375</v>
      </c>
      <c r="P19" s="259"/>
    </row>
    <row r="20" spans="1:17" ht="12.95" customHeight="1" x14ac:dyDescent="0.2">
      <c r="A20" s="3" t="s">
        <v>14</v>
      </c>
      <c r="B20" s="40">
        <v>13639.758946176071</v>
      </c>
      <c r="C20" s="55">
        <v>601.10091756787779</v>
      </c>
      <c r="D20" s="55">
        <v>310.38050426725226</v>
      </c>
      <c r="E20" s="55">
        <v>45.487510141821041</v>
      </c>
      <c r="F20" s="55">
        <v>905.60219937479474</v>
      </c>
      <c r="G20" s="55">
        <v>945.36640733253057</v>
      </c>
      <c r="H20" s="55">
        <v>2281.5005804282828</v>
      </c>
      <c r="I20" s="55">
        <v>573.82579632763168</v>
      </c>
      <c r="J20" s="55">
        <v>79.002576689999998</v>
      </c>
      <c r="K20" s="55">
        <v>581.81549335668831</v>
      </c>
      <c r="L20" s="55">
        <v>105.65594299999997</v>
      </c>
      <c r="M20" s="55">
        <v>5664.6500093500063</v>
      </c>
      <c r="N20" s="56">
        <v>1545.3710083391848</v>
      </c>
      <c r="P20" s="259"/>
    </row>
    <row r="21" spans="1:17" ht="7.5" customHeight="1" x14ac:dyDescent="0.2">
      <c r="A21" s="3"/>
      <c r="B21" s="49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</row>
    <row r="22" spans="1:17" s="59" customFormat="1" ht="13.5" customHeight="1" x14ac:dyDescent="0.25">
      <c r="A22" s="20" t="s">
        <v>48</v>
      </c>
      <c r="B22" s="20"/>
      <c r="C22" s="20"/>
      <c r="D22" s="20"/>
      <c r="E22" s="58"/>
      <c r="F22" s="58"/>
      <c r="G22" s="58"/>
      <c r="H22" s="58"/>
      <c r="I22" s="58"/>
      <c r="J22" s="58"/>
      <c r="K22" s="58"/>
      <c r="L22" s="58"/>
      <c r="M22" s="58"/>
    </row>
    <row r="24" spans="1:17" s="11" customFormat="1" ht="21.75" customHeight="1" x14ac:dyDescent="0.25">
      <c r="A24" s="93" t="s">
        <v>297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P24" s="85"/>
      <c r="Q24" s="85"/>
    </row>
    <row r="25" spans="1:17" s="11" customFormat="1" ht="11.25" customHeight="1" x14ac:dyDescent="0.2"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7" ht="13.5" customHeight="1" thickBot="1" x14ac:dyDescent="0.25">
      <c r="A26" s="13" t="s">
        <v>21</v>
      </c>
      <c r="B26" s="13"/>
      <c r="C26" s="13"/>
      <c r="D26" s="13"/>
      <c r="E26" s="14"/>
      <c r="F26" s="14"/>
      <c r="G26" s="14"/>
      <c r="H26" s="14"/>
      <c r="I26" s="14"/>
      <c r="J26" s="14"/>
      <c r="K26" s="14"/>
      <c r="L26" s="14"/>
      <c r="M26" s="14"/>
      <c r="N26" s="113" t="s">
        <v>233</v>
      </c>
    </row>
    <row r="27" spans="1:17" ht="22.5" customHeight="1" x14ac:dyDescent="0.2">
      <c r="A27" s="290" t="s">
        <v>18</v>
      </c>
      <c r="B27" s="284" t="s">
        <v>15</v>
      </c>
      <c r="C27" s="286" t="s">
        <v>220</v>
      </c>
      <c r="D27" s="289"/>
      <c r="E27" s="289"/>
      <c r="F27" s="289"/>
      <c r="G27" s="289"/>
      <c r="H27" s="289"/>
      <c r="I27" s="289"/>
      <c r="J27" s="289"/>
      <c r="K27" s="289"/>
      <c r="L27" s="293"/>
      <c r="M27" s="286" t="s">
        <v>259</v>
      </c>
      <c r="N27" s="289"/>
    </row>
    <row r="28" spans="1:17" ht="87.75" customHeight="1" thickBot="1" x14ac:dyDescent="0.25">
      <c r="A28" s="291"/>
      <c r="B28" s="295"/>
      <c r="C28" s="51" t="s">
        <v>213</v>
      </c>
      <c r="D28" s="51" t="s">
        <v>211</v>
      </c>
      <c r="E28" s="51" t="s">
        <v>212</v>
      </c>
      <c r="F28" s="51" t="s">
        <v>218</v>
      </c>
      <c r="G28" s="51" t="s">
        <v>62</v>
      </c>
      <c r="H28" s="51" t="s">
        <v>214</v>
      </c>
      <c r="I28" s="51" t="s">
        <v>63</v>
      </c>
      <c r="J28" s="51" t="s">
        <v>64</v>
      </c>
      <c r="K28" s="51" t="s">
        <v>217</v>
      </c>
      <c r="L28" s="51" t="s">
        <v>33</v>
      </c>
      <c r="M28" s="51" t="s">
        <v>215</v>
      </c>
      <c r="N28" s="52" t="s">
        <v>216</v>
      </c>
    </row>
    <row r="29" spans="1:17" ht="12.95" customHeight="1" x14ac:dyDescent="0.2">
      <c r="A29" s="17" t="s">
        <v>49</v>
      </c>
      <c r="B29" s="47">
        <v>100</v>
      </c>
      <c r="C29" s="64">
        <v>100</v>
      </c>
      <c r="D29" s="64">
        <v>100</v>
      </c>
      <c r="E29" s="64">
        <v>100</v>
      </c>
      <c r="F29" s="64">
        <v>100</v>
      </c>
      <c r="G29" s="64">
        <v>100</v>
      </c>
      <c r="H29" s="64">
        <v>100</v>
      </c>
      <c r="I29" s="64">
        <v>100</v>
      </c>
      <c r="J29" s="64">
        <v>100</v>
      </c>
      <c r="K29" s="64">
        <v>100</v>
      </c>
      <c r="L29" s="64">
        <v>100</v>
      </c>
      <c r="M29" s="64">
        <v>100</v>
      </c>
      <c r="N29" s="65">
        <v>100</v>
      </c>
    </row>
    <row r="30" spans="1:17" ht="12.95" customHeight="1" x14ac:dyDescent="0.2">
      <c r="A30" s="2" t="s">
        <v>1</v>
      </c>
      <c r="B30" s="48">
        <f>B7/B$6*100</f>
        <v>53.036779880503836</v>
      </c>
      <c r="C30" s="48">
        <f t="shared" ref="C30:N30" si="0">C7/C$6*100</f>
        <v>71.66815452765411</v>
      </c>
      <c r="D30" s="48">
        <f t="shared" si="0"/>
        <v>38.966731769509352</v>
      </c>
      <c r="E30" s="48">
        <f t="shared" si="0"/>
        <v>12.2340800278341</v>
      </c>
      <c r="F30" s="48">
        <f t="shared" si="0"/>
        <v>56.440209816454569</v>
      </c>
      <c r="G30" s="48">
        <f t="shared" si="0"/>
        <v>20.611111083698397</v>
      </c>
      <c r="H30" s="48">
        <f t="shared" si="0"/>
        <v>33.988944766361833</v>
      </c>
      <c r="I30" s="48">
        <f t="shared" si="0"/>
        <v>56.237752144895516</v>
      </c>
      <c r="J30" s="48">
        <f t="shared" si="0"/>
        <v>44.959207236798918</v>
      </c>
      <c r="K30" s="48">
        <f t="shared" si="0"/>
        <v>63.064154652985508</v>
      </c>
      <c r="L30" s="48">
        <f t="shared" si="0"/>
        <v>44.832678680330019</v>
      </c>
      <c r="M30" s="48">
        <f t="shared" si="0"/>
        <v>46.513156298148886</v>
      </c>
      <c r="N30" s="48">
        <f t="shared" si="0"/>
        <v>68.413468649496153</v>
      </c>
    </row>
    <row r="31" spans="1:17" ht="12.95" customHeight="1" x14ac:dyDescent="0.2">
      <c r="A31" s="3" t="s">
        <v>2</v>
      </c>
      <c r="B31" s="48">
        <f t="shared" ref="B31:N31" si="1">B8/B$6*100</f>
        <v>5.6610437750420202</v>
      </c>
      <c r="C31" s="48">
        <f t="shared" si="1"/>
        <v>2.1044269397557205</v>
      </c>
      <c r="D31" s="48">
        <f t="shared" si="1"/>
        <v>13.35203153716393</v>
      </c>
      <c r="E31" s="48">
        <f t="shared" si="1"/>
        <v>22.515561641921849</v>
      </c>
      <c r="F31" s="48">
        <f t="shared" si="1"/>
        <v>1.8660195626980249</v>
      </c>
      <c r="G31" s="48">
        <f t="shared" si="1"/>
        <v>28.838474324205553</v>
      </c>
      <c r="H31" s="48">
        <f t="shared" si="1"/>
        <v>5.8356386713562154</v>
      </c>
      <c r="I31" s="48">
        <f t="shared" si="1"/>
        <v>6.0143435544689181</v>
      </c>
      <c r="J31" s="48">
        <f t="shared" si="1"/>
        <v>10.920138117410326</v>
      </c>
      <c r="K31" s="48">
        <f t="shared" si="1"/>
        <v>1.1044998649067981</v>
      </c>
      <c r="L31" s="48">
        <f t="shared" si="1"/>
        <v>0.25110590986850273</v>
      </c>
      <c r="M31" s="48">
        <f t="shared" si="1"/>
        <v>8.024062289404053E-3</v>
      </c>
      <c r="N31" s="48">
        <f t="shared" si="1"/>
        <v>6.0010288445893245</v>
      </c>
    </row>
    <row r="32" spans="1:17" ht="12.95" customHeight="1" x14ac:dyDescent="0.2">
      <c r="A32" s="3" t="s">
        <v>3</v>
      </c>
      <c r="B32" s="48">
        <f t="shared" ref="B32:N32" si="2">B9/B$6*100</f>
        <v>3.0007873797427083</v>
      </c>
      <c r="C32" s="48">
        <f t="shared" si="2"/>
        <v>4.6358362005484635</v>
      </c>
      <c r="D32" s="48">
        <f t="shared" si="2"/>
        <v>12.04157185691906</v>
      </c>
      <c r="E32" s="48">
        <f t="shared" si="2"/>
        <v>7.200197830928208E-2</v>
      </c>
      <c r="F32" s="48">
        <f t="shared" si="2"/>
        <v>1.2382085449921405</v>
      </c>
      <c r="G32" s="48">
        <f t="shared" si="2"/>
        <v>0.75314247794063882</v>
      </c>
      <c r="H32" s="48">
        <f t="shared" si="2"/>
        <v>1.8209278717083297</v>
      </c>
      <c r="I32" s="48">
        <f t="shared" si="2"/>
        <v>0.67772226596319485</v>
      </c>
      <c r="J32" s="48">
        <f t="shared" si="2"/>
        <v>6.8246048296518929</v>
      </c>
      <c r="K32" s="48">
        <f t="shared" si="2"/>
        <v>2.2071191800535139</v>
      </c>
      <c r="L32" s="48" t="s">
        <v>65</v>
      </c>
      <c r="M32" s="48">
        <f t="shared" si="2"/>
        <v>3.5514735862714262</v>
      </c>
      <c r="N32" s="48">
        <f t="shared" si="2"/>
        <v>3.1796639177307844</v>
      </c>
    </row>
    <row r="33" spans="1:17" ht="12.95" customHeight="1" x14ac:dyDescent="0.2">
      <c r="A33" s="3" t="s">
        <v>4</v>
      </c>
      <c r="B33" s="48">
        <f t="shared" ref="B33:N33" si="3">B10/B$6*100</f>
        <v>2.555551338789575</v>
      </c>
      <c r="C33" s="48">
        <f t="shared" si="3"/>
        <v>0.34707443065273647</v>
      </c>
      <c r="D33" s="48">
        <f t="shared" si="3"/>
        <v>0.30756918117048238</v>
      </c>
      <c r="E33" s="48">
        <f t="shared" si="3"/>
        <v>5.7499834430921541E-2</v>
      </c>
      <c r="F33" s="48">
        <f t="shared" si="3"/>
        <v>1.7481636936508929</v>
      </c>
      <c r="G33" s="48">
        <f t="shared" si="3"/>
        <v>5.1733122505317892</v>
      </c>
      <c r="H33" s="48">
        <f t="shared" si="3"/>
        <v>6.9512738908283573</v>
      </c>
      <c r="I33" s="48">
        <f t="shared" si="3"/>
        <v>1.3550956480849248</v>
      </c>
      <c r="J33" s="48">
        <f t="shared" si="3"/>
        <v>0.22656826949517622</v>
      </c>
      <c r="K33" s="48">
        <f t="shared" si="3"/>
        <v>2.1014193520519719</v>
      </c>
      <c r="L33" s="48">
        <f t="shared" si="3"/>
        <v>0.14720896522446331</v>
      </c>
      <c r="M33" s="48">
        <f t="shared" si="3"/>
        <v>3.8251078343553084</v>
      </c>
      <c r="N33" s="48">
        <f t="shared" si="3"/>
        <v>1.079513582793501</v>
      </c>
      <c r="O33" s="96"/>
    </row>
    <row r="34" spans="1:17" ht="12.95" customHeight="1" x14ac:dyDescent="0.2">
      <c r="A34" s="3" t="s">
        <v>5</v>
      </c>
      <c r="B34" s="48">
        <f t="shared" ref="B34:K34" si="4">B11/B$6*100</f>
        <v>2.4247652411478606E-2</v>
      </c>
      <c r="C34" s="48" t="s">
        <v>65</v>
      </c>
      <c r="D34" s="48">
        <f t="shared" si="4"/>
        <v>8.8094591014058008E-3</v>
      </c>
      <c r="E34" s="48" t="s">
        <v>65</v>
      </c>
      <c r="F34" s="48">
        <f t="shared" si="4"/>
        <v>8.5301052794040114E-2</v>
      </c>
      <c r="G34" s="48" t="s">
        <v>65</v>
      </c>
      <c r="H34" s="48">
        <f t="shared" si="4"/>
        <v>0.15410638192111192</v>
      </c>
      <c r="I34" s="48" t="s">
        <v>65</v>
      </c>
      <c r="J34" s="48">
        <f t="shared" si="4"/>
        <v>3.0868032874466156E-2</v>
      </c>
      <c r="K34" s="48">
        <f t="shared" si="4"/>
        <v>5.4259095127140694E-2</v>
      </c>
      <c r="L34" s="48" t="s">
        <v>65</v>
      </c>
      <c r="M34" s="48" t="s">
        <v>65</v>
      </c>
      <c r="N34" s="48" t="s">
        <v>65</v>
      </c>
      <c r="O34" s="96"/>
    </row>
    <row r="35" spans="1:17" ht="12.95" customHeight="1" x14ac:dyDescent="0.2">
      <c r="A35" s="3" t="s">
        <v>6</v>
      </c>
      <c r="B35" s="48">
        <f t="shared" ref="B35:N35" si="5">B12/B$6*100</f>
        <v>0.78452318956949096</v>
      </c>
      <c r="C35" s="48">
        <f t="shared" si="5"/>
        <v>0.27424382575574402</v>
      </c>
      <c r="D35" s="48">
        <f t="shared" si="5"/>
        <v>0.71273157263632159</v>
      </c>
      <c r="E35" s="48" t="s">
        <v>65</v>
      </c>
      <c r="F35" s="48">
        <f t="shared" si="5"/>
        <v>1.1484796110682136</v>
      </c>
      <c r="G35" s="48">
        <f t="shared" si="5"/>
        <v>0.4439012295266398</v>
      </c>
      <c r="H35" s="48">
        <f t="shared" si="5"/>
        <v>2.1678565708786812</v>
      </c>
      <c r="I35" s="48">
        <f t="shared" si="5"/>
        <v>0.26164530768211575</v>
      </c>
      <c r="J35" s="48">
        <f t="shared" si="5"/>
        <v>1.1792358574819493</v>
      </c>
      <c r="K35" s="48">
        <f t="shared" si="5"/>
        <v>0.75182564317587186</v>
      </c>
      <c r="L35" s="48" t="s">
        <v>65</v>
      </c>
      <c r="M35" s="48">
        <f t="shared" si="5"/>
        <v>0.91666751144372227</v>
      </c>
      <c r="N35" s="48">
        <f t="shared" si="5"/>
        <v>0.40991443288647572</v>
      </c>
      <c r="O35" s="96"/>
    </row>
    <row r="36" spans="1:17" ht="12.95" customHeight="1" x14ac:dyDescent="0.2">
      <c r="A36" s="3" t="s">
        <v>7</v>
      </c>
      <c r="B36" s="48">
        <f t="shared" ref="B36:N36" si="6">B13/B$6*100</f>
        <v>1.740512014316721</v>
      </c>
      <c r="C36" s="48">
        <f t="shared" si="6"/>
        <v>0.19983292490759813</v>
      </c>
      <c r="D36" s="48">
        <f t="shared" si="6"/>
        <v>3.1031222159014518</v>
      </c>
      <c r="E36" s="48" t="s">
        <v>65</v>
      </c>
      <c r="F36" s="48">
        <f t="shared" si="6"/>
        <v>1.2397751748894452</v>
      </c>
      <c r="G36" s="48">
        <f t="shared" si="6"/>
        <v>1.0317122409757353</v>
      </c>
      <c r="H36" s="48">
        <f t="shared" si="6"/>
        <v>8.7741084091603447</v>
      </c>
      <c r="I36" s="48">
        <f t="shared" si="6"/>
        <v>0.22420202238005124</v>
      </c>
      <c r="J36" s="48">
        <f t="shared" si="6"/>
        <v>0.13908382189130172</v>
      </c>
      <c r="K36" s="48">
        <f t="shared" si="6"/>
        <v>1.2792697824417876</v>
      </c>
      <c r="L36" s="48">
        <f t="shared" si="6"/>
        <v>1.1684644165428868</v>
      </c>
      <c r="M36" s="48">
        <f t="shared" si="6"/>
        <v>1.7878803104375756</v>
      </c>
      <c r="N36" s="48">
        <f t="shared" si="6"/>
        <v>0.26406655301899035</v>
      </c>
      <c r="O36" s="96"/>
    </row>
    <row r="37" spans="1:17" ht="12.95" customHeight="1" x14ac:dyDescent="0.2">
      <c r="A37" s="3" t="s">
        <v>8</v>
      </c>
      <c r="B37" s="48">
        <f t="shared" ref="B37:N37" si="7">B14/B$6*100</f>
        <v>1.129852023128836</v>
      </c>
      <c r="C37" s="48">
        <f t="shared" si="7"/>
        <v>0.25921386244404165</v>
      </c>
      <c r="D37" s="48">
        <f t="shared" si="7"/>
        <v>0.24946843093245477</v>
      </c>
      <c r="E37" s="48">
        <f t="shared" si="7"/>
        <v>6.6644741952146952E-2</v>
      </c>
      <c r="F37" s="48">
        <f t="shared" si="7"/>
        <v>0.40223113528617394</v>
      </c>
      <c r="G37" s="48">
        <f t="shared" si="7"/>
        <v>0.54494485629448974</v>
      </c>
      <c r="H37" s="48">
        <f t="shared" si="7"/>
        <v>2.529805798431835</v>
      </c>
      <c r="I37" s="48">
        <f t="shared" si="7"/>
        <v>4.0538995910825077</v>
      </c>
      <c r="J37" s="48">
        <f t="shared" si="7"/>
        <v>4.7215538352305515</v>
      </c>
      <c r="K37" s="48">
        <f t="shared" si="7"/>
        <v>0.71000401586229167</v>
      </c>
      <c r="L37" s="48">
        <f t="shared" si="7"/>
        <v>1.5497355518283036</v>
      </c>
      <c r="M37" s="48">
        <f t="shared" si="7"/>
        <v>0.89659148157889001</v>
      </c>
      <c r="N37" s="48">
        <f t="shared" si="7"/>
        <v>0.18689209447208802</v>
      </c>
      <c r="O37" s="96"/>
    </row>
    <row r="38" spans="1:17" ht="12.95" customHeight="1" x14ac:dyDescent="0.2">
      <c r="A38" s="3" t="s">
        <v>9</v>
      </c>
      <c r="B38" s="48">
        <f t="shared" ref="B38:N38" si="8">B15/B$6*100</f>
        <v>1.5542430482851501</v>
      </c>
      <c r="C38" s="48">
        <f t="shared" si="8"/>
        <v>0.16924164633917765</v>
      </c>
      <c r="D38" s="48">
        <f t="shared" si="8"/>
        <v>0.63783994993194248</v>
      </c>
      <c r="E38" s="48" t="s">
        <v>65</v>
      </c>
      <c r="F38" s="48">
        <f t="shared" si="8"/>
        <v>1.4869890299927464</v>
      </c>
      <c r="G38" s="48">
        <f t="shared" si="8"/>
        <v>0.34294321988860693</v>
      </c>
      <c r="H38" s="48">
        <f t="shared" si="8"/>
        <v>3.4011796286010538</v>
      </c>
      <c r="I38" s="48">
        <f t="shared" si="8"/>
        <v>0.12394147333088408</v>
      </c>
      <c r="J38" s="48">
        <f t="shared" si="8"/>
        <v>0.84955487422925613</v>
      </c>
      <c r="K38" s="48">
        <f t="shared" si="8"/>
        <v>1.569787060280712</v>
      </c>
      <c r="L38" s="48">
        <f t="shared" si="8"/>
        <v>9.3092377799706636</v>
      </c>
      <c r="M38" s="48">
        <f t="shared" si="8"/>
        <v>2.7972426234587719</v>
      </c>
      <c r="N38" s="48">
        <f t="shared" si="8"/>
        <v>0.62519099541041268</v>
      </c>
      <c r="O38" s="96"/>
    </row>
    <row r="39" spans="1:17" ht="12.95" customHeight="1" x14ac:dyDescent="0.2">
      <c r="A39" s="3" t="s">
        <v>10</v>
      </c>
      <c r="B39" s="48">
        <f t="shared" ref="B39:N39" si="9">B16/B$6*100</f>
        <v>0.36242386286018702</v>
      </c>
      <c r="C39" s="48">
        <f t="shared" si="9"/>
        <v>9.4589593792310814E-2</v>
      </c>
      <c r="D39" s="48">
        <f t="shared" si="9"/>
        <v>0.4089506579776821</v>
      </c>
      <c r="E39" s="48" t="s">
        <v>65</v>
      </c>
      <c r="F39" s="48">
        <f t="shared" si="9"/>
        <v>0.34836519475950611</v>
      </c>
      <c r="G39" s="48">
        <f t="shared" si="9"/>
        <v>1.6087165443163385</v>
      </c>
      <c r="H39" s="48">
        <f t="shared" si="9"/>
        <v>1.5302991752306234</v>
      </c>
      <c r="I39" s="48">
        <f t="shared" si="9"/>
        <v>7.5185272925308369E-2</v>
      </c>
      <c r="J39" s="48">
        <f t="shared" si="9"/>
        <v>1.9251732140281301</v>
      </c>
      <c r="K39" s="48">
        <f t="shared" si="9"/>
        <v>6.1815119339462869E-2</v>
      </c>
      <c r="L39" s="48" t="s">
        <v>65</v>
      </c>
      <c r="M39" s="48">
        <f t="shared" si="9"/>
        <v>2.1931015774007512E-2</v>
      </c>
      <c r="N39" s="48">
        <f t="shared" si="9"/>
        <v>3.0261331943603961E-2</v>
      </c>
      <c r="O39" s="96"/>
    </row>
    <row r="40" spans="1:17" ht="12.95" customHeight="1" x14ac:dyDescent="0.2">
      <c r="A40" s="3" t="s">
        <v>11</v>
      </c>
      <c r="B40" s="48">
        <f t="shared" ref="B40:N40" si="10">B17/B$6*100</f>
        <v>17.713994696676231</v>
      </c>
      <c r="C40" s="48">
        <f t="shared" si="10"/>
        <v>9.1184440764622554</v>
      </c>
      <c r="D40" s="48">
        <f t="shared" si="10"/>
        <v>22.651179280394459</v>
      </c>
      <c r="E40" s="48">
        <f t="shared" si="10"/>
        <v>1.0058224763925518</v>
      </c>
      <c r="F40" s="48">
        <f t="shared" si="10"/>
        <v>25.598101566496233</v>
      </c>
      <c r="G40" s="48">
        <f t="shared" si="10"/>
        <v>7.8444007404019533</v>
      </c>
      <c r="H40" s="48">
        <f t="shared" si="10"/>
        <v>20.631472945284379</v>
      </c>
      <c r="I40" s="48">
        <f t="shared" si="10"/>
        <v>22.898925941156893</v>
      </c>
      <c r="J40" s="48">
        <f t="shared" si="10"/>
        <v>20.877633279638889</v>
      </c>
      <c r="K40" s="48">
        <f t="shared" si="10"/>
        <v>17.200808830069562</v>
      </c>
      <c r="L40" s="48">
        <f t="shared" si="10"/>
        <v>29.715885559316579</v>
      </c>
      <c r="M40" s="48">
        <f t="shared" si="10"/>
        <v>22.934759354904784</v>
      </c>
      <c r="N40" s="48">
        <f t="shared" si="10"/>
        <v>12.755009051430468</v>
      </c>
      <c r="O40" s="96"/>
    </row>
    <row r="41" spans="1:17" ht="12.95" customHeight="1" x14ac:dyDescent="0.2">
      <c r="A41" s="3" t="s">
        <v>12</v>
      </c>
      <c r="B41" s="48">
        <f t="shared" ref="B41:N41" si="11">B18/B$6*100</f>
        <v>3.9948123302036724</v>
      </c>
      <c r="C41" s="48">
        <f t="shared" si="11"/>
        <v>0.18896140422151714</v>
      </c>
      <c r="D41" s="48">
        <f t="shared" si="11"/>
        <v>1.5421733886579274</v>
      </c>
      <c r="E41" s="48">
        <f t="shared" si="11"/>
        <v>0.5305194868495442</v>
      </c>
      <c r="F41" s="48">
        <f t="shared" si="11"/>
        <v>1.0946700196044745</v>
      </c>
      <c r="G41" s="48">
        <f t="shared" si="11"/>
        <v>0.79090440063040113</v>
      </c>
      <c r="H41" s="48">
        <f t="shared" si="11"/>
        <v>2.9841946886429263</v>
      </c>
      <c r="I41" s="48">
        <f t="shared" si="11"/>
        <v>5.1909422034400476</v>
      </c>
      <c r="J41" s="48">
        <f t="shared" si="11"/>
        <v>3.342772616942677</v>
      </c>
      <c r="K41" s="48">
        <f t="shared" si="11"/>
        <v>4.219455243904318</v>
      </c>
      <c r="L41" s="48">
        <f t="shared" si="11"/>
        <v>7.5267505981749601</v>
      </c>
      <c r="M41" s="48">
        <f t="shared" si="11"/>
        <v>8.4021775012294437</v>
      </c>
      <c r="N41" s="48">
        <f t="shared" si="11"/>
        <v>2.2360738516863066</v>
      </c>
      <c r="O41" s="96"/>
    </row>
    <row r="42" spans="1:17" ht="12.95" customHeight="1" x14ac:dyDescent="0.2">
      <c r="A42" s="3" t="s">
        <v>13</v>
      </c>
      <c r="B42" s="48">
        <f t="shared" ref="B42:N42" si="12">B19/B$6*100</f>
        <v>1.0981690540089533</v>
      </c>
      <c r="C42" s="48">
        <f t="shared" si="12"/>
        <v>0.15261395655147458</v>
      </c>
      <c r="D42" s="48">
        <f t="shared" si="12"/>
        <v>0.69591951136487584</v>
      </c>
      <c r="E42" s="48">
        <f t="shared" si="12"/>
        <v>5.2980877253423646E-2</v>
      </c>
      <c r="F42" s="48">
        <f t="shared" si="12"/>
        <v>0.65033901836502761</v>
      </c>
      <c r="G42" s="48">
        <f t="shared" si="12"/>
        <v>0.52613308623137622</v>
      </c>
      <c r="H42" s="48">
        <f t="shared" si="12"/>
        <v>2.9931554521978736</v>
      </c>
      <c r="I42" s="48">
        <f t="shared" si="12"/>
        <v>2.9077955888686547E-2</v>
      </c>
      <c r="J42" s="48">
        <f t="shared" si="12"/>
        <v>3.0065666118549759</v>
      </c>
      <c r="K42" s="48">
        <f t="shared" si="12"/>
        <v>0.89894021439567251</v>
      </c>
      <c r="L42" s="48">
        <f t="shared" si="12"/>
        <v>0.33072027523070074</v>
      </c>
      <c r="M42" s="48">
        <f t="shared" si="12"/>
        <v>1.807119848081818</v>
      </c>
      <c r="N42" s="48">
        <f t="shared" si="12"/>
        <v>0.29842634930888173</v>
      </c>
      <c r="O42" s="96"/>
    </row>
    <row r="43" spans="1:17" ht="12.95" customHeight="1" x14ac:dyDescent="0.2">
      <c r="A43" s="3" t="s">
        <v>14</v>
      </c>
      <c r="B43" s="48">
        <f t="shared" ref="B43:N43" si="13">B20/B$6*100</f>
        <v>3.7517056349162234</v>
      </c>
      <c r="C43" s="48">
        <f t="shared" si="13"/>
        <v>9.4291694230399443</v>
      </c>
      <c r="D43" s="48">
        <f t="shared" si="13"/>
        <v>3.8674460512249897</v>
      </c>
      <c r="E43" s="48">
        <f t="shared" si="13"/>
        <v>0.70881417393755419</v>
      </c>
      <c r="F43" s="48">
        <f t="shared" si="13"/>
        <v>6.1897186138430991</v>
      </c>
      <c r="G43" s="48">
        <f t="shared" si="13"/>
        <v>6.1590384741268389</v>
      </c>
      <c r="H43" s="48">
        <f t="shared" si="13"/>
        <v>5.6925756613446534</v>
      </c>
      <c r="I43" s="48">
        <f t="shared" si="13"/>
        <v>2.2416630029574969</v>
      </c>
      <c r="J43" s="48">
        <f t="shared" si="13"/>
        <v>0.54082994339318857</v>
      </c>
      <c r="K43" s="48">
        <f t="shared" si="13"/>
        <v>3.6305612516112111</v>
      </c>
      <c r="L43" s="48">
        <f t="shared" si="13"/>
        <v>2.9756078130562225</v>
      </c>
      <c r="M43" s="48">
        <f t="shared" si="13"/>
        <v>6.5227024956701918</v>
      </c>
      <c r="N43" s="48">
        <f t="shared" si="13"/>
        <v>1.2259207531466763</v>
      </c>
      <c r="O43" s="96"/>
    </row>
    <row r="44" spans="1:17" ht="7.5" customHeight="1" x14ac:dyDescent="0.2">
      <c r="A44" s="3"/>
      <c r="B44" s="49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96"/>
    </row>
    <row r="45" spans="1:17" s="59" customFormat="1" ht="13.5" customHeight="1" x14ac:dyDescent="0.25">
      <c r="A45" s="20" t="s">
        <v>48</v>
      </c>
      <c r="B45" s="20"/>
      <c r="C45" s="20"/>
      <c r="D45" s="20"/>
      <c r="E45" s="58"/>
      <c r="F45" s="58"/>
      <c r="G45" s="58"/>
      <c r="H45" s="58"/>
      <c r="I45" s="58"/>
      <c r="J45" s="58"/>
      <c r="K45" s="58"/>
      <c r="L45" s="58"/>
      <c r="M45" s="58"/>
      <c r="O45" s="228"/>
    </row>
    <row r="46" spans="1:17" x14ac:dyDescent="0.2">
      <c r="O46" s="96"/>
    </row>
    <row r="47" spans="1:17" s="11" customFormat="1" ht="21.75" customHeight="1" x14ac:dyDescent="0.25">
      <c r="A47" s="93" t="s">
        <v>298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229"/>
      <c r="P47" s="85"/>
      <c r="Q47" s="85"/>
    </row>
    <row r="48" spans="1:17" s="11" customFormat="1" ht="11.25" customHeight="1" x14ac:dyDescent="0.2"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229"/>
    </row>
    <row r="49" spans="1:15" ht="13.5" customHeight="1" thickBot="1" x14ac:dyDescent="0.25">
      <c r="A49" s="13" t="s">
        <v>21</v>
      </c>
      <c r="B49" s="13"/>
      <c r="C49" s="13"/>
      <c r="D49" s="13"/>
      <c r="E49" s="14"/>
      <c r="F49" s="14"/>
      <c r="G49" s="14"/>
      <c r="H49" s="14"/>
      <c r="I49" s="14"/>
      <c r="J49" s="14"/>
      <c r="K49" s="14"/>
      <c r="L49" s="14"/>
      <c r="M49" s="14"/>
      <c r="N49" s="113" t="s">
        <v>234</v>
      </c>
      <c r="O49" s="96"/>
    </row>
    <row r="50" spans="1:15" ht="22.5" customHeight="1" x14ac:dyDescent="0.2">
      <c r="A50" s="290" t="s">
        <v>18</v>
      </c>
      <c r="B50" s="284" t="s">
        <v>15</v>
      </c>
      <c r="C50" s="286" t="s">
        <v>220</v>
      </c>
      <c r="D50" s="289"/>
      <c r="E50" s="289"/>
      <c r="F50" s="289"/>
      <c r="G50" s="289"/>
      <c r="H50" s="289"/>
      <c r="I50" s="289"/>
      <c r="J50" s="289"/>
      <c r="K50" s="289"/>
      <c r="L50" s="293"/>
      <c r="M50" s="286" t="s">
        <v>259</v>
      </c>
      <c r="N50" s="289"/>
      <c r="O50" s="96"/>
    </row>
    <row r="51" spans="1:15" ht="87.75" customHeight="1" thickBot="1" x14ac:dyDescent="0.25">
      <c r="A51" s="291"/>
      <c r="B51" s="295"/>
      <c r="C51" s="51" t="s">
        <v>213</v>
      </c>
      <c r="D51" s="51" t="s">
        <v>211</v>
      </c>
      <c r="E51" s="51" t="s">
        <v>212</v>
      </c>
      <c r="F51" s="51" t="s">
        <v>218</v>
      </c>
      <c r="G51" s="51" t="s">
        <v>62</v>
      </c>
      <c r="H51" s="51" t="s">
        <v>214</v>
      </c>
      <c r="I51" s="51" t="s">
        <v>63</v>
      </c>
      <c r="J51" s="51" t="s">
        <v>64</v>
      </c>
      <c r="K51" s="51" t="s">
        <v>217</v>
      </c>
      <c r="L51" s="51" t="s">
        <v>33</v>
      </c>
      <c r="M51" s="51" t="s">
        <v>215</v>
      </c>
      <c r="N51" s="52" t="s">
        <v>216</v>
      </c>
      <c r="O51" s="96"/>
    </row>
    <row r="52" spans="1:15" ht="12.95" customHeight="1" x14ac:dyDescent="0.2">
      <c r="A52" s="17" t="s">
        <v>49</v>
      </c>
      <c r="B52" s="47">
        <v>100</v>
      </c>
      <c r="C52" s="64">
        <f>C6/$B6*100</f>
        <v>1.7534606013657361</v>
      </c>
      <c r="D52" s="64">
        <f>D6/$B6*100</f>
        <v>2.2074568883576458</v>
      </c>
      <c r="E52" s="64">
        <f t="shared" ref="E52:N52" si="14">E6/$B6*100</f>
        <v>1.7651508754365473</v>
      </c>
      <c r="F52" s="64">
        <f t="shared" si="14"/>
        <v>4.0242840065387835</v>
      </c>
      <c r="G52" s="64">
        <f t="shared" si="14"/>
        <v>4.2219132890932345</v>
      </c>
      <c r="H52" s="64">
        <f t="shared" si="14"/>
        <v>11.023863635003044</v>
      </c>
      <c r="I52" s="64">
        <f t="shared" si="14"/>
        <v>7.0409588202648559</v>
      </c>
      <c r="J52" s="64">
        <f t="shared" si="14"/>
        <v>4.0179320514743138</v>
      </c>
      <c r="K52" s="64">
        <f t="shared" si="14"/>
        <v>4.4079186849142786</v>
      </c>
      <c r="L52" s="64">
        <f t="shared" si="14"/>
        <v>0.97665302734079118</v>
      </c>
      <c r="M52" s="64">
        <f t="shared" si="14"/>
        <v>23.887327947733343</v>
      </c>
      <c r="N52" s="65">
        <f t="shared" si="14"/>
        <v>34.67308017247742</v>
      </c>
      <c r="O52" s="96"/>
    </row>
    <row r="53" spans="1:15" ht="12.95" customHeight="1" x14ac:dyDescent="0.2">
      <c r="A53" s="2" t="s">
        <v>1</v>
      </c>
      <c r="B53" s="48">
        <v>100</v>
      </c>
      <c r="C53" s="66">
        <f>C7/$B7*100</f>
        <v>2.3694365611934107</v>
      </c>
      <c r="D53" s="66">
        <f t="shared" ref="D53:N53" si="15">D7/$B7*100</f>
        <v>1.6218439478262494</v>
      </c>
      <c r="E53" s="66">
        <f t="shared" si="15"/>
        <v>0.40717021508371021</v>
      </c>
      <c r="F53" s="66">
        <f t="shared" si="15"/>
        <v>4.2825268464977873</v>
      </c>
      <c r="G53" s="66">
        <f t="shared" si="15"/>
        <v>1.6407165741076752</v>
      </c>
      <c r="H53" s="66">
        <f t="shared" si="15"/>
        <v>7.0647104338956668</v>
      </c>
      <c r="I53" s="66">
        <f t="shared" si="15"/>
        <v>7.4659075812788451</v>
      </c>
      <c r="J53" s="66">
        <f t="shared" si="15"/>
        <v>3.4059956161104368</v>
      </c>
      <c r="K53" s="66">
        <f t="shared" si="15"/>
        <v>5.2412998351244884</v>
      </c>
      <c r="L53" s="66">
        <f t="shared" si="15"/>
        <v>0.82557748520167706</v>
      </c>
      <c r="M53" s="66">
        <f t="shared" si="15"/>
        <v>20.949141725447952</v>
      </c>
      <c r="N53" s="67">
        <f t="shared" si="15"/>
        <v>44.725673178232107</v>
      </c>
      <c r="O53" s="96"/>
    </row>
    <row r="54" spans="1:15" ht="12.95" customHeight="1" x14ac:dyDescent="0.2">
      <c r="A54" s="3" t="s">
        <v>2</v>
      </c>
      <c r="B54" s="48">
        <v>100</v>
      </c>
      <c r="C54" s="66">
        <f t="shared" ref="C54:N54" si="16">C8/$B8*100</f>
        <v>0.65182850971452377</v>
      </c>
      <c r="D54" s="66">
        <f t="shared" si="16"/>
        <v>5.2064663623029963</v>
      </c>
      <c r="E54" s="66">
        <f t="shared" si="16"/>
        <v>7.0205009751737695</v>
      </c>
      <c r="F54" s="66">
        <f t="shared" si="16"/>
        <v>1.3265031998446994</v>
      </c>
      <c r="G54" s="66">
        <f t="shared" si="16"/>
        <v>21.507259584056786</v>
      </c>
      <c r="H54" s="66">
        <f t="shared" si="16"/>
        <v>11.363855764514692</v>
      </c>
      <c r="I54" s="66">
        <f t="shared" si="16"/>
        <v>7.4803776442493062</v>
      </c>
      <c r="J54" s="66">
        <f t="shared" si="16"/>
        <v>7.7505800506097735</v>
      </c>
      <c r="K54" s="66">
        <f t="shared" si="16"/>
        <v>0.86000846936956143</v>
      </c>
      <c r="L54" s="66">
        <f t="shared" si="16"/>
        <v>4.3321224283311019E-2</v>
      </c>
      <c r="M54" s="66">
        <f t="shared" si="16"/>
        <v>3.3858315709387347E-2</v>
      </c>
      <c r="N54" s="67">
        <f t="shared" si="16"/>
        <v>36.75543990017119</v>
      </c>
      <c r="O54" s="96"/>
    </row>
    <row r="55" spans="1:15" ht="12.95" customHeight="1" x14ac:dyDescent="0.2">
      <c r="A55" s="3" t="s">
        <v>3</v>
      </c>
      <c r="B55" s="48">
        <v>100</v>
      </c>
      <c r="C55" s="66">
        <f t="shared" ref="C55:N55" si="17">C9/$B9*100</f>
        <v>2.7088744064045378</v>
      </c>
      <c r="D55" s="66">
        <f t="shared" si="17"/>
        <v>8.8580920199979829</v>
      </c>
      <c r="E55" s="66">
        <f t="shared" si="17"/>
        <v>4.2353668874963668E-2</v>
      </c>
      <c r="F55" s="66">
        <f t="shared" si="17"/>
        <v>1.6605317917588582</v>
      </c>
      <c r="G55" s="66">
        <f t="shared" si="17"/>
        <v>1.0596226369329851</v>
      </c>
      <c r="H55" s="66">
        <f t="shared" si="17"/>
        <v>6.6894644660262763</v>
      </c>
      <c r="I55" s="66">
        <f t="shared" si="17"/>
        <v>1.590187494934274</v>
      </c>
      <c r="J55" s="66">
        <f t="shared" si="17"/>
        <v>9.137867837226052</v>
      </c>
      <c r="K55" s="66">
        <f t="shared" si="17"/>
        <v>3.2420830410266275</v>
      </c>
      <c r="L55" s="66" t="s">
        <v>65</v>
      </c>
      <c r="M55" s="66">
        <f t="shared" si="17"/>
        <v>28.270984750759681</v>
      </c>
      <c r="N55" s="67">
        <f t="shared" si="17"/>
        <v>36.739937886057753</v>
      </c>
      <c r="O55" s="96"/>
    </row>
    <row r="56" spans="1:15" ht="12.95" customHeight="1" x14ac:dyDescent="0.2">
      <c r="A56" s="3" t="s">
        <v>4</v>
      </c>
      <c r="B56" s="48">
        <v>100</v>
      </c>
      <c r="C56" s="66">
        <f t="shared" ref="C56:N56" si="18">C10/$B10*100</f>
        <v>0.23814091724694894</v>
      </c>
      <c r="D56" s="66">
        <f t="shared" si="18"/>
        <v>0.26567484570389477</v>
      </c>
      <c r="E56" s="66">
        <f t="shared" si="18"/>
        <v>3.9715845869592564E-2</v>
      </c>
      <c r="F56" s="66">
        <f t="shared" si="18"/>
        <v>2.7528725744571423</v>
      </c>
      <c r="G56" s="66">
        <f t="shared" si="18"/>
        <v>8.54660026102</v>
      </c>
      <c r="H56" s="66">
        <f t="shared" si="18"/>
        <v>29.985660745263782</v>
      </c>
      <c r="I56" s="66">
        <f t="shared" si="18"/>
        <v>3.7335085039634563</v>
      </c>
      <c r="J56" s="66">
        <f t="shared" si="18"/>
        <v>0.35621898806498442</v>
      </c>
      <c r="K56" s="66">
        <f t="shared" si="18"/>
        <v>3.6246133999161474</v>
      </c>
      <c r="L56" s="66">
        <f t="shared" si="18"/>
        <v>5.6258733430991963E-2</v>
      </c>
      <c r="M56" s="66">
        <f t="shared" si="18"/>
        <v>35.754165407597355</v>
      </c>
      <c r="N56" s="67">
        <f t="shared" si="18"/>
        <v>14.646569777465698</v>
      </c>
      <c r="O56" s="96"/>
    </row>
    <row r="57" spans="1:15" ht="12.95" customHeight="1" x14ac:dyDescent="0.2">
      <c r="A57" s="3" t="s">
        <v>5</v>
      </c>
      <c r="B57" s="48">
        <v>100</v>
      </c>
      <c r="C57" s="66" t="s">
        <v>65</v>
      </c>
      <c r="D57" s="66">
        <f t="shared" ref="D57:K57" si="19">D11/$B11*100</f>
        <v>0.8019952136437507</v>
      </c>
      <c r="E57" s="66" t="s">
        <v>65</v>
      </c>
      <c r="F57" s="66">
        <f t="shared" si="19"/>
        <v>14.157067936913869</v>
      </c>
      <c r="G57" s="66" t="s">
        <v>65</v>
      </c>
      <c r="H57" s="66">
        <f t="shared" si="19"/>
        <v>70.062359471047927</v>
      </c>
      <c r="I57" s="66" t="s">
        <v>65</v>
      </c>
      <c r="J57" s="66">
        <f t="shared" si="19"/>
        <v>5.1149553180483487</v>
      </c>
      <c r="K57" s="66">
        <f t="shared" si="19"/>
        <v>9.8636220603461027</v>
      </c>
      <c r="L57" s="66" t="s">
        <v>65</v>
      </c>
      <c r="M57" s="66" t="s">
        <v>65</v>
      </c>
      <c r="N57" s="67" t="s">
        <v>65</v>
      </c>
      <c r="O57" s="96"/>
    </row>
    <row r="58" spans="1:15" ht="12.95" customHeight="1" x14ac:dyDescent="0.2">
      <c r="A58" s="3" t="s">
        <v>6</v>
      </c>
      <c r="B58" s="48">
        <v>100</v>
      </c>
      <c r="C58" s="66">
        <f t="shared" ref="C58:N58" si="20">C12/$B12*100</f>
        <v>0.61295287382695307</v>
      </c>
      <c r="D58" s="66">
        <f t="shared" si="20"/>
        <v>2.0054527902857675</v>
      </c>
      <c r="E58" s="66" t="s">
        <v>65</v>
      </c>
      <c r="F58" s="66">
        <f t="shared" si="20"/>
        <v>5.8912320146889767</v>
      </c>
      <c r="G58" s="66">
        <f t="shared" si="20"/>
        <v>2.3888554537333317</v>
      </c>
      <c r="H58" s="66">
        <f t="shared" si="20"/>
        <v>30.462012513264352</v>
      </c>
      <c r="I58" s="66">
        <f t="shared" si="20"/>
        <v>2.3482210104155561</v>
      </c>
      <c r="J58" s="66">
        <f t="shared" si="20"/>
        <v>6.039451237412826</v>
      </c>
      <c r="K58" s="66">
        <f t="shared" si="20"/>
        <v>4.2242043886187464</v>
      </c>
      <c r="L58" s="66" t="s">
        <v>65</v>
      </c>
      <c r="M58" s="66">
        <f t="shared" si="20"/>
        <v>27.910886199431133</v>
      </c>
      <c r="N58" s="67">
        <f t="shared" si="20"/>
        <v>18.116731518322364</v>
      </c>
      <c r="O58" s="96"/>
    </row>
    <row r="59" spans="1:15" ht="12.95" customHeight="1" x14ac:dyDescent="0.2">
      <c r="A59" s="3" t="s">
        <v>7</v>
      </c>
      <c r="B59" s="48">
        <v>100</v>
      </c>
      <c r="C59" s="66">
        <f t="shared" ref="C59:N59" si="21">C13/$B13*100</f>
        <v>0.20131958745410236</v>
      </c>
      <c r="D59" s="66">
        <f t="shared" si="21"/>
        <v>3.9356283981736455</v>
      </c>
      <c r="E59" s="66" t="s">
        <v>65</v>
      </c>
      <c r="F59" s="66">
        <f t="shared" si="21"/>
        <v>2.8665170748448112</v>
      </c>
      <c r="G59" s="66">
        <f t="shared" si="21"/>
        <v>2.5025966984810446</v>
      </c>
      <c r="H59" s="66">
        <f t="shared" si="21"/>
        <v>55.572483169148732</v>
      </c>
      <c r="I59" s="66">
        <f t="shared" si="21"/>
        <v>0.90697288729590064</v>
      </c>
      <c r="J59" s="66">
        <f t="shared" si="21"/>
        <v>0.32107181175534</v>
      </c>
      <c r="K59" s="66">
        <f t="shared" si="21"/>
        <v>3.2398036501259475</v>
      </c>
      <c r="L59" s="66">
        <f t="shared" si="21"/>
        <v>0.65566011631617505</v>
      </c>
      <c r="M59" s="66">
        <f t="shared" si="21"/>
        <v>24.537425168813655</v>
      </c>
      <c r="N59" s="67">
        <f t="shared" si="21"/>
        <v>5.2605214375906577</v>
      </c>
      <c r="O59" s="96"/>
    </row>
    <row r="60" spans="1:15" ht="12.95" customHeight="1" x14ac:dyDescent="0.2">
      <c r="A60" s="3" t="s">
        <v>8</v>
      </c>
      <c r="B60" s="48">
        <v>100</v>
      </c>
      <c r="C60" s="66">
        <f t="shared" ref="C60:N60" si="22">C14/$B14*100</f>
        <v>0.4022839149013373</v>
      </c>
      <c r="D60" s="66">
        <f t="shared" si="22"/>
        <v>0.48740082330836887</v>
      </c>
      <c r="E60" s="66">
        <f t="shared" si="22"/>
        <v>0.10411808112208054</v>
      </c>
      <c r="F60" s="66">
        <f t="shared" si="22"/>
        <v>1.4326586947036952</v>
      </c>
      <c r="G60" s="66">
        <f t="shared" si="22"/>
        <v>2.03629314593028</v>
      </c>
      <c r="H60" s="66">
        <f t="shared" si="22"/>
        <v>24.683085549312217</v>
      </c>
      <c r="I60" s="66">
        <f t="shared" si="22"/>
        <v>25.262901245471948</v>
      </c>
      <c r="J60" s="66">
        <f t="shared" si="22"/>
        <v>16.790590359611247</v>
      </c>
      <c r="K60" s="66">
        <f t="shared" si="22"/>
        <v>2.7699556258852653</v>
      </c>
      <c r="L60" s="66">
        <f t="shared" si="22"/>
        <v>1.3396036713545583</v>
      </c>
      <c r="M60" s="66">
        <f t="shared" si="22"/>
        <v>18.955734306081677</v>
      </c>
      <c r="N60" s="67">
        <f t="shared" si="22"/>
        <v>5.7353745823173226</v>
      </c>
      <c r="O60" s="96"/>
    </row>
    <row r="61" spans="1:15" ht="12.95" customHeight="1" x14ac:dyDescent="0.2">
      <c r="A61" s="3" t="s">
        <v>9</v>
      </c>
      <c r="B61" s="48">
        <v>100</v>
      </c>
      <c r="C61" s="66">
        <f t="shared" ref="C61:N61" si="23">C15/$B15*100</f>
        <v>0.19093446117931531</v>
      </c>
      <c r="D61" s="66">
        <f t="shared" si="23"/>
        <v>0.90590991717830871</v>
      </c>
      <c r="E61" s="66" t="s">
        <v>65</v>
      </c>
      <c r="F61" s="66">
        <f t="shared" si="23"/>
        <v>3.8501482621401171</v>
      </c>
      <c r="G61" s="66">
        <f t="shared" si="23"/>
        <v>0.93156378537425344</v>
      </c>
      <c r="H61" s="66">
        <f t="shared" si="23"/>
        <v>24.123730497116842</v>
      </c>
      <c r="I61" s="66">
        <f t="shared" si="23"/>
        <v>0.56147383821890218</v>
      </c>
      <c r="J61" s="66">
        <f t="shared" si="23"/>
        <v>2.1962161982439867</v>
      </c>
      <c r="K61" s="66">
        <f t="shared" si="23"/>
        <v>4.4520023570203655</v>
      </c>
      <c r="L61" s="66">
        <f t="shared" si="23"/>
        <v>5.8497255432958282</v>
      </c>
      <c r="M61" s="66">
        <f t="shared" si="23"/>
        <v>42.991121607177838</v>
      </c>
      <c r="N61" s="67">
        <f t="shared" si="23"/>
        <v>13.947173533054247</v>
      </c>
      <c r="O61" s="96"/>
    </row>
    <row r="62" spans="1:15" ht="12.95" customHeight="1" x14ac:dyDescent="0.2">
      <c r="A62" s="3" t="s">
        <v>10</v>
      </c>
      <c r="B62" s="48">
        <v>100</v>
      </c>
      <c r="C62" s="66">
        <f t="shared" ref="C62:N62" si="24">C16/$B16*100</f>
        <v>0.45763853600884397</v>
      </c>
      <c r="D62" s="66">
        <f t="shared" si="24"/>
        <v>2.490843014107706</v>
      </c>
      <c r="E62" s="66" t="s">
        <v>65</v>
      </c>
      <c r="F62" s="66">
        <f t="shared" si="24"/>
        <v>3.86817929327758</v>
      </c>
      <c r="G62" s="66">
        <f t="shared" si="24"/>
        <v>18.740106413614949</v>
      </c>
      <c r="H62" s="66">
        <f t="shared" si="24"/>
        <v>46.547181787000383</v>
      </c>
      <c r="I62" s="66">
        <f t="shared" si="24"/>
        <v>1.4606555053514483</v>
      </c>
      <c r="J62" s="66">
        <f t="shared" si="24"/>
        <v>21.343007329148943</v>
      </c>
      <c r="K62" s="66">
        <f t="shared" si="24"/>
        <v>0.75181589147108097</v>
      </c>
      <c r="L62" s="66" t="s">
        <v>65</v>
      </c>
      <c r="M62" s="66">
        <f t="shared" si="24"/>
        <v>1.4454715036871792</v>
      </c>
      <c r="N62" s="67">
        <f t="shared" si="24"/>
        <v>2.8951007263318767</v>
      </c>
      <c r="O62" s="96"/>
    </row>
    <row r="63" spans="1:15" ht="12.95" customHeight="1" x14ac:dyDescent="0.2">
      <c r="A63" s="3" t="s">
        <v>11</v>
      </c>
      <c r="B63" s="48">
        <v>100</v>
      </c>
      <c r="C63" s="66">
        <f t="shared" ref="C63:N63" si="25">C17/$B17*100</f>
        <v>0.90261020778296885</v>
      </c>
      <c r="D63" s="66">
        <f t="shared" si="25"/>
        <v>2.8227117930272829</v>
      </c>
      <c r="E63" s="66">
        <f t="shared" si="25"/>
        <v>0.10022744474859767</v>
      </c>
      <c r="F63" s="66">
        <f t="shared" si="25"/>
        <v>5.8154037243296246</v>
      </c>
      <c r="G63" s="66">
        <f t="shared" si="25"/>
        <v>1.8696166673850254</v>
      </c>
      <c r="H63" s="66">
        <f t="shared" si="25"/>
        <v>12.839483596590732</v>
      </c>
      <c r="I63" s="66">
        <f t="shared" si="25"/>
        <v>9.1018653522704778</v>
      </c>
      <c r="J63" s="66">
        <f t="shared" si="25"/>
        <v>4.7355163727652947</v>
      </c>
      <c r="K63" s="66">
        <f t="shared" si="25"/>
        <v>4.2802184338425144</v>
      </c>
      <c r="L63" s="66">
        <f t="shared" si="25"/>
        <v>1.6383718121505706</v>
      </c>
      <c r="M63" s="66">
        <f t="shared" si="25"/>
        <v>30.927530886963169</v>
      </c>
      <c r="N63" s="67">
        <f t="shared" si="25"/>
        <v>24.966443708143736</v>
      </c>
      <c r="O63" s="96"/>
    </row>
    <row r="64" spans="1:15" ht="12.95" customHeight="1" x14ac:dyDescent="0.2">
      <c r="A64" s="3" t="s">
        <v>12</v>
      </c>
      <c r="B64" s="48">
        <v>100</v>
      </c>
      <c r="C64" s="66">
        <f t="shared" ref="C64:N64" si="26">C18/$B18*100</f>
        <v>8.2941662860112994E-2</v>
      </c>
      <c r="D64" s="66">
        <f t="shared" si="26"/>
        <v>0.85217551875865716</v>
      </c>
      <c r="E64" s="66">
        <f t="shared" si="26"/>
        <v>0.23441575204131726</v>
      </c>
      <c r="F64" s="66">
        <f t="shared" si="26"/>
        <v>1.1027459335260399</v>
      </c>
      <c r="G64" s="66">
        <f t="shared" si="26"/>
        <v>0.83586649970452265</v>
      </c>
      <c r="H64" s="66">
        <f t="shared" si="26"/>
        <v>8.2350189667665159</v>
      </c>
      <c r="I64" s="66">
        <f t="shared" si="26"/>
        <v>9.1491682891979185</v>
      </c>
      <c r="J64" s="66">
        <f t="shared" si="26"/>
        <v>3.3621187000090882</v>
      </c>
      <c r="K64" s="66">
        <f t="shared" si="26"/>
        <v>4.6557920804297517</v>
      </c>
      <c r="L64" s="66">
        <f t="shared" si="26"/>
        <v>1.8401424522918448</v>
      </c>
      <c r="M64" s="66">
        <f t="shared" si="26"/>
        <v>50.241551506551396</v>
      </c>
      <c r="N64" s="67">
        <f t="shared" si="26"/>
        <v>19.408062637862837</v>
      </c>
    </row>
    <row r="65" spans="1:14" ht="12.95" customHeight="1" x14ac:dyDescent="0.2">
      <c r="A65" s="3" t="s">
        <v>13</v>
      </c>
      <c r="B65" s="48">
        <v>100</v>
      </c>
      <c r="C65" s="66">
        <f t="shared" ref="C65:N65" si="27">C19/$B19*100</f>
        <v>0.24368066014485526</v>
      </c>
      <c r="D65" s="66">
        <f t="shared" si="27"/>
        <v>1.3988850928705532</v>
      </c>
      <c r="E65" s="66">
        <f t="shared" si="27"/>
        <v>8.5159239849163099E-2</v>
      </c>
      <c r="F65" s="66">
        <f t="shared" si="27"/>
        <v>2.3831930984399925</v>
      </c>
      <c r="G65" s="66">
        <f t="shared" si="27"/>
        <v>2.0227197811510855</v>
      </c>
      <c r="H65" s="66">
        <f t="shared" si="27"/>
        <v>30.046500967169138</v>
      </c>
      <c r="I65" s="66">
        <f t="shared" si="27"/>
        <v>0.18643458331147869</v>
      </c>
      <c r="J65" s="66">
        <f t="shared" si="27"/>
        <v>11.000292086691918</v>
      </c>
      <c r="K65" s="66">
        <f t="shared" si="27"/>
        <v>3.6082380515006092</v>
      </c>
      <c r="L65" s="66">
        <f t="shared" si="27"/>
        <v>0.29412498633785955</v>
      </c>
      <c r="M65" s="66">
        <f t="shared" si="27"/>
        <v>39.308396366117698</v>
      </c>
      <c r="N65" s="67">
        <f t="shared" si="27"/>
        <v>9.4223750864156521</v>
      </c>
    </row>
    <row r="66" spans="1:14" ht="12.95" customHeight="1" x14ac:dyDescent="0.2">
      <c r="A66" s="3" t="s">
        <v>14</v>
      </c>
      <c r="B66" s="48">
        <v>100</v>
      </c>
      <c r="C66" s="66">
        <f t="shared" ref="C66:N66" si="28">C20/$B20*100</f>
        <v>4.4069761052221335</v>
      </c>
      <c r="D66" s="66">
        <f t="shared" si="28"/>
        <v>2.2755571083920656</v>
      </c>
      <c r="E66" s="66">
        <f t="shared" si="28"/>
        <v>0.33349203839539659</v>
      </c>
      <c r="F66" s="66">
        <f t="shared" si="28"/>
        <v>6.6394296479021122</v>
      </c>
      <c r="G66" s="66">
        <f t="shared" si="28"/>
        <v>6.9309612513171697</v>
      </c>
      <c r="H66" s="66">
        <f t="shared" si="28"/>
        <v>16.726839450985352</v>
      </c>
      <c r="I66" s="66">
        <f t="shared" si="28"/>
        <v>4.2070083393116322</v>
      </c>
      <c r="J66" s="66">
        <f t="shared" si="28"/>
        <v>0.5792080124124811</v>
      </c>
      <c r="K66" s="66">
        <f t="shared" si="28"/>
        <v>4.2655848659246374</v>
      </c>
      <c r="L66" s="66">
        <f t="shared" si="28"/>
        <v>0.77461737716135215</v>
      </c>
      <c r="M66" s="66">
        <f t="shared" si="28"/>
        <v>41.530426099928256</v>
      </c>
      <c r="N66" s="67">
        <f t="shared" si="28"/>
        <v>11.329899703047406</v>
      </c>
    </row>
    <row r="67" spans="1:14" ht="7.5" customHeight="1" x14ac:dyDescent="0.2">
      <c r="A67" s="3"/>
      <c r="B67" s="49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</row>
    <row r="68" spans="1:14" s="59" customFormat="1" ht="13.5" customHeight="1" x14ac:dyDescent="0.25">
      <c r="A68" s="20" t="s">
        <v>48</v>
      </c>
      <c r="B68" s="20"/>
      <c r="C68" s="20"/>
      <c r="D68" s="20"/>
      <c r="E68" s="58"/>
      <c r="F68" s="58"/>
      <c r="G68" s="58"/>
      <c r="H68" s="58"/>
      <c r="I68" s="58"/>
      <c r="J68" s="58"/>
      <c r="K68" s="58"/>
      <c r="L68" s="58"/>
      <c r="M68" s="58"/>
    </row>
  </sheetData>
  <mergeCells count="12">
    <mergeCell ref="A50:A51"/>
    <mergeCell ref="B50:B51"/>
    <mergeCell ref="C50:L50"/>
    <mergeCell ref="M50:N50"/>
    <mergeCell ref="A4:A5"/>
    <mergeCell ref="B4:B5"/>
    <mergeCell ref="C4:L4"/>
    <mergeCell ref="M4:N4"/>
    <mergeCell ref="A27:A28"/>
    <mergeCell ref="B27:B28"/>
    <mergeCell ref="C27:L27"/>
    <mergeCell ref="M27:N27"/>
  </mergeCells>
  <hyperlinks>
    <hyperlink ref="P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>
    <tabColor rgb="FFD9F0F4"/>
  </sheetPr>
  <dimension ref="A1:AM74"/>
  <sheetViews>
    <sheetView workbookViewId="0"/>
  </sheetViews>
  <sheetFormatPr defaultColWidth="9.140625" defaultRowHeight="11.25" x14ac:dyDescent="0.2"/>
  <cols>
    <col min="1" max="1" width="15.140625" style="15" customWidth="1"/>
    <col min="2" max="6" width="7.140625" style="15" customWidth="1"/>
    <col min="7" max="29" width="6.42578125" style="15" customWidth="1"/>
    <col min="30" max="16384" width="9.140625" style="15"/>
  </cols>
  <sheetData>
    <row r="1" spans="1:39" s="158" customFormat="1" ht="20.100000000000001" customHeight="1" x14ac:dyDescent="0.25">
      <c r="A1" s="242" t="s">
        <v>299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52"/>
      <c r="V1" s="242"/>
      <c r="W1" s="242"/>
      <c r="X1" s="242"/>
      <c r="Y1" s="242"/>
      <c r="Z1" s="242"/>
      <c r="AD1" s="108" t="s">
        <v>47</v>
      </c>
      <c r="AE1" s="108"/>
      <c r="AF1" s="252"/>
      <c r="AG1" s="252"/>
      <c r="AH1" s="252"/>
      <c r="AI1" s="252"/>
      <c r="AJ1" s="252"/>
      <c r="AK1" s="252"/>
      <c r="AL1" s="252"/>
      <c r="AM1" s="252"/>
    </row>
    <row r="2" spans="1:39" s="11" customFormat="1" ht="12" customHeight="1" x14ac:dyDescent="0.2"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F2" s="266"/>
      <c r="AG2" s="266"/>
      <c r="AH2" s="266"/>
      <c r="AI2" s="266"/>
      <c r="AJ2" s="266"/>
      <c r="AK2" s="266"/>
      <c r="AL2" s="266"/>
      <c r="AM2" s="266"/>
    </row>
    <row r="3" spans="1:39" ht="13.5" customHeight="1" thickBot="1" x14ac:dyDescent="0.25">
      <c r="A3" s="13" t="s">
        <v>21</v>
      </c>
      <c r="B3" s="13"/>
      <c r="C3" s="13"/>
      <c r="D3" s="13"/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AC3" s="16" t="s">
        <v>19</v>
      </c>
    </row>
    <row r="4" spans="1:39" ht="18" customHeight="1" x14ac:dyDescent="0.2">
      <c r="A4" s="282" t="s">
        <v>18</v>
      </c>
      <c r="B4" s="300" t="s">
        <v>15</v>
      </c>
      <c r="C4" s="301"/>
      <c r="D4" s="301"/>
      <c r="E4" s="301"/>
      <c r="F4" s="287" t="s">
        <v>227</v>
      </c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</row>
    <row r="5" spans="1:39" ht="18" customHeight="1" x14ac:dyDescent="0.2">
      <c r="A5" s="299"/>
      <c r="B5" s="302" t="s">
        <v>224</v>
      </c>
      <c r="C5" s="305" t="s">
        <v>225</v>
      </c>
      <c r="D5" s="306"/>
      <c r="E5" s="307"/>
      <c r="F5" s="296" t="s">
        <v>226</v>
      </c>
      <c r="G5" s="296"/>
      <c r="H5" s="296"/>
      <c r="I5" s="296"/>
      <c r="J5" s="296" t="s">
        <v>228</v>
      </c>
      <c r="K5" s="296"/>
      <c r="L5" s="296"/>
      <c r="M5" s="296"/>
      <c r="N5" s="296" t="s">
        <v>229</v>
      </c>
      <c r="O5" s="296"/>
      <c r="P5" s="296"/>
      <c r="Q5" s="296"/>
      <c r="R5" s="296" t="s">
        <v>230</v>
      </c>
      <c r="S5" s="296"/>
      <c r="T5" s="296"/>
      <c r="U5" s="296"/>
      <c r="V5" s="296" t="s">
        <v>231</v>
      </c>
      <c r="W5" s="296"/>
      <c r="X5" s="296"/>
      <c r="Y5" s="296"/>
      <c r="Z5" s="296" t="s">
        <v>232</v>
      </c>
      <c r="AA5" s="296"/>
      <c r="AB5" s="296"/>
      <c r="AC5" s="298"/>
    </row>
    <row r="6" spans="1:39" ht="18" customHeight="1" x14ac:dyDescent="0.2">
      <c r="A6" s="299"/>
      <c r="B6" s="303"/>
      <c r="C6" s="302" t="s">
        <v>293</v>
      </c>
      <c r="D6" s="302" t="s">
        <v>294</v>
      </c>
      <c r="E6" s="302" t="s">
        <v>295</v>
      </c>
      <c r="F6" s="296" t="s">
        <v>224</v>
      </c>
      <c r="G6" s="296" t="s">
        <v>225</v>
      </c>
      <c r="H6" s="296"/>
      <c r="I6" s="296"/>
      <c r="J6" s="296" t="s">
        <v>224</v>
      </c>
      <c r="K6" s="296" t="s">
        <v>225</v>
      </c>
      <c r="L6" s="296"/>
      <c r="M6" s="296"/>
      <c r="N6" s="296" t="s">
        <v>224</v>
      </c>
      <c r="O6" s="296" t="s">
        <v>225</v>
      </c>
      <c r="P6" s="296"/>
      <c r="Q6" s="296"/>
      <c r="R6" s="296" t="s">
        <v>224</v>
      </c>
      <c r="S6" s="296" t="s">
        <v>225</v>
      </c>
      <c r="T6" s="296"/>
      <c r="U6" s="296"/>
      <c r="V6" s="296" t="s">
        <v>224</v>
      </c>
      <c r="W6" s="296" t="s">
        <v>225</v>
      </c>
      <c r="X6" s="296"/>
      <c r="Y6" s="296"/>
      <c r="Z6" s="296" t="s">
        <v>224</v>
      </c>
      <c r="AA6" s="296" t="s">
        <v>225</v>
      </c>
      <c r="AB6" s="296"/>
      <c r="AC6" s="298"/>
      <c r="AD6" s="96"/>
    </row>
    <row r="7" spans="1:39" ht="26.25" customHeight="1" thickBot="1" x14ac:dyDescent="0.25">
      <c r="A7" s="283"/>
      <c r="B7" s="304"/>
      <c r="C7" s="304"/>
      <c r="D7" s="304"/>
      <c r="E7" s="304"/>
      <c r="F7" s="297"/>
      <c r="G7" s="138" t="s">
        <v>293</v>
      </c>
      <c r="H7" s="138" t="s">
        <v>294</v>
      </c>
      <c r="I7" s="138" t="s">
        <v>296</v>
      </c>
      <c r="J7" s="297"/>
      <c r="K7" s="263" t="s">
        <v>293</v>
      </c>
      <c r="L7" s="263" t="s">
        <v>294</v>
      </c>
      <c r="M7" s="263" t="s">
        <v>296</v>
      </c>
      <c r="N7" s="297"/>
      <c r="O7" s="263" t="s">
        <v>293</v>
      </c>
      <c r="P7" s="263" t="s">
        <v>294</v>
      </c>
      <c r="Q7" s="263" t="s">
        <v>296</v>
      </c>
      <c r="R7" s="297"/>
      <c r="S7" s="263" t="s">
        <v>293</v>
      </c>
      <c r="T7" s="263" t="s">
        <v>294</v>
      </c>
      <c r="U7" s="263" t="s">
        <v>296</v>
      </c>
      <c r="V7" s="297"/>
      <c r="W7" s="263" t="s">
        <v>293</v>
      </c>
      <c r="X7" s="263" t="s">
        <v>294</v>
      </c>
      <c r="Y7" s="263" t="s">
        <v>296</v>
      </c>
      <c r="Z7" s="297"/>
      <c r="AA7" s="263" t="s">
        <v>293</v>
      </c>
      <c r="AB7" s="263" t="s">
        <v>294</v>
      </c>
      <c r="AC7" s="267" t="s">
        <v>296</v>
      </c>
      <c r="AD7" s="96"/>
    </row>
    <row r="8" spans="1:39" ht="12.95" customHeight="1" x14ac:dyDescent="0.2">
      <c r="A8" s="17" t="s">
        <v>49</v>
      </c>
      <c r="B8" s="129">
        <f>C8+D8</f>
        <v>197864.0937517524</v>
      </c>
      <c r="C8" s="129">
        <v>86460.059015127583</v>
      </c>
      <c r="D8" s="129">
        <v>111404.0347366248</v>
      </c>
      <c r="E8" s="129">
        <v>23495.21516344</v>
      </c>
      <c r="F8" s="130">
        <f>G8+H8</f>
        <v>116521.1879998339</v>
      </c>
      <c r="G8" s="130">
        <v>51735.062944243618</v>
      </c>
      <c r="H8" s="130">
        <v>64786.125055590273</v>
      </c>
      <c r="I8" s="130">
        <v>13436.303663439076</v>
      </c>
      <c r="J8" s="195">
        <f>K8+L8</f>
        <v>23057.849392701683</v>
      </c>
      <c r="K8" s="130">
        <v>9644.0554197772744</v>
      </c>
      <c r="L8" s="130">
        <v>13413.793972924408</v>
      </c>
      <c r="M8" s="130">
        <v>2909.0861698775998</v>
      </c>
      <c r="N8" s="130">
        <f>O8+P8</f>
        <v>17048.143269672364</v>
      </c>
      <c r="O8" s="130">
        <v>7492.8671967734381</v>
      </c>
      <c r="P8" s="130">
        <v>9555.2760728989251</v>
      </c>
      <c r="Q8" s="130">
        <v>2198.9168362590804</v>
      </c>
      <c r="R8" s="130">
        <f>S8+T8</f>
        <v>4586.5517354149815</v>
      </c>
      <c r="S8" s="130">
        <v>1796.785240336666</v>
      </c>
      <c r="T8" s="130">
        <v>2789.7664950783151</v>
      </c>
      <c r="U8" s="130">
        <v>633.54933442999993</v>
      </c>
      <c r="V8" s="130">
        <f>W8+X8</f>
        <v>16580.476268248258</v>
      </c>
      <c r="W8" s="131">
        <v>7139.0576134498888</v>
      </c>
      <c r="X8" s="131">
        <v>9441.41865479837</v>
      </c>
      <c r="Y8" s="131">
        <v>1905.4568273650993</v>
      </c>
      <c r="Z8" s="130">
        <f>AA8+AB8</f>
        <v>20069.885085881302</v>
      </c>
      <c r="AA8" s="131">
        <v>8652.2306005468108</v>
      </c>
      <c r="AB8" s="131">
        <v>11417.654485334493</v>
      </c>
      <c r="AC8" s="131">
        <v>2411.9023320691431</v>
      </c>
      <c r="AD8" s="96"/>
    </row>
    <row r="9" spans="1:39" ht="12.95" customHeight="1" x14ac:dyDescent="0.2">
      <c r="A9" s="2" t="s">
        <v>1</v>
      </c>
      <c r="B9" s="132">
        <f t="shared" ref="B9:B12" si="0">C9+D9</f>
        <v>59500.295051652436</v>
      </c>
      <c r="C9" s="132">
        <v>52295.768169619922</v>
      </c>
      <c r="D9" s="132">
        <v>7204.5268820325164</v>
      </c>
      <c r="E9" s="132">
        <v>12982.884256439998</v>
      </c>
      <c r="F9" s="133">
        <f t="shared" ref="F9:F22" si="1">G9+H9</f>
        <v>37252.459900876565</v>
      </c>
      <c r="G9" s="133">
        <v>32139.538438286938</v>
      </c>
      <c r="H9" s="133">
        <v>5112.9214625896266</v>
      </c>
      <c r="I9" s="133">
        <v>7428.552468689998</v>
      </c>
      <c r="J9" s="196">
        <f t="shared" ref="J9:J22" si="2">K9+L9</f>
        <v>9102.3450219608349</v>
      </c>
      <c r="K9" s="133">
        <v>3989.4235593712083</v>
      </c>
      <c r="L9" s="133">
        <v>5112.9214625896266</v>
      </c>
      <c r="M9" s="133">
        <v>1062.3553133400001</v>
      </c>
      <c r="N9" s="133">
        <f t="shared" ref="N9:N22" si="3">O9+P9</f>
        <v>12256.996657283009</v>
      </c>
      <c r="O9" s="133">
        <v>5376.520491743915</v>
      </c>
      <c r="P9" s="133">
        <v>6880.4761655390948</v>
      </c>
      <c r="Q9" s="133">
        <v>1587.6365755999998</v>
      </c>
      <c r="R9" s="133">
        <f t="shared" ref="R9:R20" si="4">S9+T9</f>
        <v>2025.1856280039706</v>
      </c>
      <c r="S9" s="133">
        <v>738.45442963724611</v>
      </c>
      <c r="T9" s="133">
        <v>1286.7311983667246</v>
      </c>
      <c r="U9" s="133">
        <v>286.10571972000002</v>
      </c>
      <c r="V9" s="133">
        <f t="shared" ref="V9:V22" si="5">W9+X9</f>
        <v>9845.8703074572022</v>
      </c>
      <c r="W9" s="134">
        <v>4155.8554530804904</v>
      </c>
      <c r="X9" s="134">
        <v>5690.0148543767118</v>
      </c>
      <c r="Y9" s="134">
        <v>1114.1602936300001</v>
      </c>
      <c r="Z9" s="133">
        <f t="shared" ref="Z9:Z22" si="6">AA9+AB9</f>
        <v>13100.502679532772</v>
      </c>
      <c r="AA9" s="134">
        <v>5895.9757975002549</v>
      </c>
      <c r="AB9" s="134">
        <v>7204.5268820325164</v>
      </c>
      <c r="AC9" s="134">
        <v>1504.0738854599997</v>
      </c>
      <c r="AD9" s="96"/>
    </row>
    <row r="10" spans="1:39" ht="12.95" customHeight="1" x14ac:dyDescent="0.2">
      <c r="A10" s="3" t="s">
        <v>2</v>
      </c>
      <c r="B10" s="132">
        <f t="shared" si="0"/>
        <v>3175.701850518999</v>
      </c>
      <c r="C10" s="132">
        <v>3085.7287261889992</v>
      </c>
      <c r="D10" s="132">
        <v>89.97312432999999</v>
      </c>
      <c r="E10" s="132">
        <v>882.45913694000012</v>
      </c>
      <c r="F10" s="133">
        <f t="shared" si="1"/>
        <v>2877.2930825518501</v>
      </c>
      <c r="G10" s="133">
        <v>2759.5197261890039</v>
      </c>
      <c r="H10" s="133">
        <v>117.77335636284626</v>
      </c>
      <c r="I10" s="133">
        <v>832.53069688000005</v>
      </c>
      <c r="J10" s="196">
        <f t="shared" si="2"/>
        <v>199.43335636284627</v>
      </c>
      <c r="K10" s="133">
        <v>81.66</v>
      </c>
      <c r="L10" s="133">
        <v>117.77335636284626</v>
      </c>
      <c r="M10" s="133">
        <v>1.4212030000000002</v>
      </c>
      <c r="N10" s="133">
        <f t="shared" si="3"/>
        <v>178.88824541000002</v>
      </c>
      <c r="O10" s="133">
        <v>85.951999999999984</v>
      </c>
      <c r="P10" s="133">
        <v>92.936245410000026</v>
      </c>
      <c r="Q10" s="133">
        <v>19.375117110000001</v>
      </c>
      <c r="R10" s="133">
        <f t="shared" si="4"/>
        <v>7.8129999999999997</v>
      </c>
      <c r="S10" s="133">
        <v>5.9779999999999998</v>
      </c>
      <c r="T10" s="133">
        <v>1.835</v>
      </c>
      <c r="U10" s="133">
        <v>1.7829999999999999</v>
      </c>
      <c r="V10" s="133">
        <f t="shared" si="5"/>
        <v>126.34892461000001</v>
      </c>
      <c r="W10" s="134">
        <v>65.225000000000023</v>
      </c>
      <c r="X10" s="134">
        <v>61.123924609999989</v>
      </c>
      <c r="Y10" s="134">
        <v>12.98411995</v>
      </c>
      <c r="Z10" s="133">
        <f t="shared" si="6"/>
        <v>177.36712433</v>
      </c>
      <c r="AA10" s="134">
        <v>87.394000000000005</v>
      </c>
      <c r="AB10" s="134">
        <v>89.97312432999999</v>
      </c>
      <c r="AC10" s="134">
        <v>14.365000000000002</v>
      </c>
    </row>
    <row r="11" spans="1:39" ht="12.95" customHeight="1" x14ac:dyDescent="0.2">
      <c r="A11" s="3" t="s">
        <v>3</v>
      </c>
      <c r="B11" s="132">
        <f t="shared" si="0"/>
        <v>3186.0493111493533</v>
      </c>
      <c r="C11" s="132">
        <v>2922.0946098212071</v>
      </c>
      <c r="D11" s="132">
        <v>263.9547013281462</v>
      </c>
      <c r="E11" s="132">
        <v>859.98691162</v>
      </c>
      <c r="F11" s="133">
        <f t="shared" si="1"/>
        <v>2049.8417355362703</v>
      </c>
      <c r="G11" s="133">
        <v>2014.5644645986206</v>
      </c>
      <c r="H11" s="133">
        <v>35.27727093764959</v>
      </c>
      <c r="I11" s="133">
        <v>588.5140030199999</v>
      </c>
      <c r="J11" s="196">
        <f t="shared" si="2"/>
        <v>54.419007937649589</v>
      </c>
      <c r="K11" s="133">
        <v>19.141736999999999</v>
      </c>
      <c r="L11" s="133">
        <v>35.27727093764959</v>
      </c>
      <c r="M11" s="133">
        <v>7.1416500000000003</v>
      </c>
      <c r="N11" s="133">
        <f t="shared" si="3"/>
        <v>188.7414324060363</v>
      </c>
      <c r="O11" s="133">
        <v>97.844338509665803</v>
      </c>
      <c r="P11" s="133">
        <v>90.897093896370492</v>
      </c>
      <c r="Q11" s="133">
        <v>21.478294179999999</v>
      </c>
      <c r="R11" s="133">
        <f t="shared" si="4"/>
        <v>1030.9454106283365</v>
      </c>
      <c r="S11" s="133">
        <v>422.84240213867986</v>
      </c>
      <c r="T11" s="133">
        <v>608.10300848965664</v>
      </c>
      <c r="U11" s="133">
        <v>153.28030371000003</v>
      </c>
      <c r="V11" s="133">
        <f t="shared" si="5"/>
        <v>318.42789134522195</v>
      </c>
      <c r="W11" s="134">
        <v>163.32991220401817</v>
      </c>
      <c r="X11" s="134">
        <v>155.09797914120378</v>
      </c>
      <c r="Y11" s="134">
        <v>30.943639779999998</v>
      </c>
      <c r="Z11" s="133">
        <f t="shared" si="6"/>
        <v>468.32645669836967</v>
      </c>
      <c r="AA11" s="134">
        <v>204.37175537022347</v>
      </c>
      <c r="AB11" s="134">
        <v>263.9547013281462</v>
      </c>
      <c r="AC11" s="134">
        <v>58.629020930000003</v>
      </c>
    </row>
    <row r="12" spans="1:39" ht="12.95" customHeight="1" x14ac:dyDescent="0.2">
      <c r="A12" s="3" t="s">
        <v>4</v>
      </c>
      <c r="B12" s="132">
        <f t="shared" si="0"/>
        <v>2287.0735414256437</v>
      </c>
      <c r="C12" s="132">
        <v>2029.6948640419873</v>
      </c>
      <c r="D12" s="132">
        <v>257.37867738365645</v>
      </c>
      <c r="E12" s="132">
        <v>458.10570822</v>
      </c>
      <c r="F12" s="133">
        <f t="shared" si="1"/>
        <v>1965.5180089140849</v>
      </c>
      <c r="G12" s="133">
        <v>799.56359496573521</v>
      </c>
      <c r="H12" s="133">
        <v>1165.9544139483496</v>
      </c>
      <c r="I12" s="133">
        <v>121.63170618999999</v>
      </c>
      <c r="J12" s="196">
        <f t="shared" si="2"/>
        <v>1992.602004427069</v>
      </c>
      <c r="K12" s="133">
        <v>826.64759047871939</v>
      </c>
      <c r="L12" s="133">
        <v>1165.9544139483496</v>
      </c>
      <c r="M12" s="133">
        <v>238.03115507000001</v>
      </c>
      <c r="N12" s="133">
        <f t="shared" si="3"/>
        <v>6.8868770255531011</v>
      </c>
      <c r="O12" s="133">
        <v>1.6334341216610881</v>
      </c>
      <c r="P12" s="133">
        <v>5.2534429038920134</v>
      </c>
      <c r="Q12" s="133">
        <v>2.42299592</v>
      </c>
      <c r="R12" s="135" t="s">
        <v>65</v>
      </c>
      <c r="S12" s="135" t="s">
        <v>65</v>
      </c>
      <c r="T12" s="135" t="s">
        <v>65</v>
      </c>
      <c r="U12" s="135" t="s">
        <v>65</v>
      </c>
      <c r="V12" s="133">
        <f t="shared" si="5"/>
        <v>433.03669779203619</v>
      </c>
      <c r="W12" s="134">
        <v>193.96656409758273</v>
      </c>
      <c r="X12" s="134">
        <v>239.07013369445343</v>
      </c>
      <c r="Y12" s="134">
        <v>48.325476940000001</v>
      </c>
      <c r="Z12" s="133">
        <f t="shared" si="6"/>
        <v>465.26235776194528</v>
      </c>
      <c r="AA12" s="134">
        <v>207.88368037828883</v>
      </c>
      <c r="AB12" s="134">
        <v>257.37867738365645</v>
      </c>
      <c r="AC12" s="134">
        <v>47.694374100000005</v>
      </c>
    </row>
    <row r="13" spans="1:39" ht="12.95" customHeight="1" x14ac:dyDescent="0.2">
      <c r="A13" s="3" t="s">
        <v>5</v>
      </c>
      <c r="B13" s="135" t="s">
        <v>65</v>
      </c>
      <c r="C13" s="135" t="s">
        <v>65</v>
      </c>
      <c r="D13" s="135" t="s">
        <v>65</v>
      </c>
      <c r="E13" s="135" t="s">
        <v>65</v>
      </c>
      <c r="F13" s="135" t="s">
        <v>65</v>
      </c>
      <c r="G13" s="135" t="s">
        <v>65</v>
      </c>
      <c r="H13" s="135" t="s">
        <v>65</v>
      </c>
      <c r="I13" s="135" t="s">
        <v>65</v>
      </c>
      <c r="J13" s="197" t="s">
        <v>65</v>
      </c>
      <c r="K13" s="135" t="s">
        <v>65</v>
      </c>
      <c r="L13" s="135" t="s">
        <v>65</v>
      </c>
      <c r="M13" s="135" t="s">
        <v>65</v>
      </c>
      <c r="N13" s="135" t="s">
        <v>65</v>
      </c>
      <c r="O13" s="135" t="s">
        <v>65</v>
      </c>
      <c r="P13" s="135" t="s">
        <v>65</v>
      </c>
      <c r="Q13" s="135" t="s">
        <v>65</v>
      </c>
      <c r="R13" s="135" t="s">
        <v>65</v>
      </c>
      <c r="S13" s="135" t="s">
        <v>65</v>
      </c>
      <c r="T13" s="135" t="s">
        <v>65</v>
      </c>
      <c r="U13" s="135" t="s">
        <v>65</v>
      </c>
      <c r="V13" s="135" t="s">
        <v>65</v>
      </c>
      <c r="W13" s="194" t="s">
        <v>65</v>
      </c>
      <c r="X13" s="194" t="s">
        <v>65</v>
      </c>
      <c r="Y13" s="194" t="s">
        <v>65</v>
      </c>
      <c r="Z13" s="135" t="s">
        <v>65</v>
      </c>
      <c r="AA13" s="194" t="s">
        <v>65</v>
      </c>
      <c r="AB13" s="194" t="s">
        <v>65</v>
      </c>
      <c r="AC13" s="194" t="s">
        <v>65</v>
      </c>
    </row>
    <row r="14" spans="1:39" ht="12.95" customHeight="1" x14ac:dyDescent="0.2">
      <c r="A14" s="3" t="s">
        <v>6</v>
      </c>
      <c r="B14" s="132">
        <f t="shared" ref="B14:B22" si="7">C14+D14</f>
        <v>685.76672026053996</v>
      </c>
      <c r="C14" s="132">
        <v>564.75820013170267</v>
      </c>
      <c r="D14" s="132">
        <v>121.00852012883728</v>
      </c>
      <c r="E14" s="132">
        <v>111.89255602999999</v>
      </c>
      <c r="F14" s="133">
        <f t="shared" si="1"/>
        <v>377.23035390395</v>
      </c>
      <c r="G14" s="133">
        <v>325.37077042079147</v>
      </c>
      <c r="H14" s="133">
        <v>51.859583483158517</v>
      </c>
      <c r="I14" s="133">
        <v>53.082258539999998</v>
      </c>
      <c r="J14" s="196">
        <f t="shared" si="2"/>
        <v>95.017946606089311</v>
      </c>
      <c r="K14" s="133">
        <v>43.158363122930801</v>
      </c>
      <c r="L14" s="133">
        <v>51.859583483158517</v>
      </c>
      <c r="M14" s="133">
        <v>9.1032019999999996</v>
      </c>
      <c r="N14" s="133">
        <f t="shared" si="3"/>
        <v>21.183283211946794</v>
      </c>
      <c r="O14" s="133">
        <v>15.197522334830627</v>
      </c>
      <c r="P14" s="133">
        <v>5.9857608771161681</v>
      </c>
      <c r="Q14" s="133">
        <v>2.117035</v>
      </c>
      <c r="R14" s="133">
        <f t="shared" si="4"/>
        <v>3.6471176052008198</v>
      </c>
      <c r="S14" s="133">
        <v>3.5989103885804901</v>
      </c>
      <c r="T14" s="133">
        <v>4.8207216620329903E-2</v>
      </c>
      <c r="U14" s="133" t="s">
        <v>65</v>
      </c>
      <c r="V14" s="133">
        <f t="shared" si="5"/>
        <v>190.37809589942501</v>
      </c>
      <c r="W14" s="134">
        <v>78.80035862694865</v>
      </c>
      <c r="X14" s="134">
        <v>111.57773727247636</v>
      </c>
      <c r="Y14" s="134">
        <v>18.977602480000002</v>
      </c>
      <c r="Z14" s="133">
        <f t="shared" si="6"/>
        <v>219.64079536645784</v>
      </c>
      <c r="AA14" s="134">
        <v>98.632275237620547</v>
      </c>
      <c r="AB14" s="134">
        <v>121.00852012883728</v>
      </c>
      <c r="AC14" s="134">
        <v>28.612458010000001</v>
      </c>
    </row>
    <row r="15" spans="1:39" ht="12.95" customHeight="1" x14ac:dyDescent="0.2">
      <c r="A15" s="3" t="s">
        <v>7</v>
      </c>
      <c r="B15" s="132">
        <f t="shared" si="7"/>
        <v>781.68681345969947</v>
      </c>
      <c r="C15" s="132">
        <v>741.1668484969872</v>
      </c>
      <c r="D15" s="132">
        <v>40.51996496271228</v>
      </c>
      <c r="E15" s="132">
        <v>202.13457889999998</v>
      </c>
      <c r="F15" s="133">
        <f t="shared" si="1"/>
        <v>815.76015047777139</v>
      </c>
      <c r="G15" s="133">
        <v>231.58832192274187</v>
      </c>
      <c r="H15" s="133">
        <v>584.17182855502949</v>
      </c>
      <c r="I15" s="133">
        <v>55.964328160000001</v>
      </c>
      <c r="J15" s="196">
        <f t="shared" si="2"/>
        <v>988.62320581563017</v>
      </c>
      <c r="K15" s="133">
        <v>404.45137726060062</v>
      </c>
      <c r="L15" s="133">
        <v>584.17182855502949</v>
      </c>
      <c r="M15" s="133">
        <v>116.84437773999998</v>
      </c>
      <c r="N15" s="133">
        <f t="shared" si="3"/>
        <v>8.5837210371757866</v>
      </c>
      <c r="O15" s="133">
        <v>1.9088204463931315</v>
      </c>
      <c r="P15" s="133">
        <v>6.6749005907826549</v>
      </c>
      <c r="Q15" s="133">
        <v>2.063628</v>
      </c>
      <c r="R15" s="135" t="s">
        <v>65</v>
      </c>
      <c r="S15" s="135" t="s">
        <v>65</v>
      </c>
      <c r="T15" s="135">
        <v>1.84291314233645</v>
      </c>
      <c r="U15" s="135" t="s">
        <v>65</v>
      </c>
      <c r="V15" s="133">
        <f t="shared" si="5"/>
        <v>168.0984039459826</v>
      </c>
      <c r="W15" s="134">
        <v>73.739782138454132</v>
      </c>
      <c r="X15" s="134">
        <v>94.358621807528465</v>
      </c>
      <c r="Y15" s="134">
        <v>18.943591999999999</v>
      </c>
      <c r="Z15" s="133">
        <f t="shared" si="6"/>
        <v>69.998511691509691</v>
      </c>
      <c r="AA15" s="134">
        <v>29.478546728797408</v>
      </c>
      <c r="AB15" s="134">
        <v>40.51996496271228</v>
      </c>
      <c r="AC15" s="134">
        <v>8.3186529999999994</v>
      </c>
    </row>
    <row r="16" spans="1:39" ht="12.95" customHeight="1" x14ac:dyDescent="0.2">
      <c r="A16" s="3" t="s">
        <v>8</v>
      </c>
      <c r="B16" s="132">
        <f t="shared" si="7"/>
        <v>536.91130048653895</v>
      </c>
      <c r="C16" s="132">
        <v>360.06114224499197</v>
      </c>
      <c r="D16" s="132">
        <v>176.85015824154701</v>
      </c>
      <c r="E16" s="132">
        <v>133.41009952000002</v>
      </c>
      <c r="F16" s="133">
        <f t="shared" si="1"/>
        <v>155.13208733955543</v>
      </c>
      <c r="G16" s="133">
        <v>92.362273492989232</v>
      </c>
      <c r="H16" s="133">
        <v>62.769813846566201</v>
      </c>
      <c r="I16" s="133">
        <v>38.405592329999998</v>
      </c>
      <c r="J16" s="196">
        <f t="shared" si="2"/>
        <v>105.48876222045979</v>
      </c>
      <c r="K16" s="133">
        <v>42.718948373893582</v>
      </c>
      <c r="L16" s="133">
        <v>62.769813846566201</v>
      </c>
      <c r="M16" s="133">
        <v>12.744620999999999</v>
      </c>
      <c r="N16" s="133">
        <f t="shared" si="3"/>
        <v>36.828288066478635</v>
      </c>
      <c r="O16" s="133">
        <v>8.6747705908653536</v>
      </c>
      <c r="P16" s="133">
        <v>28.153517475613278</v>
      </c>
      <c r="Q16" s="133">
        <v>9.9765868500000003</v>
      </c>
      <c r="R16" s="135" t="s">
        <v>65</v>
      </c>
      <c r="S16" s="135" t="s">
        <v>65</v>
      </c>
      <c r="T16" s="135">
        <v>0.43434</v>
      </c>
      <c r="U16" s="135">
        <v>0.43434</v>
      </c>
      <c r="V16" s="133">
        <f t="shared" si="5"/>
        <v>261.36036310793924</v>
      </c>
      <c r="W16" s="134">
        <v>109.87821198070125</v>
      </c>
      <c r="X16" s="134">
        <v>151.48215112723798</v>
      </c>
      <c r="Y16" s="134">
        <v>30.425881999999998</v>
      </c>
      <c r="Z16" s="133">
        <f t="shared" si="6"/>
        <v>283.27709604808945</v>
      </c>
      <c r="AA16" s="134">
        <v>106.42693780654245</v>
      </c>
      <c r="AB16" s="134">
        <v>176.85015824154701</v>
      </c>
      <c r="AC16" s="134">
        <v>41.423077340000006</v>
      </c>
    </row>
    <row r="17" spans="1:31" ht="12.95" customHeight="1" x14ac:dyDescent="0.2">
      <c r="A17" s="3" t="s">
        <v>9</v>
      </c>
      <c r="B17" s="132">
        <f t="shared" si="7"/>
        <v>1583.0001292095667</v>
      </c>
      <c r="C17" s="132">
        <v>1335.8107537684248</v>
      </c>
      <c r="D17" s="132">
        <v>247.18937544114189</v>
      </c>
      <c r="E17" s="132">
        <v>336.38868745000002</v>
      </c>
      <c r="F17" s="133">
        <f t="shared" si="1"/>
        <v>1155.2116768849994</v>
      </c>
      <c r="G17" s="133">
        <v>888.33238805468795</v>
      </c>
      <c r="H17" s="133">
        <v>266.8792888303114</v>
      </c>
      <c r="I17" s="133">
        <v>183.15042454000002</v>
      </c>
      <c r="J17" s="196">
        <f t="shared" si="2"/>
        <v>410.02441962466406</v>
      </c>
      <c r="K17" s="133">
        <v>143.14513079435267</v>
      </c>
      <c r="L17" s="133">
        <v>266.8792888303114</v>
      </c>
      <c r="M17" s="133">
        <v>91.814112999999992</v>
      </c>
      <c r="N17" s="133">
        <f t="shared" si="3"/>
        <v>65.812172075627259</v>
      </c>
      <c r="O17" s="133">
        <v>49.849299797657203</v>
      </c>
      <c r="P17" s="133">
        <v>15.96287227797006</v>
      </c>
      <c r="Q17" s="133">
        <v>2.8519180000000004</v>
      </c>
      <c r="R17" s="135" t="s">
        <v>65</v>
      </c>
      <c r="S17" s="135" t="s">
        <v>65</v>
      </c>
      <c r="T17" s="135">
        <v>0.48446999999999996</v>
      </c>
      <c r="U17" s="135">
        <v>6.0207999999999998E-2</v>
      </c>
      <c r="V17" s="133">
        <f t="shared" si="5"/>
        <v>152.00945909325216</v>
      </c>
      <c r="W17" s="134">
        <v>80.749688212847857</v>
      </c>
      <c r="X17" s="134">
        <v>71.259770880404304</v>
      </c>
      <c r="Y17" s="134">
        <v>13.551709290000002</v>
      </c>
      <c r="Z17" s="133">
        <f t="shared" si="6"/>
        <v>420.92362235002065</v>
      </c>
      <c r="AA17" s="134">
        <v>173.73424690887876</v>
      </c>
      <c r="AB17" s="134">
        <v>247.18937544114189</v>
      </c>
      <c r="AC17" s="134">
        <v>44.960314619999991</v>
      </c>
    </row>
    <row r="18" spans="1:31" ht="12.95" customHeight="1" x14ac:dyDescent="0.2">
      <c r="A18" s="3" t="s">
        <v>10</v>
      </c>
      <c r="B18" s="132">
        <f t="shared" si="7"/>
        <v>31.155656470000004</v>
      </c>
      <c r="C18" s="132">
        <v>24.308000000000003</v>
      </c>
      <c r="D18" s="132">
        <v>6.8476564699999996</v>
      </c>
      <c r="E18" s="132">
        <v>5.7243394700000003</v>
      </c>
      <c r="F18" s="133">
        <f t="shared" si="1"/>
        <v>20.446528643088804</v>
      </c>
      <c r="G18" s="133">
        <v>12.612265853452342</v>
      </c>
      <c r="H18" s="133">
        <v>7.8342627896364618</v>
      </c>
      <c r="I18" s="133">
        <v>0.46969899999999998</v>
      </c>
      <c r="J18" s="196">
        <f t="shared" si="2"/>
        <v>13.512125158710884</v>
      </c>
      <c r="K18" s="133">
        <v>5.6778623690744219</v>
      </c>
      <c r="L18" s="133">
        <v>7.8342627896364618</v>
      </c>
      <c r="M18" s="133">
        <v>2.0162960000000001</v>
      </c>
      <c r="N18" s="135" t="s">
        <v>65</v>
      </c>
      <c r="O18" s="135">
        <v>0.32525297891842297</v>
      </c>
      <c r="P18" s="135">
        <v>2.923207015076617</v>
      </c>
      <c r="Q18" s="135">
        <v>0.41386000000000001</v>
      </c>
      <c r="R18" s="135" t="s">
        <v>65</v>
      </c>
      <c r="S18" s="135" t="s">
        <v>65</v>
      </c>
      <c r="T18" s="135" t="s">
        <v>65</v>
      </c>
      <c r="U18" s="135" t="s">
        <v>65</v>
      </c>
      <c r="V18" s="133">
        <f t="shared" si="5"/>
        <v>8.2865358656297445</v>
      </c>
      <c r="W18" s="134">
        <v>2.5146187985548134</v>
      </c>
      <c r="X18" s="134">
        <v>5.7719170670749307</v>
      </c>
      <c r="Y18" s="134">
        <v>0.86471399999999998</v>
      </c>
      <c r="Z18" s="133">
        <f t="shared" si="6"/>
        <v>10.025656469999999</v>
      </c>
      <c r="AA18" s="134">
        <v>3.1780000000000004</v>
      </c>
      <c r="AB18" s="134">
        <v>6.8476564699999996</v>
      </c>
      <c r="AC18" s="134">
        <v>1.95977047</v>
      </c>
    </row>
    <row r="19" spans="1:31" ht="12.95" customHeight="1" x14ac:dyDescent="0.2">
      <c r="A19" s="3" t="s">
        <v>11</v>
      </c>
      <c r="B19" s="132">
        <f t="shared" si="7"/>
        <v>16227.683454680089</v>
      </c>
      <c r="C19" s="132">
        <v>14485.959797822723</v>
      </c>
      <c r="D19" s="132">
        <v>1741.7236568573653</v>
      </c>
      <c r="E19" s="132">
        <v>4134.2416080900002</v>
      </c>
      <c r="F19" s="133">
        <f t="shared" si="1"/>
        <v>11664.879870107248</v>
      </c>
      <c r="G19" s="133">
        <v>7809.773960741406</v>
      </c>
      <c r="H19" s="133">
        <v>3855.1059093658423</v>
      </c>
      <c r="I19" s="133">
        <v>1996.278323369077</v>
      </c>
      <c r="J19" s="196">
        <f t="shared" si="2"/>
        <v>6572.046512692631</v>
      </c>
      <c r="K19" s="133">
        <v>2716.9406033267887</v>
      </c>
      <c r="L19" s="133">
        <v>3855.1059093658423</v>
      </c>
      <c r="M19" s="133">
        <v>868.4178054775997</v>
      </c>
      <c r="N19" s="133">
        <f t="shared" si="3"/>
        <v>2478.9308641874131</v>
      </c>
      <c r="O19" s="133">
        <v>1077.0804008848193</v>
      </c>
      <c r="P19" s="133">
        <v>1401.8504633025937</v>
      </c>
      <c r="Q19" s="133">
        <v>321.04551307908042</v>
      </c>
      <c r="R19" s="133">
        <f t="shared" si="4"/>
        <v>1406.3951234176861</v>
      </c>
      <c r="S19" s="133">
        <v>572.33894173804879</v>
      </c>
      <c r="T19" s="133">
        <v>834.05618167963746</v>
      </c>
      <c r="U19" s="133">
        <v>178.29105099999998</v>
      </c>
      <c r="V19" s="133">
        <f t="shared" si="5"/>
        <v>3001.4200887967095</v>
      </c>
      <c r="W19" s="134">
        <v>1321.8559530124614</v>
      </c>
      <c r="X19" s="134">
        <v>1679.564135784248</v>
      </c>
      <c r="Y19" s="134">
        <v>380.90868072509909</v>
      </c>
      <c r="Z19" s="133">
        <f t="shared" si="6"/>
        <v>2729.6935949765616</v>
      </c>
      <c r="AA19" s="134">
        <v>987.96993811919617</v>
      </c>
      <c r="AB19" s="134">
        <v>1741.7236568573653</v>
      </c>
      <c r="AC19" s="134">
        <v>389.30023443914337</v>
      </c>
    </row>
    <row r="20" spans="1:31" ht="12.95" customHeight="1" x14ac:dyDescent="0.2">
      <c r="A20" s="3" t="s">
        <v>12</v>
      </c>
      <c r="B20" s="132">
        <f t="shared" si="7"/>
        <v>5064.8440937572996</v>
      </c>
      <c r="C20" s="132">
        <v>4262.5473698785136</v>
      </c>
      <c r="D20" s="132">
        <v>802.29672387878554</v>
      </c>
      <c r="E20" s="132">
        <v>1124.3708695399996</v>
      </c>
      <c r="F20" s="133">
        <f t="shared" si="1"/>
        <v>2676.6371304082672</v>
      </c>
      <c r="G20" s="133">
        <v>2529.6916701778641</v>
      </c>
      <c r="H20" s="133">
        <v>146.94546023040328</v>
      </c>
      <c r="I20" s="133">
        <v>549.09198384999968</v>
      </c>
      <c r="J20" s="196">
        <f t="shared" si="2"/>
        <v>234.70456064725596</v>
      </c>
      <c r="K20" s="133">
        <v>87.759100416852661</v>
      </c>
      <c r="L20" s="133">
        <v>146.94546023040328</v>
      </c>
      <c r="M20" s="133">
        <v>48.225865169999999</v>
      </c>
      <c r="N20" s="133">
        <f t="shared" si="3"/>
        <v>1585.8079665253044</v>
      </c>
      <c r="O20" s="133">
        <v>698.27174182903445</v>
      </c>
      <c r="P20" s="133">
        <v>887.53622469626998</v>
      </c>
      <c r="Q20" s="133">
        <v>193.30782951999996</v>
      </c>
      <c r="R20" s="133">
        <f t="shared" si="4"/>
        <v>105.12247097458828</v>
      </c>
      <c r="S20" s="133">
        <v>53.572556434110673</v>
      </c>
      <c r="T20" s="133">
        <v>51.549914540477609</v>
      </c>
      <c r="U20" s="133">
        <v>11.647221</v>
      </c>
      <c r="V20" s="133">
        <f t="shared" si="5"/>
        <v>929.60441716092919</v>
      </c>
      <c r="W20" s="134">
        <v>343.64789776638742</v>
      </c>
      <c r="X20" s="134">
        <v>585.95651939454171</v>
      </c>
      <c r="Y20" s="134">
        <v>129.45350214999996</v>
      </c>
      <c r="Z20" s="133">
        <f t="shared" si="6"/>
        <v>1351.9011271330523</v>
      </c>
      <c r="AA20" s="134">
        <v>549.6044032542668</v>
      </c>
      <c r="AB20" s="134">
        <v>802.29672387878554</v>
      </c>
      <c r="AC20" s="134">
        <v>192.64446785000001</v>
      </c>
    </row>
    <row r="21" spans="1:31" ht="12.95" customHeight="1" x14ac:dyDescent="0.2">
      <c r="A21" s="3" t="s">
        <v>13</v>
      </c>
      <c r="B21" s="132">
        <f t="shared" si="7"/>
        <v>894.97117332965468</v>
      </c>
      <c r="C21" s="132">
        <v>850.67956156000332</v>
      </c>
      <c r="D21" s="132">
        <v>44.291611769651411</v>
      </c>
      <c r="E21" s="132">
        <v>195.54446253999998</v>
      </c>
      <c r="F21" s="133">
        <f t="shared" si="1"/>
        <v>769.39117170693635</v>
      </c>
      <c r="G21" s="133">
        <v>333.38175841477232</v>
      </c>
      <c r="H21" s="133">
        <v>436.00941329216403</v>
      </c>
      <c r="I21" s="133">
        <v>47.513952720000006</v>
      </c>
      <c r="J21" s="196">
        <f t="shared" si="2"/>
        <v>799.78969500275582</v>
      </c>
      <c r="K21" s="133">
        <v>363.78028171059179</v>
      </c>
      <c r="L21" s="133">
        <v>436.00941329216403</v>
      </c>
      <c r="M21" s="133">
        <v>92.891412999999986</v>
      </c>
      <c r="N21" s="133" t="s">
        <v>65</v>
      </c>
      <c r="O21" s="133" t="s">
        <v>65</v>
      </c>
      <c r="P21" s="133">
        <v>21.118574830063913</v>
      </c>
      <c r="Q21" s="133">
        <v>10.375942</v>
      </c>
      <c r="R21" s="135" t="s">
        <v>65</v>
      </c>
      <c r="S21" s="135" t="s">
        <v>65</v>
      </c>
      <c r="T21" s="135">
        <v>4.0311756428617898</v>
      </c>
      <c r="U21" s="135">
        <v>1.9474910000000001</v>
      </c>
      <c r="V21" s="133">
        <f t="shared" si="5"/>
        <v>296.93505583309911</v>
      </c>
      <c r="W21" s="134">
        <v>151.39652143463945</v>
      </c>
      <c r="X21" s="134">
        <v>145.53853439845969</v>
      </c>
      <c r="Y21" s="134">
        <v>26.989806819999998</v>
      </c>
      <c r="Z21" s="133">
        <f t="shared" si="6"/>
        <v>46.412611769651413</v>
      </c>
      <c r="AA21" s="134">
        <v>2.121</v>
      </c>
      <c r="AB21" s="134">
        <v>44.291611769651411</v>
      </c>
      <c r="AC21" s="134">
        <v>15.825856999999999</v>
      </c>
    </row>
    <row r="22" spans="1:31" ht="12.95" customHeight="1" x14ac:dyDescent="0.2">
      <c r="A22" s="3" t="s">
        <v>14</v>
      </c>
      <c r="B22" s="132">
        <f t="shared" si="7"/>
        <v>3365.4589864322447</v>
      </c>
      <c r="C22" s="132">
        <v>2972.6919838621111</v>
      </c>
      <c r="D22" s="132">
        <v>392.76700257013357</v>
      </c>
      <c r="E22" s="132">
        <v>779.44436140000005</v>
      </c>
      <c r="F22" s="133">
        <f t="shared" si="1"/>
        <v>2849.0145914274526</v>
      </c>
      <c r="G22" s="133">
        <v>1309.4126629046291</v>
      </c>
      <c r="H22" s="133">
        <v>1539.6019285228238</v>
      </c>
      <c r="I22" s="133">
        <v>261.33708458000007</v>
      </c>
      <c r="J22" s="196">
        <f t="shared" si="2"/>
        <v>2459.1527940750861</v>
      </c>
      <c r="K22" s="133">
        <v>919.55086555226251</v>
      </c>
      <c r="L22" s="133">
        <v>1539.6019285228238</v>
      </c>
      <c r="M22" s="133">
        <v>351.63894337000005</v>
      </c>
      <c r="N22" s="133">
        <f t="shared" si="3"/>
        <v>171.58164461975821</v>
      </c>
      <c r="O22" s="133">
        <v>65.458123535677672</v>
      </c>
      <c r="P22" s="133">
        <v>106.12352108408055</v>
      </c>
      <c r="Q22" s="133">
        <v>25.851540999999997</v>
      </c>
      <c r="R22" s="135" t="s">
        <v>65</v>
      </c>
      <c r="S22" s="135" t="s">
        <v>65</v>
      </c>
      <c r="T22" s="135" t="s">
        <v>65</v>
      </c>
      <c r="U22" s="135" t="s">
        <v>65</v>
      </c>
      <c r="V22" s="133">
        <f t="shared" si="5"/>
        <v>831.58162446083202</v>
      </c>
      <c r="W22" s="134">
        <v>397.22973021680281</v>
      </c>
      <c r="X22" s="134">
        <v>434.35189424402915</v>
      </c>
      <c r="Y22" s="134">
        <v>78.329582600000009</v>
      </c>
      <c r="Z22" s="133">
        <f t="shared" si="6"/>
        <v>673.80760422287403</v>
      </c>
      <c r="AA22" s="134">
        <v>281.04060165274046</v>
      </c>
      <c r="AB22" s="134">
        <v>392.76700257013357</v>
      </c>
      <c r="AC22" s="134">
        <v>62.287209849999996</v>
      </c>
    </row>
    <row r="23" spans="1:31" ht="7.5" customHeight="1" x14ac:dyDescent="0.2">
      <c r="A23" s="42"/>
      <c r="B23" s="49"/>
      <c r="C23" s="49"/>
      <c r="D23" s="49"/>
      <c r="E23" s="49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57"/>
    </row>
    <row r="24" spans="1:31" ht="13.5" customHeight="1" x14ac:dyDescent="0.2">
      <c r="A24" s="20" t="s">
        <v>48</v>
      </c>
      <c r="B24" s="13"/>
      <c r="C24" s="13"/>
      <c r="D24" s="13"/>
      <c r="E24" s="13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V24" s="50"/>
      <c r="W24" s="50"/>
      <c r="X24" s="50"/>
      <c r="Y24" s="50"/>
      <c r="Z24" s="50"/>
    </row>
    <row r="26" spans="1:31" s="11" customFormat="1" ht="20.100000000000001" customHeight="1" x14ac:dyDescent="0.25">
      <c r="A26" s="93" t="s">
        <v>300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D26" s="85"/>
      <c r="AE26" s="85"/>
    </row>
    <row r="27" spans="1:31" s="11" customFormat="1" ht="12" customHeight="1" x14ac:dyDescent="0.2"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31" ht="13.5" customHeight="1" thickBot="1" x14ac:dyDescent="0.25">
      <c r="A28" s="13" t="s">
        <v>21</v>
      </c>
      <c r="B28" s="13"/>
      <c r="C28" s="13"/>
      <c r="D28" s="13"/>
      <c r="E28" s="13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AC28" s="118" t="s">
        <v>233</v>
      </c>
    </row>
    <row r="29" spans="1:31" ht="18" customHeight="1" x14ac:dyDescent="0.2">
      <c r="A29" s="282" t="s">
        <v>18</v>
      </c>
      <c r="B29" s="300" t="s">
        <v>15</v>
      </c>
      <c r="C29" s="301"/>
      <c r="D29" s="301"/>
      <c r="E29" s="301"/>
      <c r="F29" s="287" t="s">
        <v>227</v>
      </c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7"/>
      <c r="U29" s="287"/>
      <c r="V29" s="287"/>
      <c r="W29" s="287"/>
      <c r="X29" s="287"/>
      <c r="Y29" s="287"/>
      <c r="Z29" s="287"/>
      <c r="AA29" s="287"/>
      <c r="AB29" s="287"/>
      <c r="AC29" s="287"/>
    </row>
    <row r="30" spans="1:31" ht="18" customHeight="1" x14ac:dyDescent="0.2">
      <c r="A30" s="299"/>
      <c r="B30" s="302" t="s">
        <v>224</v>
      </c>
      <c r="C30" s="305" t="s">
        <v>225</v>
      </c>
      <c r="D30" s="306"/>
      <c r="E30" s="307"/>
      <c r="F30" s="296" t="s">
        <v>226</v>
      </c>
      <c r="G30" s="296"/>
      <c r="H30" s="296"/>
      <c r="I30" s="296"/>
      <c r="J30" s="296" t="s">
        <v>228</v>
      </c>
      <c r="K30" s="296"/>
      <c r="L30" s="296"/>
      <c r="M30" s="296"/>
      <c r="N30" s="296" t="s">
        <v>229</v>
      </c>
      <c r="O30" s="296"/>
      <c r="P30" s="296"/>
      <c r="Q30" s="296"/>
      <c r="R30" s="296" t="s">
        <v>230</v>
      </c>
      <c r="S30" s="296"/>
      <c r="T30" s="296"/>
      <c r="U30" s="296"/>
      <c r="V30" s="296" t="s">
        <v>231</v>
      </c>
      <c r="W30" s="296"/>
      <c r="X30" s="296"/>
      <c r="Y30" s="296"/>
      <c r="Z30" s="296" t="s">
        <v>232</v>
      </c>
      <c r="AA30" s="296"/>
      <c r="AB30" s="296"/>
      <c r="AC30" s="298"/>
    </row>
    <row r="31" spans="1:31" ht="18" customHeight="1" x14ac:dyDescent="0.2">
      <c r="A31" s="299"/>
      <c r="B31" s="303"/>
      <c r="C31" s="302" t="s">
        <v>293</v>
      </c>
      <c r="D31" s="302" t="s">
        <v>294</v>
      </c>
      <c r="E31" s="302" t="s">
        <v>295</v>
      </c>
      <c r="F31" s="296" t="s">
        <v>224</v>
      </c>
      <c r="G31" s="296" t="s">
        <v>225</v>
      </c>
      <c r="H31" s="296"/>
      <c r="I31" s="296"/>
      <c r="J31" s="296" t="s">
        <v>224</v>
      </c>
      <c r="K31" s="296" t="s">
        <v>225</v>
      </c>
      <c r="L31" s="296"/>
      <c r="M31" s="296"/>
      <c r="N31" s="296" t="s">
        <v>224</v>
      </c>
      <c r="O31" s="296" t="s">
        <v>225</v>
      </c>
      <c r="P31" s="296"/>
      <c r="Q31" s="296"/>
      <c r="R31" s="296" t="s">
        <v>224</v>
      </c>
      <c r="S31" s="296" t="s">
        <v>225</v>
      </c>
      <c r="T31" s="296"/>
      <c r="U31" s="296"/>
      <c r="V31" s="296" t="s">
        <v>224</v>
      </c>
      <c r="W31" s="296" t="s">
        <v>225</v>
      </c>
      <c r="X31" s="296"/>
      <c r="Y31" s="296"/>
      <c r="Z31" s="296" t="s">
        <v>224</v>
      </c>
      <c r="AA31" s="296" t="s">
        <v>225</v>
      </c>
      <c r="AB31" s="296"/>
      <c r="AC31" s="298"/>
    </row>
    <row r="32" spans="1:31" ht="26.25" customHeight="1" thickBot="1" x14ac:dyDescent="0.25">
      <c r="A32" s="283"/>
      <c r="B32" s="304"/>
      <c r="C32" s="304"/>
      <c r="D32" s="304"/>
      <c r="E32" s="304"/>
      <c r="F32" s="297"/>
      <c r="G32" s="263" t="s">
        <v>293</v>
      </c>
      <c r="H32" s="263" t="s">
        <v>294</v>
      </c>
      <c r="I32" s="263" t="s">
        <v>296</v>
      </c>
      <c r="J32" s="297"/>
      <c r="K32" s="263" t="s">
        <v>293</v>
      </c>
      <c r="L32" s="263" t="s">
        <v>294</v>
      </c>
      <c r="M32" s="263" t="s">
        <v>296</v>
      </c>
      <c r="N32" s="297"/>
      <c r="O32" s="263" t="s">
        <v>293</v>
      </c>
      <c r="P32" s="263" t="s">
        <v>294</v>
      </c>
      <c r="Q32" s="263" t="s">
        <v>296</v>
      </c>
      <c r="R32" s="297"/>
      <c r="S32" s="263" t="s">
        <v>293</v>
      </c>
      <c r="T32" s="263" t="s">
        <v>294</v>
      </c>
      <c r="U32" s="263" t="s">
        <v>296</v>
      </c>
      <c r="V32" s="297"/>
      <c r="W32" s="263" t="s">
        <v>293</v>
      </c>
      <c r="X32" s="263" t="s">
        <v>294</v>
      </c>
      <c r="Y32" s="263" t="s">
        <v>296</v>
      </c>
      <c r="Z32" s="297"/>
      <c r="AA32" s="263" t="s">
        <v>293</v>
      </c>
      <c r="AB32" s="263" t="s">
        <v>294</v>
      </c>
      <c r="AC32" s="263" t="s">
        <v>296</v>
      </c>
    </row>
    <row r="33" spans="1:29" ht="12.95" customHeight="1" x14ac:dyDescent="0.2">
      <c r="A33" s="17" t="s">
        <v>49</v>
      </c>
      <c r="B33" s="47">
        <v>100</v>
      </c>
      <c r="C33" s="47">
        <v>100</v>
      </c>
      <c r="D33" s="47">
        <v>100</v>
      </c>
      <c r="E33" s="47">
        <v>100</v>
      </c>
      <c r="F33" s="64">
        <v>100</v>
      </c>
      <c r="G33" s="64">
        <v>100</v>
      </c>
      <c r="H33" s="64">
        <v>100</v>
      </c>
      <c r="I33" s="64">
        <v>100</v>
      </c>
      <c r="J33" s="230">
        <v>100</v>
      </c>
      <c r="K33" s="64">
        <v>100</v>
      </c>
      <c r="L33" s="64">
        <v>100</v>
      </c>
      <c r="M33" s="64">
        <v>100</v>
      </c>
      <c r="N33" s="64">
        <v>100</v>
      </c>
      <c r="O33" s="64">
        <v>100</v>
      </c>
      <c r="P33" s="64">
        <v>100</v>
      </c>
      <c r="Q33" s="64">
        <v>100</v>
      </c>
      <c r="R33" s="64">
        <v>100</v>
      </c>
      <c r="S33" s="64">
        <v>100</v>
      </c>
      <c r="T33" s="64">
        <v>100</v>
      </c>
      <c r="U33" s="64">
        <v>100</v>
      </c>
      <c r="V33" s="64">
        <v>100</v>
      </c>
      <c r="W33" s="65">
        <v>100</v>
      </c>
      <c r="X33" s="65">
        <v>100</v>
      </c>
      <c r="Y33" s="65">
        <v>100</v>
      </c>
      <c r="Z33" s="64">
        <v>100</v>
      </c>
      <c r="AA33" s="65">
        <v>100</v>
      </c>
      <c r="AB33" s="65">
        <v>100</v>
      </c>
      <c r="AC33" s="65">
        <v>100</v>
      </c>
    </row>
    <row r="34" spans="1:29" ht="12.95" customHeight="1" x14ac:dyDescent="0.2">
      <c r="A34" s="2" t="s">
        <v>1</v>
      </c>
      <c r="B34" s="48">
        <f>B9/B$8*100</f>
        <v>30.071294858734554</v>
      </c>
      <c r="C34" s="48">
        <f t="shared" ref="C34:AC34" si="8">C9/C$8*100</f>
        <v>60.485464346571796</v>
      </c>
      <c r="D34" s="48">
        <f t="shared" si="8"/>
        <v>6.4670250938981306</v>
      </c>
      <c r="E34" s="48">
        <f t="shared" si="8"/>
        <v>55.257566981732367</v>
      </c>
      <c r="F34" s="48">
        <f t="shared" si="8"/>
        <v>31.970545907006777</v>
      </c>
      <c r="G34" s="48">
        <f t="shared" si="8"/>
        <v>62.123319484359484</v>
      </c>
      <c r="H34" s="48">
        <f t="shared" si="8"/>
        <v>7.8920007304070765</v>
      </c>
      <c r="I34" s="48">
        <f t="shared" si="8"/>
        <v>55.287173130088597</v>
      </c>
      <c r="J34" s="48">
        <f t="shared" si="8"/>
        <v>39.476123149810874</v>
      </c>
      <c r="K34" s="48">
        <f t="shared" si="8"/>
        <v>41.366659415809771</v>
      </c>
      <c r="L34" s="48">
        <f t="shared" si="8"/>
        <v>38.116892751670413</v>
      </c>
      <c r="M34" s="48">
        <f t="shared" si="8"/>
        <v>36.518523388556027</v>
      </c>
      <c r="N34" s="48">
        <f t="shared" si="8"/>
        <v>71.896372897613318</v>
      </c>
      <c r="O34" s="48">
        <f t="shared" si="8"/>
        <v>71.755181969048394</v>
      </c>
      <c r="P34" s="48">
        <f t="shared" si="8"/>
        <v>72.007089204400799</v>
      </c>
      <c r="Q34" s="48">
        <f t="shared" si="8"/>
        <v>72.200846772403423</v>
      </c>
      <c r="R34" s="48">
        <f t="shared" si="8"/>
        <v>44.154862843179856</v>
      </c>
      <c r="S34" s="48">
        <f t="shared" si="8"/>
        <v>41.098647354142386</v>
      </c>
      <c r="T34" s="48">
        <f t="shared" si="8"/>
        <v>46.123258008753275</v>
      </c>
      <c r="U34" s="48">
        <f t="shared" si="8"/>
        <v>45.159185586929453</v>
      </c>
      <c r="V34" s="48">
        <f t="shared" si="8"/>
        <v>59.382312957512084</v>
      </c>
      <c r="W34" s="48">
        <f t="shared" si="8"/>
        <v>58.212941792918357</v>
      </c>
      <c r="X34" s="48">
        <f t="shared" si="8"/>
        <v>60.266524157202802</v>
      </c>
      <c r="Y34" s="48">
        <f t="shared" si="8"/>
        <v>58.472082790281924</v>
      </c>
      <c r="Z34" s="48">
        <f t="shared" si="8"/>
        <v>65.274427947515619</v>
      </c>
      <c r="AA34" s="48">
        <f t="shared" si="8"/>
        <v>68.143997423365448</v>
      </c>
      <c r="AB34" s="48">
        <f t="shared" si="8"/>
        <v>63.099885281048174</v>
      </c>
      <c r="AC34" s="48">
        <f t="shared" si="8"/>
        <v>62.360480582547972</v>
      </c>
    </row>
    <row r="35" spans="1:29" ht="12.95" customHeight="1" x14ac:dyDescent="0.2">
      <c r="A35" s="3" t="s">
        <v>2</v>
      </c>
      <c r="B35" s="48">
        <f t="shared" ref="B35:AC35" si="9">B10/B$8*100</f>
        <v>1.6049914819327209</v>
      </c>
      <c r="C35" s="48">
        <f t="shared" si="9"/>
        <v>3.5689643996762728</v>
      </c>
      <c r="D35" s="48">
        <f t="shared" si="9"/>
        <v>8.0762895655179301E-2</v>
      </c>
      <c r="E35" s="48">
        <f t="shared" si="9"/>
        <v>3.7559100046598459</v>
      </c>
      <c r="F35" s="48">
        <f t="shared" si="9"/>
        <v>2.4693303698173343</v>
      </c>
      <c r="G35" s="48">
        <f t="shared" si="9"/>
        <v>5.3339448512182512</v>
      </c>
      <c r="H35" s="48">
        <f t="shared" si="9"/>
        <v>0.18178793107596702</v>
      </c>
      <c r="I35" s="48">
        <f t="shared" si="9"/>
        <v>6.1961289185906248</v>
      </c>
      <c r="J35" s="48">
        <f t="shared" si="9"/>
        <v>0.86492609508487506</v>
      </c>
      <c r="K35" s="48">
        <f t="shared" si="9"/>
        <v>0.84673922375578703</v>
      </c>
      <c r="L35" s="48">
        <f t="shared" si="9"/>
        <v>0.87800182856968312</v>
      </c>
      <c r="M35" s="48">
        <f t="shared" si="9"/>
        <v>4.88539327131653E-2</v>
      </c>
      <c r="N35" s="48">
        <f t="shared" si="9"/>
        <v>1.0493121894877058</v>
      </c>
      <c r="O35" s="48">
        <f t="shared" si="9"/>
        <v>1.1471176219033008</v>
      </c>
      <c r="P35" s="48">
        <f t="shared" si="9"/>
        <v>0.97261706203957532</v>
      </c>
      <c r="Q35" s="48">
        <f t="shared" si="9"/>
        <v>0.88112095876086094</v>
      </c>
      <c r="R35" s="48">
        <f t="shared" si="9"/>
        <v>0.17034583823991459</v>
      </c>
      <c r="S35" s="48">
        <f t="shared" si="9"/>
        <v>0.33270531534864423</v>
      </c>
      <c r="T35" s="48">
        <f t="shared" si="9"/>
        <v>6.5776114353559456E-2</v>
      </c>
      <c r="U35" s="48">
        <f t="shared" si="9"/>
        <v>0.28143033274656548</v>
      </c>
      <c r="V35" s="48">
        <f t="shared" si="9"/>
        <v>0.76203435031573363</v>
      </c>
      <c r="W35" s="48">
        <f t="shared" si="9"/>
        <v>0.91363599415582519</v>
      </c>
      <c r="X35" s="48">
        <f t="shared" si="9"/>
        <v>0.64740190902280614</v>
      </c>
      <c r="Y35" s="48">
        <f t="shared" si="9"/>
        <v>0.68141769278261111</v>
      </c>
      <c r="Z35" s="48">
        <f t="shared" si="9"/>
        <v>0.88374758286370891</v>
      </c>
      <c r="AA35" s="48">
        <f t="shared" si="9"/>
        <v>1.0100747892049571</v>
      </c>
      <c r="AB35" s="48">
        <f t="shared" si="9"/>
        <v>0.78801757791468263</v>
      </c>
      <c r="AC35" s="48">
        <f t="shared" si="9"/>
        <v>0.59558796428031291</v>
      </c>
    </row>
    <row r="36" spans="1:29" ht="12.95" customHeight="1" x14ac:dyDescent="0.2">
      <c r="A36" s="3" t="s">
        <v>3</v>
      </c>
      <c r="B36" s="48">
        <f t="shared" ref="B36:AC36" si="10">B11/B$8*100</f>
        <v>1.610221061708492</v>
      </c>
      <c r="C36" s="48">
        <f t="shared" si="10"/>
        <v>3.3797046209625412</v>
      </c>
      <c r="D36" s="48">
        <f t="shared" si="10"/>
        <v>0.23693459752348575</v>
      </c>
      <c r="E36" s="48">
        <f t="shared" si="10"/>
        <v>3.6602640394551167</v>
      </c>
      <c r="F36" s="48">
        <f t="shared" si="10"/>
        <v>1.7592008549888731</v>
      </c>
      <c r="G36" s="48">
        <f t="shared" si="10"/>
        <v>3.8940021524082713</v>
      </c>
      <c r="H36" s="48">
        <f t="shared" si="10"/>
        <v>5.4451892141071302E-2</v>
      </c>
      <c r="I36" s="48">
        <f t="shared" si="10"/>
        <v>4.3800290449030195</v>
      </c>
      <c r="J36" s="48">
        <f t="shared" si="10"/>
        <v>0.23601077017561925</v>
      </c>
      <c r="K36" s="48">
        <f t="shared" si="10"/>
        <v>0.19848223767716661</v>
      </c>
      <c r="L36" s="48">
        <f t="shared" si="10"/>
        <v>0.2629924912284799</v>
      </c>
      <c r="M36" s="48">
        <f t="shared" si="10"/>
        <v>0.24549461868640646</v>
      </c>
      <c r="N36" s="48">
        <f t="shared" si="10"/>
        <v>1.1071084365052006</v>
      </c>
      <c r="O36" s="48">
        <f t="shared" si="10"/>
        <v>1.305833080183235</v>
      </c>
      <c r="P36" s="48">
        <f t="shared" si="10"/>
        <v>0.95127648016551447</v>
      </c>
      <c r="Q36" s="48">
        <f t="shared" si="10"/>
        <v>0.9767670075481375</v>
      </c>
      <c r="R36" s="48">
        <f t="shared" si="10"/>
        <v>22.477570735066806</v>
      </c>
      <c r="S36" s="48">
        <f t="shared" si="10"/>
        <v>23.533274464089615</v>
      </c>
      <c r="T36" s="48">
        <f t="shared" si="10"/>
        <v>21.79763107638103</v>
      </c>
      <c r="U36" s="48">
        <f t="shared" si="10"/>
        <v>24.193901781603998</v>
      </c>
      <c r="V36" s="48">
        <f t="shared" si="10"/>
        <v>1.9204990628346055</v>
      </c>
      <c r="W36" s="48">
        <f t="shared" si="10"/>
        <v>2.2878357487451395</v>
      </c>
      <c r="X36" s="48">
        <f t="shared" si="10"/>
        <v>1.6427401941590529</v>
      </c>
      <c r="Y36" s="48">
        <f t="shared" si="10"/>
        <v>1.6239486161850978</v>
      </c>
      <c r="Z36" s="48">
        <f t="shared" si="10"/>
        <v>2.3334785161666245</v>
      </c>
      <c r="AA36" s="48">
        <f t="shared" si="10"/>
        <v>2.3620701389686425</v>
      </c>
      <c r="AB36" s="48">
        <f t="shared" si="10"/>
        <v>2.3118119546110383</v>
      </c>
      <c r="AC36" s="48">
        <f t="shared" si="10"/>
        <v>2.4308206908072787</v>
      </c>
    </row>
    <row r="37" spans="1:29" ht="12.95" customHeight="1" x14ac:dyDescent="0.2">
      <c r="A37" s="3" t="s">
        <v>4</v>
      </c>
      <c r="B37" s="48">
        <f t="shared" ref="B37:AC37" si="11">B12/B$8*100</f>
        <v>1.155881038373284</v>
      </c>
      <c r="C37" s="48">
        <f t="shared" si="11"/>
        <v>2.3475520224741686</v>
      </c>
      <c r="D37" s="48">
        <f t="shared" si="11"/>
        <v>0.23103173775719774</v>
      </c>
      <c r="E37" s="48">
        <f t="shared" si="11"/>
        <v>1.9497829878691242</v>
      </c>
      <c r="F37" s="48">
        <f t="shared" si="11"/>
        <v>1.6868331353752475</v>
      </c>
      <c r="G37" s="48">
        <f t="shared" si="11"/>
        <v>1.5454965152501083</v>
      </c>
      <c r="H37" s="48">
        <f t="shared" si="11"/>
        <v>1.799697717602176</v>
      </c>
      <c r="I37" s="48">
        <f t="shared" si="11"/>
        <v>0.90524677944698873</v>
      </c>
      <c r="J37" s="48">
        <f t="shared" si="11"/>
        <v>8.6417513207357999</v>
      </c>
      <c r="K37" s="48">
        <f t="shared" si="11"/>
        <v>8.5715765256128158</v>
      </c>
      <c r="L37" s="48">
        <f t="shared" si="11"/>
        <v>8.6922045791206823</v>
      </c>
      <c r="M37" s="48">
        <f t="shared" si="11"/>
        <v>8.1823342854094694</v>
      </c>
      <c r="N37" s="48">
        <f t="shared" si="11"/>
        <v>4.0396639778388345E-2</v>
      </c>
      <c r="O37" s="48">
        <f t="shared" si="11"/>
        <v>2.1799854164831239E-2</v>
      </c>
      <c r="P37" s="48">
        <f t="shared" si="11"/>
        <v>5.4979498905238844E-2</v>
      </c>
      <c r="Q37" s="48">
        <f t="shared" si="11"/>
        <v>0.11019043012659521</v>
      </c>
      <c r="R37" s="48" t="s">
        <v>65</v>
      </c>
      <c r="S37" s="48" t="s">
        <v>65</v>
      </c>
      <c r="T37" s="48" t="s">
        <v>65</v>
      </c>
      <c r="U37" s="48" t="s">
        <v>65</v>
      </c>
      <c r="V37" s="48">
        <f t="shared" si="11"/>
        <v>2.6117265317722196</v>
      </c>
      <c r="W37" s="48">
        <f t="shared" si="11"/>
        <v>2.7169771502075055</v>
      </c>
      <c r="X37" s="48">
        <f t="shared" si="11"/>
        <v>2.5321420692742174</v>
      </c>
      <c r="Y37" s="48">
        <f t="shared" si="11"/>
        <v>2.5361622601980103</v>
      </c>
      <c r="Z37" s="48">
        <f t="shared" si="11"/>
        <v>2.3182113687798171</v>
      </c>
      <c r="AA37" s="48">
        <f t="shared" si="11"/>
        <v>2.4026599610642694</v>
      </c>
      <c r="AB37" s="48">
        <f t="shared" si="11"/>
        <v>2.2542167282627861</v>
      </c>
      <c r="AC37" s="48">
        <f t="shared" si="11"/>
        <v>1.9774587662960448</v>
      </c>
    </row>
    <row r="38" spans="1:29" ht="12.95" customHeight="1" x14ac:dyDescent="0.2">
      <c r="A38" s="3" t="s">
        <v>5</v>
      </c>
      <c r="B38" s="48" t="s">
        <v>65</v>
      </c>
      <c r="C38" s="48" t="s">
        <v>65</v>
      </c>
      <c r="D38" s="48" t="s">
        <v>65</v>
      </c>
      <c r="E38" s="48" t="s">
        <v>65</v>
      </c>
      <c r="F38" s="48" t="s">
        <v>65</v>
      </c>
      <c r="G38" s="48" t="s">
        <v>65</v>
      </c>
      <c r="H38" s="48" t="s">
        <v>65</v>
      </c>
      <c r="I38" s="48" t="s">
        <v>65</v>
      </c>
      <c r="J38" s="48" t="s">
        <v>65</v>
      </c>
      <c r="K38" s="48" t="s">
        <v>65</v>
      </c>
      <c r="L38" s="48" t="s">
        <v>65</v>
      </c>
      <c r="M38" s="48" t="s">
        <v>65</v>
      </c>
      <c r="N38" s="48" t="s">
        <v>65</v>
      </c>
      <c r="O38" s="48" t="s">
        <v>65</v>
      </c>
      <c r="P38" s="48" t="s">
        <v>65</v>
      </c>
      <c r="Q38" s="48" t="s">
        <v>65</v>
      </c>
      <c r="R38" s="48" t="s">
        <v>65</v>
      </c>
      <c r="S38" s="48" t="s">
        <v>65</v>
      </c>
      <c r="T38" s="48" t="s">
        <v>65</v>
      </c>
      <c r="U38" s="48" t="s">
        <v>65</v>
      </c>
      <c r="V38" s="48" t="s">
        <v>65</v>
      </c>
      <c r="W38" s="48" t="s">
        <v>65</v>
      </c>
      <c r="X38" s="48" t="s">
        <v>65</v>
      </c>
      <c r="Y38" s="48" t="s">
        <v>65</v>
      </c>
      <c r="Z38" s="48" t="s">
        <v>65</v>
      </c>
      <c r="AA38" s="48" t="s">
        <v>65</v>
      </c>
      <c r="AB38" s="48" t="s">
        <v>65</v>
      </c>
      <c r="AC38" s="48" t="s">
        <v>65</v>
      </c>
    </row>
    <row r="39" spans="1:29" ht="12.95" customHeight="1" x14ac:dyDescent="0.2">
      <c r="A39" s="3" t="s">
        <v>6</v>
      </c>
      <c r="B39" s="48">
        <f t="shared" ref="B39:AC39" si="12">B14/B$8*100</f>
        <v>0.34658472250196548</v>
      </c>
      <c r="C39" s="48">
        <f t="shared" si="12"/>
        <v>0.65320126607002327</v>
      </c>
      <c r="D39" s="48">
        <f t="shared" si="12"/>
        <v>0.10862130838880195</v>
      </c>
      <c r="E39" s="48">
        <f t="shared" si="12"/>
        <v>0.47623550264017883</v>
      </c>
      <c r="F39" s="48">
        <f t="shared" si="12"/>
        <v>0.32374399916390123</v>
      </c>
      <c r="G39" s="48">
        <f t="shared" si="12"/>
        <v>0.6289173181667006</v>
      </c>
      <c r="H39" s="48">
        <f t="shared" si="12"/>
        <v>8.0047361126568337E-2</v>
      </c>
      <c r="I39" s="48">
        <f t="shared" si="12"/>
        <v>0.39506593382851085</v>
      </c>
      <c r="J39" s="48">
        <f t="shared" si="12"/>
        <v>0.41208503441853772</v>
      </c>
      <c r="K39" s="48">
        <f t="shared" si="12"/>
        <v>0.44751259967279955</v>
      </c>
      <c r="L39" s="48">
        <f t="shared" si="12"/>
        <v>0.38661383638243219</v>
      </c>
      <c r="M39" s="48">
        <f t="shared" si="12"/>
        <v>0.31292307853441886</v>
      </c>
      <c r="N39" s="48">
        <f t="shared" si="12"/>
        <v>0.12425566160996898</v>
      </c>
      <c r="O39" s="48">
        <f t="shared" si="12"/>
        <v>0.2028265273589121</v>
      </c>
      <c r="P39" s="48">
        <f t="shared" si="12"/>
        <v>6.2643515806866473E-2</v>
      </c>
      <c r="Q39" s="48">
        <f t="shared" si="12"/>
        <v>9.6276264981517798E-2</v>
      </c>
      <c r="R39" s="48">
        <f t="shared" si="12"/>
        <v>7.9517637990206516E-2</v>
      </c>
      <c r="S39" s="48">
        <f t="shared" si="12"/>
        <v>0.20029719232923784</v>
      </c>
      <c r="T39" s="48">
        <f t="shared" si="12"/>
        <v>1.7280018490929872E-3</v>
      </c>
      <c r="U39" s="48" t="s">
        <v>65</v>
      </c>
      <c r="V39" s="48">
        <f t="shared" si="12"/>
        <v>1.1482064376160326</v>
      </c>
      <c r="W39" s="48">
        <f t="shared" si="12"/>
        <v>1.1037921654881988</v>
      </c>
      <c r="X39" s="48">
        <f t="shared" si="12"/>
        <v>1.18178995500607</v>
      </c>
      <c r="Y39" s="48">
        <f t="shared" si="12"/>
        <v>0.99596076948343037</v>
      </c>
      <c r="Z39" s="48">
        <f t="shared" si="12"/>
        <v>1.0943799350449197</v>
      </c>
      <c r="AA39" s="48">
        <f t="shared" si="12"/>
        <v>1.1399635514960398</v>
      </c>
      <c r="AB39" s="48">
        <f t="shared" si="12"/>
        <v>1.059836941854106</v>
      </c>
      <c r="AC39" s="48">
        <f t="shared" si="12"/>
        <v>1.1863025143913561</v>
      </c>
    </row>
    <row r="40" spans="1:29" ht="12.95" customHeight="1" x14ac:dyDescent="0.2">
      <c r="A40" s="3" t="s">
        <v>7</v>
      </c>
      <c r="B40" s="48">
        <f t="shared" ref="B40:AC40" si="13">B15/B$8*100</f>
        <v>0.3950624889225392</v>
      </c>
      <c r="C40" s="48">
        <f t="shared" si="13"/>
        <v>0.85723611218829732</v>
      </c>
      <c r="D40" s="48">
        <f t="shared" si="13"/>
        <v>3.6372080291802104E-2</v>
      </c>
      <c r="E40" s="48">
        <f t="shared" si="13"/>
        <v>0.86032231453889296</v>
      </c>
      <c r="F40" s="48">
        <f t="shared" si="13"/>
        <v>0.70009597780528487</v>
      </c>
      <c r="G40" s="48">
        <f t="shared" si="13"/>
        <v>0.44764287263423519</v>
      </c>
      <c r="H40" s="48">
        <f t="shared" si="13"/>
        <v>0.90169280544835173</v>
      </c>
      <c r="I40" s="48">
        <f t="shared" si="13"/>
        <v>0.41651580346670813</v>
      </c>
      <c r="J40" s="48">
        <f t="shared" si="13"/>
        <v>4.2875776876595921</v>
      </c>
      <c r="K40" s="48">
        <f t="shared" si="13"/>
        <v>4.1937894345897622</v>
      </c>
      <c r="L40" s="48">
        <f t="shared" si="13"/>
        <v>4.355008208223369</v>
      </c>
      <c r="M40" s="48">
        <f t="shared" si="13"/>
        <v>4.0165320281632031</v>
      </c>
      <c r="N40" s="48">
        <f t="shared" si="13"/>
        <v>5.0349887969593242E-2</v>
      </c>
      <c r="O40" s="48">
        <f t="shared" si="13"/>
        <v>2.547516719921452E-2</v>
      </c>
      <c r="P40" s="48">
        <f t="shared" si="13"/>
        <v>6.9855653984862751E-2</v>
      </c>
      <c r="Q40" s="48">
        <f t="shared" si="13"/>
        <v>9.3847478266197576E-2</v>
      </c>
      <c r="R40" s="48" t="s">
        <v>65</v>
      </c>
      <c r="S40" s="48" t="s">
        <v>65</v>
      </c>
      <c r="T40" s="48">
        <f t="shared" si="13"/>
        <v>6.6059763266484967E-2</v>
      </c>
      <c r="U40" s="48" t="s">
        <v>65</v>
      </c>
      <c r="V40" s="48">
        <f t="shared" si="13"/>
        <v>1.0138333858834463</v>
      </c>
      <c r="W40" s="48">
        <f t="shared" si="13"/>
        <v>1.032906388085864</v>
      </c>
      <c r="X40" s="48">
        <f t="shared" si="13"/>
        <v>0.99941147890495252</v>
      </c>
      <c r="Y40" s="48">
        <f t="shared" si="13"/>
        <v>0.99417587047592915</v>
      </c>
      <c r="Z40" s="48">
        <f t="shared" si="13"/>
        <v>0.34877385392082799</v>
      </c>
      <c r="AA40" s="48">
        <f t="shared" si="13"/>
        <v>0.34070458925279218</v>
      </c>
      <c r="AB40" s="48">
        <f t="shared" si="13"/>
        <v>0.35488869465053879</v>
      </c>
      <c r="AC40" s="48">
        <f t="shared" si="13"/>
        <v>0.3449000769804606</v>
      </c>
    </row>
    <row r="41" spans="1:29" ht="12.95" customHeight="1" x14ac:dyDescent="0.2">
      <c r="A41" s="3" t="s">
        <v>8</v>
      </c>
      <c r="B41" s="48">
        <f t="shared" ref="B41:AC41" si="14">B16/B$8*100</f>
        <v>0.27135357927051063</v>
      </c>
      <c r="C41" s="48">
        <f t="shared" si="14"/>
        <v>0.41644794873664548</v>
      </c>
      <c r="D41" s="48">
        <f t="shared" si="14"/>
        <v>0.15874663665427044</v>
      </c>
      <c r="E41" s="48">
        <f t="shared" si="14"/>
        <v>0.56781816464313273</v>
      </c>
      <c r="F41" s="48">
        <f t="shared" si="14"/>
        <v>0.13313637631275829</v>
      </c>
      <c r="G41" s="48">
        <f t="shared" si="14"/>
        <v>0.17852935366587017</v>
      </c>
      <c r="H41" s="48">
        <f t="shared" si="14"/>
        <v>9.6887742232933435E-2</v>
      </c>
      <c r="I41" s="48">
        <f t="shared" si="14"/>
        <v>0.28583450695970597</v>
      </c>
      <c r="J41" s="48">
        <f t="shared" si="14"/>
        <v>0.45749610219003911</v>
      </c>
      <c r="K41" s="48">
        <f t="shared" si="14"/>
        <v>0.44295627217455535</v>
      </c>
      <c r="L41" s="48">
        <f t="shared" si="14"/>
        <v>0.46794973870380269</v>
      </c>
      <c r="M41" s="48">
        <f t="shared" si="14"/>
        <v>0.43809706058092568</v>
      </c>
      <c r="N41" s="48">
        <f t="shared" si="14"/>
        <v>0.2160252144994228</v>
      </c>
      <c r="O41" s="48">
        <f t="shared" si="14"/>
        <v>0.11577371336036577</v>
      </c>
      <c r="P41" s="48">
        <f t="shared" si="14"/>
        <v>0.29463845168705766</v>
      </c>
      <c r="Q41" s="48">
        <f t="shared" si="14"/>
        <v>0.45370460062385648</v>
      </c>
      <c r="R41" s="48" t="s">
        <v>65</v>
      </c>
      <c r="S41" s="48" t="s">
        <v>65</v>
      </c>
      <c r="T41" s="48">
        <f t="shared" si="14"/>
        <v>1.5569044963664857E-2</v>
      </c>
      <c r="U41" s="48">
        <f t="shared" si="14"/>
        <v>6.8556618466148772E-2</v>
      </c>
      <c r="V41" s="48">
        <f t="shared" si="14"/>
        <v>1.576313966375299</v>
      </c>
      <c r="W41" s="48">
        <f t="shared" si="14"/>
        <v>1.5391136748034107</v>
      </c>
      <c r="X41" s="48">
        <f t="shared" si="14"/>
        <v>1.6044426866957211</v>
      </c>
      <c r="Y41" s="48">
        <f t="shared" si="14"/>
        <v>1.596776246149511</v>
      </c>
      <c r="Z41" s="48">
        <f t="shared" si="14"/>
        <v>1.4114535027774937</v>
      </c>
      <c r="AA41" s="48">
        <f t="shared" si="14"/>
        <v>1.2300520261193268</v>
      </c>
      <c r="AB41" s="48">
        <f t="shared" si="14"/>
        <v>1.5489184619196854</v>
      </c>
      <c r="AC41" s="48">
        <f t="shared" si="14"/>
        <v>1.7174442260464016</v>
      </c>
    </row>
    <row r="42" spans="1:29" ht="12.95" customHeight="1" x14ac:dyDescent="0.2">
      <c r="A42" s="3" t="s">
        <v>9</v>
      </c>
      <c r="B42" s="48">
        <f t="shared" ref="B42:AC42" si="15">B17/B$8*100</f>
        <v>0.80004416121889055</v>
      </c>
      <c r="C42" s="48">
        <f t="shared" si="15"/>
        <v>1.5450032870492294</v>
      </c>
      <c r="D42" s="48">
        <f t="shared" si="15"/>
        <v>0.22188547840797079</v>
      </c>
      <c r="E42" s="48">
        <f t="shared" si="15"/>
        <v>1.4317327383893956</v>
      </c>
      <c r="F42" s="48">
        <f t="shared" si="15"/>
        <v>0.99141769554104275</v>
      </c>
      <c r="G42" s="48">
        <f t="shared" si="15"/>
        <v>1.7170799405657813</v>
      </c>
      <c r="H42" s="48">
        <f t="shared" si="15"/>
        <v>0.41193895853674439</v>
      </c>
      <c r="I42" s="48">
        <f t="shared" si="15"/>
        <v>1.3631012600464101</v>
      </c>
      <c r="J42" s="48">
        <f t="shared" si="15"/>
        <v>1.7782422490557417</v>
      </c>
      <c r="K42" s="48">
        <f t="shared" si="15"/>
        <v>1.4842835774336367</v>
      </c>
      <c r="L42" s="48">
        <f t="shared" si="15"/>
        <v>1.989588399590781</v>
      </c>
      <c r="M42" s="48">
        <f t="shared" si="15"/>
        <v>3.1561152760168354</v>
      </c>
      <c r="N42" s="48">
        <f t="shared" si="15"/>
        <v>0.3860371832556288</v>
      </c>
      <c r="O42" s="48">
        <f t="shared" si="15"/>
        <v>0.66529004836924377</v>
      </c>
      <c r="P42" s="48">
        <f t="shared" si="15"/>
        <v>0.16705820068605479</v>
      </c>
      <c r="Q42" s="48">
        <f t="shared" si="15"/>
        <v>0.1296964920625121</v>
      </c>
      <c r="R42" s="48" t="s">
        <v>65</v>
      </c>
      <c r="S42" s="48" t="s">
        <v>65</v>
      </c>
      <c r="T42" s="48">
        <f t="shared" si="15"/>
        <v>1.7365969548157462E-2</v>
      </c>
      <c r="U42" s="48">
        <f t="shared" si="15"/>
        <v>9.503285178914871E-3</v>
      </c>
      <c r="V42" s="48">
        <f t="shared" si="15"/>
        <v>0.91679790516241955</v>
      </c>
      <c r="W42" s="48">
        <f t="shared" si="15"/>
        <v>1.131097304225652</v>
      </c>
      <c r="X42" s="48">
        <f t="shared" si="15"/>
        <v>0.75475702842801351</v>
      </c>
      <c r="Y42" s="48">
        <f t="shared" si="15"/>
        <v>0.71120526560234665</v>
      </c>
      <c r="Z42" s="48">
        <f t="shared" si="15"/>
        <v>2.0972896483903174</v>
      </c>
      <c r="AA42" s="48">
        <f t="shared" si="15"/>
        <v>2.0079706023773678</v>
      </c>
      <c r="AB42" s="48">
        <f t="shared" si="15"/>
        <v>2.1649750897493569</v>
      </c>
      <c r="AC42" s="48">
        <f t="shared" si="15"/>
        <v>1.8641017931032497</v>
      </c>
    </row>
    <row r="43" spans="1:29" ht="12.95" customHeight="1" x14ac:dyDescent="0.2">
      <c r="A43" s="3" t="s">
        <v>10</v>
      </c>
      <c r="B43" s="48">
        <f t="shared" ref="B43:AC43" si="16">B18/B$8*100</f>
        <v>1.5745988005832448E-2</v>
      </c>
      <c r="C43" s="48">
        <f t="shared" si="16"/>
        <v>2.8114715947333471E-2</v>
      </c>
      <c r="D43" s="48">
        <f t="shared" si="16"/>
        <v>6.1466862364445299E-3</v>
      </c>
      <c r="E43" s="48">
        <f t="shared" si="16"/>
        <v>2.4363852087242958E-2</v>
      </c>
      <c r="F43" s="48">
        <f t="shared" si="16"/>
        <v>1.7547476981712502E-2</v>
      </c>
      <c r="G43" s="48">
        <f t="shared" si="16"/>
        <v>2.4378564817916525E-2</v>
      </c>
      <c r="H43" s="48">
        <f t="shared" si="16"/>
        <v>1.2092500952810817E-2</v>
      </c>
      <c r="I43" s="48">
        <f t="shared" si="16"/>
        <v>3.4957456437820535E-3</v>
      </c>
      <c r="J43" s="48">
        <f t="shared" si="16"/>
        <v>5.8600977604562586E-2</v>
      </c>
      <c r="K43" s="48">
        <f t="shared" si="16"/>
        <v>5.8874219629956773E-2</v>
      </c>
      <c r="L43" s="48">
        <f t="shared" si="16"/>
        <v>5.8404526008449455E-2</v>
      </c>
      <c r="M43" s="48">
        <f t="shared" si="16"/>
        <v>6.9310287913707136E-2</v>
      </c>
      <c r="N43" s="48" t="s">
        <v>65</v>
      </c>
      <c r="O43" s="48">
        <f t="shared" si="16"/>
        <v>4.3408346948746492E-3</v>
      </c>
      <c r="P43" s="48">
        <f t="shared" si="16"/>
        <v>3.0592596098479446E-2</v>
      </c>
      <c r="Q43" s="48">
        <f t="shared" si="16"/>
        <v>1.8821084689318295E-2</v>
      </c>
      <c r="R43" s="48" t="s">
        <v>65</v>
      </c>
      <c r="S43" s="48" t="s">
        <v>65</v>
      </c>
      <c r="T43" s="48" t="s">
        <v>65</v>
      </c>
      <c r="U43" s="48" t="s">
        <v>65</v>
      </c>
      <c r="V43" s="48">
        <f t="shared" si="16"/>
        <v>4.9977670915874267E-2</v>
      </c>
      <c r="W43" s="48">
        <f t="shared" si="16"/>
        <v>3.5223399707789239E-2</v>
      </c>
      <c r="X43" s="48">
        <f t="shared" si="16"/>
        <v>6.1134001976932729E-2</v>
      </c>
      <c r="Y43" s="48">
        <f t="shared" si="16"/>
        <v>4.5380928477699617E-2</v>
      </c>
      <c r="Z43" s="48">
        <f t="shared" si="16"/>
        <v>4.9953731309865926E-2</v>
      </c>
      <c r="AA43" s="48">
        <f t="shared" si="16"/>
        <v>3.6730412615206473E-2</v>
      </c>
      <c r="AB43" s="48">
        <f t="shared" si="16"/>
        <v>5.9974283499255751E-2</v>
      </c>
      <c r="AC43" s="48">
        <f t="shared" si="16"/>
        <v>8.1254138857220465E-2</v>
      </c>
    </row>
    <row r="44" spans="1:29" ht="12.95" customHeight="1" x14ac:dyDescent="0.2">
      <c r="A44" s="3" t="s">
        <v>11</v>
      </c>
      <c r="B44" s="48">
        <f t="shared" ref="B44:AC44" si="17">B19/B$8*100</f>
        <v>8.2014291461289286</v>
      </c>
      <c r="C44" s="48">
        <f t="shared" si="17"/>
        <v>16.754510652471531</v>
      </c>
      <c r="D44" s="48">
        <f t="shared" si="17"/>
        <v>1.563429601966438</v>
      </c>
      <c r="E44" s="48">
        <f t="shared" si="17"/>
        <v>17.596100224368811</v>
      </c>
      <c r="F44" s="48">
        <f t="shared" si="17"/>
        <v>10.010951716458536</v>
      </c>
      <c r="G44" s="48">
        <f t="shared" si="17"/>
        <v>15.095707855150822</v>
      </c>
      <c r="H44" s="48">
        <f t="shared" si="17"/>
        <v>5.9505116351038696</v>
      </c>
      <c r="I44" s="48">
        <f t="shared" si="17"/>
        <v>14.857347477201344</v>
      </c>
      <c r="J44" s="48">
        <f t="shared" si="17"/>
        <v>28.502426227021971</v>
      </c>
      <c r="K44" s="48">
        <f t="shared" si="17"/>
        <v>28.17217949365056</v>
      </c>
      <c r="L44" s="48">
        <f t="shared" si="17"/>
        <v>28.739862242907044</v>
      </c>
      <c r="M44" s="48">
        <f t="shared" si="17"/>
        <v>29.851910695176777</v>
      </c>
      <c r="N44" s="48">
        <f t="shared" si="17"/>
        <v>14.54076743123859</v>
      </c>
      <c r="O44" s="48">
        <f t="shared" si="17"/>
        <v>14.374742973539279</v>
      </c>
      <c r="P44" s="48">
        <f t="shared" si="17"/>
        <v>14.670957203199819</v>
      </c>
      <c r="Q44" s="48">
        <f t="shared" si="17"/>
        <v>14.600166217530122</v>
      </c>
      <c r="R44" s="48">
        <f t="shared" si="17"/>
        <v>30.66345273199973</v>
      </c>
      <c r="S44" s="48">
        <f t="shared" si="17"/>
        <v>31.853497507070401</v>
      </c>
      <c r="T44" s="48">
        <f t="shared" si="17"/>
        <v>29.896988982808171</v>
      </c>
      <c r="U44" s="48">
        <f t="shared" si="17"/>
        <v>28.141620756402062</v>
      </c>
      <c r="V44" s="48">
        <f t="shared" si="17"/>
        <v>18.102134343055347</v>
      </c>
      <c r="W44" s="48">
        <f t="shared" si="17"/>
        <v>18.515832545210202</v>
      </c>
      <c r="X44" s="48">
        <f t="shared" si="17"/>
        <v>17.789319563015571</v>
      </c>
      <c r="Y44" s="48">
        <f t="shared" si="17"/>
        <v>19.990412548565931</v>
      </c>
      <c r="Z44" s="48">
        <f t="shared" si="17"/>
        <v>13.600942822023617</v>
      </c>
      <c r="AA44" s="48">
        <f t="shared" si="17"/>
        <v>11.418673215399016</v>
      </c>
      <c r="AB44" s="48">
        <f t="shared" si="17"/>
        <v>15.254653739036661</v>
      </c>
      <c r="AC44" s="48">
        <f t="shared" si="17"/>
        <v>16.140795971002987</v>
      </c>
    </row>
    <row r="45" spans="1:29" ht="12.95" customHeight="1" x14ac:dyDescent="0.2">
      <c r="A45" s="3" t="s">
        <v>12</v>
      </c>
      <c r="B45" s="48">
        <f t="shared" ref="B45:AC45" si="18">B20/B$8*100</f>
        <v>2.5597590738781739</v>
      </c>
      <c r="C45" s="48">
        <f t="shared" si="18"/>
        <v>4.9300768683638214</v>
      </c>
      <c r="D45" s="48">
        <f t="shared" si="18"/>
        <v>0.7201684622783463</v>
      </c>
      <c r="E45" s="48">
        <f t="shared" si="18"/>
        <v>4.7855312739999496</v>
      </c>
      <c r="F45" s="48">
        <f t="shared" si="18"/>
        <v>2.2971248202619448</v>
      </c>
      <c r="G45" s="48">
        <f t="shared" si="18"/>
        <v>4.8897044406888739</v>
      </c>
      <c r="H45" s="48">
        <f t="shared" si="18"/>
        <v>0.22681625132590583</v>
      </c>
      <c r="I45" s="48">
        <f t="shared" si="18"/>
        <v>4.0866297577369384</v>
      </c>
      <c r="J45" s="48">
        <f t="shared" si="18"/>
        <v>1.0178944126573448</v>
      </c>
      <c r="K45" s="48">
        <f t="shared" si="18"/>
        <v>0.90998129518089621</v>
      </c>
      <c r="L45" s="48">
        <f t="shared" si="18"/>
        <v>1.0954802237682422</v>
      </c>
      <c r="M45" s="48">
        <f t="shared" si="18"/>
        <v>1.657766815894254</v>
      </c>
      <c r="N45" s="48">
        <f t="shared" si="18"/>
        <v>9.301939463087237</v>
      </c>
      <c r="O45" s="48">
        <f t="shared" si="18"/>
        <v>9.3191527821248812</v>
      </c>
      <c r="P45" s="48">
        <f t="shared" si="18"/>
        <v>9.2884414633873043</v>
      </c>
      <c r="Q45" s="48">
        <f t="shared" si="18"/>
        <v>8.7910477709955597</v>
      </c>
      <c r="R45" s="48">
        <f t="shared" si="18"/>
        <v>2.2919717696169633</v>
      </c>
      <c r="S45" s="48">
        <f t="shared" si="18"/>
        <v>2.9815781670197108</v>
      </c>
      <c r="T45" s="48">
        <f t="shared" si="18"/>
        <v>1.8478218385453253</v>
      </c>
      <c r="U45" s="48">
        <f t="shared" si="18"/>
        <v>1.838407897702067</v>
      </c>
      <c r="V45" s="48">
        <f t="shared" si="18"/>
        <v>5.6066207153598411</v>
      </c>
      <c r="W45" s="48">
        <f t="shared" si="18"/>
        <v>4.8136311033400183</v>
      </c>
      <c r="X45" s="48">
        <f t="shared" si="18"/>
        <v>6.2062338385634837</v>
      </c>
      <c r="Y45" s="48">
        <f t="shared" si="18"/>
        <v>6.7938302401220314</v>
      </c>
      <c r="Z45" s="48">
        <f t="shared" si="18"/>
        <v>6.7359684489876992</v>
      </c>
      <c r="AA45" s="48">
        <f t="shared" si="18"/>
        <v>6.3521700776159662</v>
      </c>
      <c r="AB45" s="48">
        <f t="shared" si="18"/>
        <v>7.0268085700903162</v>
      </c>
      <c r="AC45" s="48">
        <f t="shared" si="18"/>
        <v>7.9872416593557736</v>
      </c>
    </row>
    <row r="46" spans="1:29" ht="12.95" customHeight="1" x14ac:dyDescent="0.2">
      <c r="A46" s="3" t="s">
        <v>13</v>
      </c>
      <c r="B46" s="48">
        <f t="shared" ref="B46:AC46" si="19">B21/B$8*100</f>
        <v>0.4523161106999628</v>
      </c>
      <c r="C46" s="48">
        <f t="shared" si="19"/>
        <v>0.98389889071341385</v>
      </c>
      <c r="D46" s="48">
        <f t="shared" si="19"/>
        <v>3.9757637032054684E-2</v>
      </c>
      <c r="E46" s="48">
        <f t="shared" si="19"/>
        <v>0.83227355518871426</v>
      </c>
      <c r="F46" s="48">
        <f t="shared" si="19"/>
        <v>0.66030151675765025</v>
      </c>
      <c r="G46" s="48">
        <f t="shared" si="19"/>
        <v>0.64440195767050201</v>
      </c>
      <c r="H46" s="48">
        <f t="shared" si="19"/>
        <v>0.67299813489083127</v>
      </c>
      <c r="I46" s="48">
        <f t="shared" si="19"/>
        <v>0.35362368929847943</v>
      </c>
      <c r="J46" s="48">
        <f t="shared" si="19"/>
        <v>3.4686222525848702</v>
      </c>
      <c r="K46" s="48">
        <f t="shared" si="19"/>
        <v>3.7720675159599315</v>
      </c>
      <c r="L46" s="48">
        <f t="shared" si="19"/>
        <v>3.2504555696340955</v>
      </c>
      <c r="M46" s="48">
        <f t="shared" si="19"/>
        <v>3.1931475238462395</v>
      </c>
      <c r="N46" s="48" t="s">
        <v>65</v>
      </c>
      <c r="O46" s="48" t="s">
        <v>65</v>
      </c>
      <c r="P46" s="48">
        <f t="shared" si="19"/>
        <v>0.22101480552677386</v>
      </c>
      <c r="Q46" s="48">
        <f t="shared" si="19"/>
        <v>0.47186604917956471</v>
      </c>
      <c r="R46" s="48" t="s">
        <v>65</v>
      </c>
      <c r="S46" s="48" t="s">
        <v>65</v>
      </c>
      <c r="T46" s="48">
        <f t="shared" si="19"/>
        <v>0.14449867578428371</v>
      </c>
      <c r="U46" s="48">
        <f t="shared" si="19"/>
        <v>0.30739374097080291</v>
      </c>
      <c r="V46" s="48">
        <f t="shared" si="19"/>
        <v>1.7908716916759024</v>
      </c>
      <c r="W46" s="48">
        <f t="shared" si="19"/>
        <v>2.1206793617887385</v>
      </c>
      <c r="X46" s="48">
        <f t="shared" si="19"/>
        <v>1.54149010566853</v>
      </c>
      <c r="Y46" s="48">
        <f t="shared" si="19"/>
        <v>1.416448089108479</v>
      </c>
      <c r="Z46" s="48">
        <f t="shared" si="19"/>
        <v>0.23125499508864455</v>
      </c>
      <c r="AA46" s="48">
        <f t="shared" si="19"/>
        <v>2.4513909740985815E-2</v>
      </c>
      <c r="AB46" s="48">
        <f t="shared" si="19"/>
        <v>0.38792215885094583</v>
      </c>
      <c r="AC46" s="48">
        <f t="shared" si="19"/>
        <v>0.65615662747102954</v>
      </c>
    </row>
    <row r="47" spans="1:29" ht="12.95" customHeight="1" x14ac:dyDescent="0.2">
      <c r="A47" s="3" t="s">
        <v>14</v>
      </c>
      <c r="B47" s="48">
        <f t="shared" ref="B47:AC47" si="20">B22/B$8*100</f>
        <v>1.7008942464592256</v>
      </c>
      <c r="C47" s="48">
        <f t="shared" si="20"/>
        <v>3.4382257168503556</v>
      </c>
      <c r="D47" s="48">
        <f t="shared" si="20"/>
        <v>0.35256084171340057</v>
      </c>
      <c r="E47" s="48">
        <f t="shared" si="20"/>
        <v>3.3174599848434814</v>
      </c>
      <c r="F47" s="48">
        <f t="shared" si="20"/>
        <v>2.4450614007055211</v>
      </c>
      <c r="G47" s="48">
        <f t="shared" si="20"/>
        <v>2.5309965589793935</v>
      </c>
      <c r="H47" s="48">
        <f t="shared" si="20"/>
        <v>2.3764377437325592</v>
      </c>
      <c r="I47" s="48">
        <f t="shared" si="20"/>
        <v>1.9450072812146446</v>
      </c>
      <c r="J47" s="48">
        <f t="shared" si="20"/>
        <v>10.66514379633975</v>
      </c>
      <c r="K47" s="48">
        <f t="shared" si="20"/>
        <v>9.5348981888523738</v>
      </c>
      <c r="L47" s="48">
        <f t="shared" si="20"/>
        <v>11.477751422382756</v>
      </c>
      <c r="M47" s="48">
        <f t="shared" si="20"/>
        <v>12.087608370321849</v>
      </c>
      <c r="N47" s="48">
        <f t="shared" si="20"/>
        <v>1.0064535586405574</v>
      </c>
      <c r="O47" s="48">
        <f t="shared" si="20"/>
        <v>0.87360581492576161</v>
      </c>
      <c r="P47" s="48">
        <f t="shared" si="20"/>
        <v>1.110627471926976</v>
      </c>
      <c r="Q47" s="48">
        <f t="shared" si="20"/>
        <v>1.1756488728323202</v>
      </c>
      <c r="R47" s="48" t="s">
        <v>65</v>
      </c>
      <c r="S47" s="48" t="s">
        <v>65</v>
      </c>
      <c r="T47" s="48" t="s">
        <v>65</v>
      </c>
      <c r="U47" s="48" t="s">
        <v>65</v>
      </c>
      <c r="V47" s="48">
        <f t="shared" si="20"/>
        <v>5.0154266440061033</v>
      </c>
      <c r="W47" s="48">
        <f t="shared" si="20"/>
        <v>5.5641759980816978</v>
      </c>
      <c r="X47" s="48">
        <f t="shared" si="20"/>
        <v>4.6004939524981285</v>
      </c>
      <c r="Y47" s="48">
        <f t="shared" si="20"/>
        <v>4.110803324172692</v>
      </c>
      <c r="Z47" s="48">
        <f t="shared" si="20"/>
        <v>3.3573067376299131</v>
      </c>
      <c r="AA47" s="48">
        <f t="shared" si="20"/>
        <v>3.2481866772596075</v>
      </c>
      <c r="AB47" s="48">
        <f t="shared" si="20"/>
        <v>3.4399972697950059</v>
      </c>
      <c r="AC47" s="48">
        <f t="shared" si="20"/>
        <v>2.5824930396980266</v>
      </c>
    </row>
    <row r="48" spans="1:29" ht="7.5" customHeight="1" x14ac:dyDescent="0.2">
      <c r="A48" s="42"/>
      <c r="B48" s="49"/>
      <c r="C48" s="49"/>
      <c r="D48" s="49"/>
      <c r="E48" s="49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57"/>
    </row>
    <row r="49" spans="1:31" ht="13.5" customHeight="1" x14ac:dyDescent="0.2">
      <c r="A49" s="20" t="s">
        <v>48</v>
      </c>
      <c r="B49" s="13"/>
      <c r="C49" s="13"/>
      <c r="D49" s="13"/>
      <c r="E49" s="13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V49" s="50"/>
      <c r="W49" s="50"/>
      <c r="X49" s="50"/>
      <c r="Y49" s="50"/>
      <c r="Z49" s="50"/>
    </row>
    <row r="51" spans="1:31" s="11" customFormat="1" ht="20.100000000000001" customHeight="1" x14ac:dyDescent="0.25">
      <c r="A51" s="93" t="s">
        <v>301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D51" s="85"/>
      <c r="AE51" s="85"/>
    </row>
    <row r="52" spans="1:31" s="11" customFormat="1" ht="12" customHeight="1" x14ac:dyDescent="0.2"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31" ht="13.5" customHeight="1" thickBot="1" x14ac:dyDescent="0.25">
      <c r="A53" s="13" t="s">
        <v>21</v>
      </c>
      <c r="B53" s="13"/>
      <c r="C53" s="13"/>
      <c r="D53" s="13"/>
      <c r="E53" s="13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AC53" s="118" t="s">
        <v>234</v>
      </c>
    </row>
    <row r="54" spans="1:31" ht="18" customHeight="1" x14ac:dyDescent="0.2">
      <c r="A54" s="282" t="s">
        <v>18</v>
      </c>
      <c r="B54" s="300" t="s">
        <v>15</v>
      </c>
      <c r="C54" s="301"/>
      <c r="D54" s="301"/>
      <c r="E54" s="301"/>
      <c r="F54" s="287" t="s">
        <v>227</v>
      </c>
      <c r="G54" s="287"/>
      <c r="H54" s="287"/>
      <c r="I54" s="287"/>
      <c r="J54" s="287"/>
      <c r="K54" s="287"/>
      <c r="L54" s="287"/>
      <c r="M54" s="287"/>
      <c r="N54" s="287"/>
      <c r="O54" s="287"/>
      <c r="P54" s="287"/>
      <c r="Q54" s="287"/>
      <c r="R54" s="287"/>
      <c r="S54" s="287"/>
      <c r="T54" s="287"/>
      <c r="U54" s="287"/>
      <c r="V54" s="287"/>
      <c r="W54" s="287"/>
      <c r="X54" s="287"/>
      <c r="Y54" s="287"/>
      <c r="Z54" s="287"/>
      <c r="AA54" s="287"/>
      <c r="AB54" s="287"/>
      <c r="AC54" s="287"/>
    </row>
    <row r="55" spans="1:31" ht="18" customHeight="1" x14ac:dyDescent="0.2">
      <c r="A55" s="299"/>
      <c r="B55" s="302" t="s">
        <v>224</v>
      </c>
      <c r="C55" s="305" t="s">
        <v>225</v>
      </c>
      <c r="D55" s="306"/>
      <c r="E55" s="307"/>
      <c r="F55" s="296" t="s">
        <v>226</v>
      </c>
      <c r="G55" s="296"/>
      <c r="H55" s="296"/>
      <c r="I55" s="296"/>
      <c r="J55" s="296" t="s">
        <v>228</v>
      </c>
      <c r="K55" s="296"/>
      <c r="L55" s="296"/>
      <c r="M55" s="296"/>
      <c r="N55" s="296" t="s">
        <v>229</v>
      </c>
      <c r="O55" s="296"/>
      <c r="P55" s="296"/>
      <c r="Q55" s="296"/>
      <c r="R55" s="296" t="s">
        <v>230</v>
      </c>
      <c r="S55" s="296"/>
      <c r="T55" s="296"/>
      <c r="U55" s="296"/>
      <c r="V55" s="296" t="s">
        <v>231</v>
      </c>
      <c r="W55" s="296"/>
      <c r="X55" s="296"/>
      <c r="Y55" s="296"/>
      <c r="Z55" s="296" t="s">
        <v>232</v>
      </c>
      <c r="AA55" s="296"/>
      <c r="AB55" s="296"/>
      <c r="AC55" s="298"/>
    </row>
    <row r="56" spans="1:31" ht="18" customHeight="1" x14ac:dyDescent="0.2">
      <c r="A56" s="299"/>
      <c r="B56" s="303"/>
      <c r="C56" s="302" t="s">
        <v>293</v>
      </c>
      <c r="D56" s="302" t="s">
        <v>294</v>
      </c>
      <c r="E56" s="302" t="s">
        <v>295</v>
      </c>
      <c r="F56" s="296" t="s">
        <v>224</v>
      </c>
      <c r="G56" s="296" t="s">
        <v>225</v>
      </c>
      <c r="H56" s="296"/>
      <c r="I56" s="296"/>
      <c r="J56" s="296" t="s">
        <v>224</v>
      </c>
      <c r="K56" s="296" t="s">
        <v>225</v>
      </c>
      <c r="L56" s="296"/>
      <c r="M56" s="296"/>
      <c r="N56" s="296" t="s">
        <v>224</v>
      </c>
      <c r="O56" s="296" t="s">
        <v>225</v>
      </c>
      <c r="P56" s="296"/>
      <c r="Q56" s="296"/>
      <c r="R56" s="296" t="s">
        <v>224</v>
      </c>
      <c r="S56" s="296" t="s">
        <v>225</v>
      </c>
      <c r="T56" s="296"/>
      <c r="U56" s="296"/>
      <c r="V56" s="296" t="s">
        <v>224</v>
      </c>
      <c r="W56" s="296" t="s">
        <v>225</v>
      </c>
      <c r="X56" s="296"/>
      <c r="Y56" s="296"/>
      <c r="Z56" s="296" t="s">
        <v>224</v>
      </c>
      <c r="AA56" s="296" t="s">
        <v>225</v>
      </c>
      <c r="AB56" s="296"/>
      <c r="AC56" s="298"/>
    </row>
    <row r="57" spans="1:31" ht="26.25" customHeight="1" thickBot="1" x14ac:dyDescent="0.25">
      <c r="A57" s="283"/>
      <c r="B57" s="304"/>
      <c r="C57" s="304"/>
      <c r="D57" s="304"/>
      <c r="E57" s="304"/>
      <c r="F57" s="297"/>
      <c r="G57" s="263" t="s">
        <v>293</v>
      </c>
      <c r="H57" s="263" t="s">
        <v>294</v>
      </c>
      <c r="I57" s="263" t="s">
        <v>296</v>
      </c>
      <c r="J57" s="297"/>
      <c r="K57" s="263" t="s">
        <v>293</v>
      </c>
      <c r="L57" s="263" t="s">
        <v>294</v>
      </c>
      <c r="M57" s="263" t="s">
        <v>296</v>
      </c>
      <c r="N57" s="297"/>
      <c r="O57" s="263" t="s">
        <v>293</v>
      </c>
      <c r="P57" s="263" t="s">
        <v>294</v>
      </c>
      <c r="Q57" s="263" t="s">
        <v>296</v>
      </c>
      <c r="R57" s="297"/>
      <c r="S57" s="263" t="s">
        <v>293</v>
      </c>
      <c r="T57" s="263" t="s">
        <v>294</v>
      </c>
      <c r="U57" s="263" t="s">
        <v>296</v>
      </c>
      <c r="V57" s="297"/>
      <c r="W57" s="263" t="s">
        <v>293</v>
      </c>
      <c r="X57" s="263" t="s">
        <v>294</v>
      </c>
      <c r="Y57" s="263" t="s">
        <v>296</v>
      </c>
      <c r="Z57" s="297"/>
      <c r="AA57" s="263" t="s">
        <v>293</v>
      </c>
      <c r="AB57" s="263" t="s">
        <v>294</v>
      </c>
      <c r="AC57" s="263" t="s">
        <v>296</v>
      </c>
    </row>
    <row r="58" spans="1:31" ht="12.95" customHeight="1" x14ac:dyDescent="0.2">
      <c r="A58" s="17" t="s">
        <v>49</v>
      </c>
      <c r="B58" s="47">
        <v>100</v>
      </c>
      <c r="C58" s="47">
        <v>100</v>
      </c>
      <c r="D58" s="47">
        <v>100</v>
      </c>
      <c r="E58" s="47">
        <v>100</v>
      </c>
      <c r="F58" s="64">
        <f>F8/B8*100</f>
        <v>58.88950632246884</v>
      </c>
      <c r="G58" s="47">
        <f>G8/C8*100</f>
        <v>59.836950764967369</v>
      </c>
      <c r="H58" s="64">
        <f>H8/D8*100</f>
        <v>58.154199898373527</v>
      </c>
      <c r="I58" s="64">
        <f>I8/E8*100</f>
        <v>57.187404201119172</v>
      </c>
      <c r="J58" s="64">
        <f>J8/B8*100</f>
        <v>11.653377303327662</v>
      </c>
      <c r="K58" s="47">
        <f>K8/C8*100</f>
        <v>11.15434748672782</v>
      </c>
      <c r="L58" s="64">
        <f>L8/D8*100</f>
        <v>12.040671601021049</v>
      </c>
      <c r="M58" s="64">
        <f>M8/E8*100</f>
        <v>12.381611105244598</v>
      </c>
      <c r="N58" s="64">
        <f>N8/B8*100</f>
        <v>8.6160874095032085</v>
      </c>
      <c r="O58" s="47">
        <f>O8/C8*100</f>
        <v>8.6662758297012488</v>
      </c>
      <c r="P58" s="65">
        <f>P8/D8*100</f>
        <v>8.5771364524534288</v>
      </c>
      <c r="Q58" s="65">
        <f>Q8/E8*100</f>
        <v>9.3589985065586045</v>
      </c>
      <c r="R58" s="64">
        <f>R8/B8*100</f>
        <v>2.3180313559919763</v>
      </c>
      <c r="S58" s="47">
        <f>S8/C8*100</f>
        <v>2.0781679550117929</v>
      </c>
      <c r="T58" s="65">
        <f>T8/D8*100</f>
        <v>2.5041880230583438</v>
      </c>
      <c r="U58" s="65">
        <f>U8/E8*100</f>
        <v>2.6965036498828989</v>
      </c>
      <c r="V58" s="64">
        <f>V8/B8*100</f>
        <v>8.3797297194561917</v>
      </c>
      <c r="W58" s="47">
        <f>W8/C8*100</f>
        <v>8.2570584553970701</v>
      </c>
      <c r="X58" s="65">
        <f>X8/D8*100</f>
        <v>8.4749342132170025</v>
      </c>
      <c r="Y58" s="65">
        <f>Y8/E8*100</f>
        <v>8.1099781981571617</v>
      </c>
      <c r="Z58" s="64">
        <f>Z8/B8*100</f>
        <v>10.143267889252165</v>
      </c>
      <c r="AA58" s="47">
        <f>AA8/C8*100</f>
        <v>10.007199508194836</v>
      </c>
      <c r="AB58" s="65">
        <f>AB8/D8*100</f>
        <v>10.248869811876629</v>
      </c>
      <c r="AC58" s="65">
        <f>AC8/E8*100</f>
        <v>10.265504339037557</v>
      </c>
    </row>
    <row r="59" spans="1:31" ht="12.95" customHeight="1" x14ac:dyDescent="0.2">
      <c r="A59" s="2" t="s">
        <v>1</v>
      </c>
      <c r="B59" s="48">
        <v>100</v>
      </c>
      <c r="C59" s="48">
        <v>100</v>
      </c>
      <c r="D59" s="48">
        <v>100</v>
      </c>
      <c r="E59" s="48">
        <v>100</v>
      </c>
      <c r="F59" s="66">
        <f>F9/B9*100</f>
        <v>62.608865835938396</v>
      </c>
      <c r="G59" s="66">
        <f>G9/C9*100</f>
        <v>61.45724513318784</v>
      </c>
      <c r="H59" s="66">
        <f>H9/D9*100</f>
        <v>70.968178012366394</v>
      </c>
      <c r="I59" s="66">
        <f t="shared" ref="I59" si="21">I9/E9*100</f>
        <v>57.218044326361131</v>
      </c>
      <c r="J59" s="66">
        <f t="shared" ref="J59" si="22">J9/B9*100</f>
        <v>15.297983000015469</v>
      </c>
      <c r="K59" s="66">
        <f t="shared" ref="K59" si="23">K9/C9*100</f>
        <v>7.6285781794649621</v>
      </c>
      <c r="L59" s="66">
        <f t="shared" ref="L59" si="24">L9/D9*100</f>
        <v>70.968178012366394</v>
      </c>
      <c r="M59" s="66">
        <f t="shared" ref="M59" si="25">M9/E9*100</f>
        <v>8.1827373051795629</v>
      </c>
      <c r="N59" s="66">
        <f t="shared" ref="N59" si="26">N9/B9*100</f>
        <v>20.599892230185855</v>
      </c>
      <c r="O59" s="67">
        <f t="shared" ref="O59" si="27">O9/C9*100</f>
        <v>10.280985785131437</v>
      </c>
      <c r="P59" s="67">
        <f t="shared" ref="P59" si="28">P9/D9*100</f>
        <v>95.502123570368283</v>
      </c>
      <c r="Q59" s="67">
        <f t="shared" ref="Q59" si="29">Q9/E9*100</f>
        <v>12.228689282294667</v>
      </c>
      <c r="R59" s="66">
        <f t="shared" ref="R59" si="30">R9/B9*100</f>
        <v>3.4036564461502237</v>
      </c>
      <c r="S59" s="67">
        <f t="shared" ref="S59" si="31">S9/C9*100</f>
        <v>1.4120730137132491</v>
      </c>
      <c r="T59" s="67">
        <f t="shared" ref="T59" si="32">T9/D9*100</f>
        <v>17.860037438068609</v>
      </c>
      <c r="U59" s="67">
        <f t="shared" ref="U59" si="33">U9/E9*100</f>
        <v>2.203714629729375</v>
      </c>
      <c r="V59" s="66">
        <f t="shared" ref="V59" si="34">V9/B9*100</f>
        <v>16.547599131920208</v>
      </c>
      <c r="W59" s="67">
        <f t="shared" ref="W59" si="35">W9/C9*100</f>
        <v>7.9468293487937398</v>
      </c>
      <c r="X59" s="67">
        <f t="shared" ref="X59" si="36">X9/D9*100</f>
        <v>78.978327758997338</v>
      </c>
      <c r="Y59" s="67">
        <f t="shared" ref="Y59" si="37">Y9/E9*100</f>
        <v>8.5817625084143749</v>
      </c>
      <c r="Z59" s="66">
        <f t="shared" ref="Z59" si="38">Z9/B9*100</f>
        <v>22.017542380521267</v>
      </c>
      <c r="AA59" s="67">
        <f t="shared" ref="AA59" si="39">AA9/C9*100</f>
        <v>11.274288539709017</v>
      </c>
      <c r="AB59" s="67">
        <f t="shared" ref="AB59" si="40">AB9/D9*100</f>
        <v>100</v>
      </c>
      <c r="AC59" s="67">
        <f t="shared" ref="AC59" si="41">AC9/E9*100</f>
        <v>11.585051948020892</v>
      </c>
    </row>
    <row r="60" spans="1:31" ht="12.95" customHeight="1" x14ac:dyDescent="0.2">
      <c r="A60" s="3" t="s">
        <v>2</v>
      </c>
      <c r="B60" s="48">
        <v>100</v>
      </c>
      <c r="C60" s="48">
        <v>100</v>
      </c>
      <c r="D60" s="48">
        <v>100</v>
      </c>
      <c r="E60" s="48">
        <v>100</v>
      </c>
      <c r="F60" s="66">
        <f t="shared" ref="F60:H60" si="42">F10/B10*100</f>
        <v>90.603375820107914</v>
      </c>
      <c r="G60" s="66">
        <f t="shared" si="42"/>
        <v>89.428461509548299</v>
      </c>
      <c r="H60" s="66">
        <f t="shared" si="42"/>
        <v>130.8983735308353</v>
      </c>
      <c r="I60" s="66">
        <f t="shared" ref="I60:I72" si="43">I10/E10*100</f>
        <v>94.342124414606772</v>
      </c>
      <c r="J60" s="66">
        <f t="shared" ref="J60:J72" si="44">J10/B10*100</f>
        <v>6.279977332577781</v>
      </c>
      <c r="K60" s="66">
        <f t="shared" ref="K60:K72" si="45">K10/C10*100</f>
        <v>2.6463765044198628</v>
      </c>
      <c r="L60" s="66">
        <f t="shared" ref="L60:L72" si="46">L10/D10*100</f>
        <v>130.8983735308353</v>
      </c>
      <c r="M60" s="66">
        <f t="shared" ref="M60:M72" si="47">M10/E10*100</f>
        <v>0.1610502900936738</v>
      </c>
      <c r="N60" s="66">
        <f t="shared" ref="N60:N72" si="48">N10/B10*100</f>
        <v>5.6330302348995591</v>
      </c>
      <c r="O60" s="67">
        <f t="shared" ref="O60:O72" si="49">O10/C10*100</f>
        <v>2.7854684460922852</v>
      </c>
      <c r="P60" s="67">
        <f t="shared" ref="P60:P72" si="50">P10/D10*100</f>
        <v>103.29334020805148</v>
      </c>
      <c r="Q60" s="67">
        <f t="shared" ref="Q60:Q72" si="51">Q10/E10*100</f>
        <v>2.1955823560493486</v>
      </c>
      <c r="R60" s="66">
        <f t="shared" ref="R60:R70" si="52">R10/B10*100</f>
        <v>0.24602435517437304</v>
      </c>
      <c r="S60" s="67">
        <f t="shared" ref="S60:S70" si="53">S10/C10*100</f>
        <v>0.1937305748643392</v>
      </c>
      <c r="T60" s="67">
        <f t="shared" ref="T60:T71" si="54">T10/D10*100</f>
        <v>2.0394979208120603</v>
      </c>
      <c r="U60" s="67">
        <f t="shared" ref="U60:U71" si="55">U10/E10*100</f>
        <v>0.20204901568391026</v>
      </c>
      <c r="V60" s="66">
        <f t="shared" ref="V60:V72" si="56">V10/B10*100</f>
        <v>3.9786141948228244</v>
      </c>
      <c r="W60" s="67">
        <f t="shared" ref="W60:W72" si="57">W10/C10*100</f>
        <v>2.1137632561937991</v>
      </c>
      <c r="X60" s="67">
        <f t="shared" ref="X60:X72" si="58">X10/D10*100</f>
        <v>67.935758667012607</v>
      </c>
      <c r="Y60" s="67">
        <f t="shared" ref="Y60:Y72" si="59">Y10/E10*100</f>
        <v>1.4713565089283915</v>
      </c>
      <c r="Z60" s="66">
        <f t="shared" ref="Z60:Z72" si="60">Z10/B10*100</f>
        <v>5.5851314978140412</v>
      </c>
      <c r="AA60" s="67">
        <f t="shared" ref="AA60:AA72" si="61">AA10/C10*100</f>
        <v>2.8321997088815762</v>
      </c>
      <c r="AB60" s="67">
        <f t="shared" ref="AB60:AB72" si="62">AB10/D10*100</f>
        <v>100</v>
      </c>
      <c r="AC60" s="67">
        <f t="shared" ref="AC60:AC72" si="63">AC10/E10*100</f>
        <v>1.6278374146378978</v>
      </c>
    </row>
    <row r="61" spans="1:31" ht="12.95" customHeight="1" x14ac:dyDescent="0.2">
      <c r="A61" s="3" t="s">
        <v>3</v>
      </c>
      <c r="B61" s="48">
        <v>100</v>
      </c>
      <c r="C61" s="48">
        <v>100</v>
      </c>
      <c r="D61" s="48">
        <v>100</v>
      </c>
      <c r="E61" s="48">
        <v>100</v>
      </c>
      <c r="F61" s="66">
        <f t="shared" ref="F61:H61" si="64">F11/B11*100</f>
        <v>64.338041735983026</v>
      </c>
      <c r="G61" s="66">
        <f t="shared" si="64"/>
        <v>68.942479063738631</v>
      </c>
      <c r="H61" s="66">
        <f t="shared" si="64"/>
        <v>13.36489585529041</v>
      </c>
      <c r="I61" s="66">
        <f t="shared" si="43"/>
        <v>68.432902299802095</v>
      </c>
      <c r="J61" s="66">
        <f t="shared" si="44"/>
        <v>1.7080403541531557</v>
      </c>
      <c r="K61" s="66">
        <f t="shared" si="45"/>
        <v>0.65506903628870572</v>
      </c>
      <c r="L61" s="66">
        <f t="shared" si="46"/>
        <v>13.36489585529041</v>
      </c>
      <c r="M61" s="66">
        <f t="shared" si="47"/>
        <v>0.83043705706484761</v>
      </c>
      <c r="N61" s="66">
        <f t="shared" si="48"/>
        <v>5.923995957801063</v>
      </c>
      <c r="O61" s="67">
        <f t="shared" si="49"/>
        <v>3.3484315730506946</v>
      </c>
      <c r="P61" s="67">
        <f t="shared" si="50"/>
        <v>34.436626223742842</v>
      </c>
      <c r="Q61" s="67">
        <f t="shared" si="51"/>
        <v>2.497514077224765</v>
      </c>
      <c r="R61" s="66">
        <f t="shared" si="52"/>
        <v>32.358112193072976</v>
      </c>
      <c r="S61" s="67">
        <f t="shared" si="53"/>
        <v>14.470524011012504</v>
      </c>
      <c r="T61" s="67">
        <f t="shared" si="54"/>
        <v>230.3815788958683</v>
      </c>
      <c r="U61" s="67">
        <f t="shared" si="55"/>
        <v>17.823562386694736</v>
      </c>
      <c r="V61" s="66">
        <f t="shared" si="56"/>
        <v>9.9944432821835552</v>
      </c>
      <c r="W61" s="67">
        <f t="shared" si="57"/>
        <v>5.5894806299242914</v>
      </c>
      <c r="X61" s="67">
        <f t="shared" si="58"/>
        <v>58.759316792159467</v>
      </c>
      <c r="Y61" s="67">
        <f t="shared" si="59"/>
        <v>3.5981524092860817</v>
      </c>
      <c r="Z61" s="66">
        <f t="shared" si="60"/>
        <v>14.699284630011672</v>
      </c>
      <c r="AA61" s="67">
        <f t="shared" si="61"/>
        <v>6.9940156859852065</v>
      </c>
      <c r="AB61" s="67">
        <f t="shared" si="62"/>
        <v>100</v>
      </c>
      <c r="AC61" s="67">
        <f t="shared" si="63"/>
        <v>6.8174317699274765</v>
      </c>
    </row>
    <row r="62" spans="1:31" ht="12.95" customHeight="1" x14ac:dyDescent="0.2">
      <c r="A62" s="3" t="s">
        <v>4</v>
      </c>
      <c r="B62" s="48">
        <v>100</v>
      </c>
      <c r="C62" s="48">
        <v>100</v>
      </c>
      <c r="D62" s="48">
        <v>100</v>
      </c>
      <c r="E62" s="48">
        <v>100</v>
      </c>
      <c r="F62" s="66">
        <f t="shared" ref="F62:H62" si="65">F12/B12*100</f>
        <v>85.940306392110259</v>
      </c>
      <c r="G62" s="66">
        <f t="shared" si="65"/>
        <v>39.393290544839012</v>
      </c>
      <c r="H62" s="66">
        <f t="shared" si="65"/>
        <v>453.01126954286997</v>
      </c>
      <c r="I62" s="66">
        <f t="shared" si="43"/>
        <v>26.5510130102085</v>
      </c>
      <c r="J62" s="6">
        <f t="shared" si="44"/>
        <v>87.12452697017271</v>
      </c>
      <c r="K62" s="6">
        <f t="shared" si="45"/>
        <v>40.727678092090741</v>
      </c>
      <c r="L62" s="6">
        <f t="shared" si="46"/>
        <v>453.01126954286997</v>
      </c>
      <c r="M62" s="6">
        <f t="shared" si="47"/>
        <v>51.959875373499663</v>
      </c>
      <c r="N62" s="66">
        <f t="shared" si="48"/>
        <v>0.30112180044985248</v>
      </c>
      <c r="O62" s="67">
        <f t="shared" si="49"/>
        <v>8.0476831793732037E-2</v>
      </c>
      <c r="P62" s="67">
        <f t="shared" si="50"/>
        <v>2.0411336934726227</v>
      </c>
      <c r="Q62" s="67">
        <f t="shared" si="51"/>
        <v>0.52891633448854214</v>
      </c>
      <c r="R62" s="66" t="s">
        <v>65</v>
      </c>
      <c r="S62" s="67" t="s">
        <v>65</v>
      </c>
      <c r="T62" s="67" t="s">
        <v>65</v>
      </c>
      <c r="U62" s="67" t="s">
        <v>65</v>
      </c>
      <c r="V62" s="66">
        <f t="shared" si="56"/>
        <v>18.934095906776282</v>
      </c>
      <c r="W62" s="67">
        <f t="shared" si="57"/>
        <v>9.5564396172985653</v>
      </c>
      <c r="X62" s="67">
        <f t="shared" si="58"/>
        <v>92.886534395422444</v>
      </c>
      <c r="Y62" s="67">
        <f t="shared" si="59"/>
        <v>10.548979432666716</v>
      </c>
      <c r="Z62" s="66">
        <f t="shared" si="60"/>
        <v>20.343130613627959</v>
      </c>
      <c r="AA62" s="67">
        <f t="shared" si="61"/>
        <v>10.242114913977948</v>
      </c>
      <c r="AB62" s="67">
        <f t="shared" si="62"/>
        <v>100</v>
      </c>
      <c r="AC62" s="67">
        <f t="shared" si="63"/>
        <v>10.411215849136578</v>
      </c>
    </row>
    <row r="63" spans="1:31" ht="12.95" customHeight="1" x14ac:dyDescent="0.2">
      <c r="A63" s="3" t="s">
        <v>5</v>
      </c>
      <c r="B63" s="6">
        <v>100</v>
      </c>
      <c r="C63" s="6">
        <v>100</v>
      </c>
      <c r="D63" s="6">
        <v>100</v>
      </c>
      <c r="E63" s="6">
        <v>100</v>
      </c>
      <c r="F63" s="66" t="s">
        <v>65</v>
      </c>
      <c r="G63" s="66" t="s">
        <v>65</v>
      </c>
      <c r="H63" s="66" t="s">
        <v>65</v>
      </c>
      <c r="I63" s="6" t="s">
        <v>65</v>
      </c>
      <c r="J63" s="6" t="s">
        <v>65</v>
      </c>
      <c r="K63" s="6" t="s">
        <v>65</v>
      </c>
      <c r="L63" s="6" t="s">
        <v>65</v>
      </c>
      <c r="M63" s="6" t="s">
        <v>65</v>
      </c>
      <c r="N63" s="6" t="s">
        <v>65</v>
      </c>
      <c r="O63" s="7" t="s">
        <v>65</v>
      </c>
      <c r="P63" s="7" t="s">
        <v>65</v>
      </c>
      <c r="Q63" s="7" t="s">
        <v>65</v>
      </c>
      <c r="R63" s="6" t="s">
        <v>65</v>
      </c>
      <c r="S63" s="7" t="s">
        <v>65</v>
      </c>
      <c r="T63" s="7" t="s">
        <v>65</v>
      </c>
      <c r="U63" s="7" t="s">
        <v>65</v>
      </c>
      <c r="V63" s="6" t="s">
        <v>65</v>
      </c>
      <c r="W63" s="7" t="s">
        <v>65</v>
      </c>
      <c r="X63" s="7" t="s">
        <v>65</v>
      </c>
      <c r="Y63" s="7" t="s">
        <v>65</v>
      </c>
      <c r="Z63" s="6" t="s">
        <v>65</v>
      </c>
      <c r="AA63" s="7" t="s">
        <v>65</v>
      </c>
      <c r="AB63" s="7" t="s">
        <v>65</v>
      </c>
      <c r="AC63" s="7" t="s">
        <v>65</v>
      </c>
    </row>
    <row r="64" spans="1:31" ht="12.95" customHeight="1" x14ac:dyDescent="0.2">
      <c r="A64" s="3" t="s">
        <v>6</v>
      </c>
      <c r="B64" s="48">
        <v>100</v>
      </c>
      <c r="C64" s="48">
        <v>100</v>
      </c>
      <c r="D64" s="48">
        <v>100</v>
      </c>
      <c r="E64" s="48">
        <v>100</v>
      </c>
      <c r="F64" s="66">
        <f t="shared" ref="F64:H64" si="66">F14/B14*100</f>
        <v>55.008553602693169</v>
      </c>
      <c r="G64" s="66">
        <f t="shared" si="66"/>
        <v>57.612403032822613</v>
      </c>
      <c r="H64" s="66">
        <f t="shared" si="66"/>
        <v>42.85614221869983</v>
      </c>
      <c r="I64" s="66">
        <f t="shared" si="43"/>
        <v>47.440384260922492</v>
      </c>
      <c r="J64" s="66">
        <f t="shared" si="44"/>
        <v>13.855724373733041</v>
      </c>
      <c r="K64" s="66">
        <f t="shared" si="45"/>
        <v>7.6419188093003676</v>
      </c>
      <c r="L64" s="66">
        <f t="shared" si="46"/>
        <v>42.85614221869983</v>
      </c>
      <c r="M64" s="66">
        <f t="shared" si="47"/>
        <v>8.1356636428604787</v>
      </c>
      <c r="N64" s="66">
        <f t="shared" si="48"/>
        <v>3.0889925956014217</v>
      </c>
      <c r="O64" s="67">
        <f t="shared" si="49"/>
        <v>2.6909786048766597</v>
      </c>
      <c r="P64" s="67">
        <f t="shared" si="50"/>
        <v>4.9465615071923468</v>
      </c>
      <c r="Q64" s="67">
        <f t="shared" si="51"/>
        <v>1.892024880933449</v>
      </c>
      <c r="R64" s="66">
        <f t="shared" si="52"/>
        <v>0.5318306499060188</v>
      </c>
      <c r="S64" s="67">
        <f t="shared" si="53"/>
        <v>0.63724800945629789</v>
      </c>
      <c r="T64" s="67">
        <f t="shared" si="54"/>
        <v>3.9837869737605149E-2</v>
      </c>
      <c r="U64" s="67" t="s">
        <v>65</v>
      </c>
      <c r="V64" s="66">
        <f t="shared" si="56"/>
        <v>27.761349490260418</v>
      </c>
      <c r="W64" s="67">
        <f t="shared" si="57"/>
        <v>13.952937488746912</v>
      </c>
      <c r="X64" s="67">
        <f t="shared" si="58"/>
        <v>92.206513354332401</v>
      </c>
      <c r="Y64" s="67">
        <f t="shared" si="59"/>
        <v>16.960558551287214</v>
      </c>
      <c r="Z64" s="66">
        <f t="shared" si="60"/>
        <v>32.028500199457156</v>
      </c>
      <c r="AA64" s="67">
        <f t="shared" si="61"/>
        <v>17.464514054797135</v>
      </c>
      <c r="AB64" s="67">
        <f t="shared" si="62"/>
        <v>100</v>
      </c>
      <c r="AC64" s="67">
        <f t="shared" si="63"/>
        <v>25.57136866399637</v>
      </c>
    </row>
    <row r="65" spans="1:29" ht="12.95" customHeight="1" x14ac:dyDescent="0.2">
      <c r="A65" s="3" t="s">
        <v>7</v>
      </c>
      <c r="B65" s="48">
        <v>100</v>
      </c>
      <c r="C65" s="48">
        <v>100</v>
      </c>
      <c r="D65" s="48">
        <v>100</v>
      </c>
      <c r="E65" s="48">
        <v>100</v>
      </c>
      <c r="F65" s="66">
        <f t="shared" ref="F65:H65" si="67">F15/B15*100</f>
        <v>104.35894995685872</v>
      </c>
      <c r="G65" s="66">
        <f t="shared" si="67"/>
        <v>31.246449081253431</v>
      </c>
      <c r="H65" s="66">
        <f t="shared" si="67"/>
        <v>1441.6888787850692</v>
      </c>
      <c r="I65" s="66">
        <f t="shared" si="43"/>
        <v>27.686667201897542</v>
      </c>
      <c r="J65" s="6">
        <f t="shared" si="44"/>
        <v>126.47305657364775</v>
      </c>
      <c r="K65" s="6">
        <f t="shared" si="45"/>
        <v>54.569545046542203</v>
      </c>
      <c r="L65" s="6">
        <f t="shared" si="46"/>
        <v>1441.6888787850692</v>
      </c>
      <c r="M65" s="6">
        <f t="shared" si="47"/>
        <v>57.805239645714082</v>
      </c>
      <c r="N65" s="66">
        <f t="shared" si="48"/>
        <v>1.0981023204401705</v>
      </c>
      <c r="O65" s="67">
        <f t="shared" si="49"/>
        <v>0.25754261004307327</v>
      </c>
      <c r="P65" s="67">
        <f t="shared" si="50"/>
        <v>16.473115406010603</v>
      </c>
      <c r="Q65" s="67">
        <f t="shared" si="51"/>
        <v>1.0209178514780086</v>
      </c>
      <c r="R65" s="66" t="s">
        <v>65</v>
      </c>
      <c r="S65" s="67" t="s">
        <v>65</v>
      </c>
      <c r="T65" s="67">
        <f t="shared" si="54"/>
        <v>4.5481607499719097</v>
      </c>
      <c r="U65" s="67" t="s">
        <v>65</v>
      </c>
      <c r="V65" s="66">
        <f t="shared" si="56"/>
        <v>21.504572042348908</v>
      </c>
      <c r="W65" s="67">
        <f t="shared" si="57"/>
        <v>9.9491473867174562</v>
      </c>
      <c r="X65" s="67">
        <f t="shared" si="58"/>
        <v>232.86945557420933</v>
      </c>
      <c r="Y65" s="67">
        <f t="shared" si="59"/>
        <v>9.371772065467221</v>
      </c>
      <c r="Z65" s="66">
        <f t="shared" si="60"/>
        <v>8.9548026762406838</v>
      </c>
      <c r="AA65" s="67">
        <f t="shared" si="61"/>
        <v>3.977315875443832</v>
      </c>
      <c r="AB65" s="67">
        <f t="shared" si="62"/>
        <v>100</v>
      </c>
      <c r="AC65" s="67">
        <f t="shared" si="63"/>
        <v>4.1154032354431571</v>
      </c>
    </row>
    <row r="66" spans="1:29" ht="12.95" customHeight="1" x14ac:dyDescent="0.2">
      <c r="A66" s="3" t="s">
        <v>8</v>
      </c>
      <c r="B66" s="48">
        <v>100</v>
      </c>
      <c r="C66" s="48">
        <v>100</v>
      </c>
      <c r="D66" s="48">
        <v>100</v>
      </c>
      <c r="E66" s="48">
        <v>100</v>
      </c>
      <c r="F66" s="66">
        <f t="shared" ref="F66:H66" si="68">F16/B16*100</f>
        <v>28.893429361419219</v>
      </c>
      <c r="G66" s="66">
        <f t="shared" si="68"/>
        <v>25.651830385558327</v>
      </c>
      <c r="H66" s="66">
        <f t="shared" si="68"/>
        <v>35.493218932172731</v>
      </c>
      <c r="I66" s="66">
        <f t="shared" si="43"/>
        <v>28.787619878990096</v>
      </c>
      <c r="J66" s="6">
        <f t="shared" si="44"/>
        <v>19.647335067238824</v>
      </c>
      <c r="K66" s="6">
        <f t="shared" si="45"/>
        <v>11.864359510593024</v>
      </c>
      <c r="L66" s="6">
        <f t="shared" si="46"/>
        <v>35.493218932172731</v>
      </c>
      <c r="M66" s="6">
        <f t="shared" si="47"/>
        <v>9.5529656644093901</v>
      </c>
      <c r="N66" s="66">
        <f t="shared" si="48"/>
        <v>6.8592871919636504</v>
      </c>
      <c r="O66" s="67">
        <f t="shared" si="49"/>
        <v>2.409249311596886</v>
      </c>
      <c r="P66" s="67">
        <f t="shared" si="50"/>
        <v>15.919418877285027</v>
      </c>
      <c r="Q66" s="67">
        <f t="shared" si="51"/>
        <v>7.478134628408978</v>
      </c>
      <c r="R66" s="66" t="s">
        <v>65</v>
      </c>
      <c r="S66" s="67" t="s">
        <v>65</v>
      </c>
      <c r="T66" s="67">
        <f t="shared" si="54"/>
        <v>0.24559774462105144</v>
      </c>
      <c r="U66" s="67">
        <f t="shared" si="55"/>
        <v>0.32556755565187662</v>
      </c>
      <c r="V66" s="66">
        <f t="shared" si="56"/>
        <v>48.678499199234473</v>
      </c>
      <c r="W66" s="67">
        <f t="shared" si="57"/>
        <v>30.516542633733629</v>
      </c>
      <c r="X66" s="67">
        <f t="shared" si="58"/>
        <v>85.655649185419065</v>
      </c>
      <c r="Y66" s="67">
        <f t="shared" si="59"/>
        <v>22.806280865894067</v>
      </c>
      <c r="Z66" s="66">
        <f t="shared" si="60"/>
        <v>52.760501742352794</v>
      </c>
      <c r="AA66" s="67">
        <f t="shared" si="61"/>
        <v>29.558018158518113</v>
      </c>
      <c r="AB66" s="67">
        <f t="shared" si="62"/>
        <v>100</v>
      </c>
      <c r="AC66" s="67">
        <f t="shared" si="63"/>
        <v>31.049431406645578</v>
      </c>
    </row>
    <row r="67" spans="1:29" ht="12.95" customHeight="1" x14ac:dyDescent="0.2">
      <c r="A67" s="3" t="s">
        <v>9</v>
      </c>
      <c r="B67" s="48">
        <v>100</v>
      </c>
      <c r="C67" s="48">
        <v>100</v>
      </c>
      <c r="D67" s="48">
        <v>100</v>
      </c>
      <c r="E67" s="48">
        <v>100</v>
      </c>
      <c r="F67" s="66">
        <f t="shared" ref="F67:H67" si="69">F17/B17*100</f>
        <v>72.976094920587713</v>
      </c>
      <c r="G67" s="66">
        <f t="shared" si="69"/>
        <v>66.501365223227467</v>
      </c>
      <c r="H67" s="66">
        <f t="shared" si="69"/>
        <v>107.96551767406275</v>
      </c>
      <c r="I67" s="66">
        <f t="shared" si="43"/>
        <v>54.446071277953735</v>
      </c>
      <c r="J67" s="6">
        <f t="shared" si="44"/>
        <v>25.901730016244535</v>
      </c>
      <c r="K67" s="6">
        <f t="shared" si="45"/>
        <v>10.715973830164884</v>
      </c>
      <c r="L67" s="6">
        <f t="shared" si="46"/>
        <v>107.96551767406275</v>
      </c>
      <c r="M67" s="6">
        <f t="shared" si="47"/>
        <v>27.294054891083995</v>
      </c>
      <c r="N67" s="66">
        <f t="shared" si="48"/>
        <v>4.1574331461671452</v>
      </c>
      <c r="O67" s="67">
        <f t="shared" si="49"/>
        <v>3.7317636242280954</v>
      </c>
      <c r="P67" s="67">
        <f t="shared" si="50"/>
        <v>6.4577501559208272</v>
      </c>
      <c r="Q67" s="67">
        <f t="shared" si="51"/>
        <v>0.84780437226323269</v>
      </c>
      <c r="R67" s="66" t="s">
        <v>65</v>
      </c>
      <c r="S67" s="67" t="s">
        <v>65</v>
      </c>
      <c r="T67" s="67">
        <f t="shared" si="54"/>
        <v>0.19599143334352442</v>
      </c>
      <c r="U67" s="67">
        <f t="shared" si="55"/>
        <v>1.7898342675078564E-2</v>
      </c>
      <c r="V67" s="66">
        <f t="shared" si="56"/>
        <v>9.6026182366235471</v>
      </c>
      <c r="W67" s="67">
        <f t="shared" si="57"/>
        <v>6.0449946210604146</v>
      </c>
      <c r="X67" s="67">
        <f t="shared" si="58"/>
        <v>28.828007171923097</v>
      </c>
      <c r="Y67" s="67">
        <f t="shared" si="59"/>
        <v>4.0285865118500137</v>
      </c>
      <c r="Z67" s="66">
        <f t="shared" si="60"/>
        <v>26.590245609152213</v>
      </c>
      <c r="AA67" s="67">
        <f t="shared" si="61"/>
        <v>13.005902701319114</v>
      </c>
      <c r="AB67" s="67">
        <f t="shared" si="62"/>
        <v>100</v>
      </c>
      <c r="AC67" s="67">
        <f t="shared" si="63"/>
        <v>13.365584604173938</v>
      </c>
    </row>
    <row r="68" spans="1:29" ht="12.95" customHeight="1" x14ac:dyDescent="0.2">
      <c r="A68" s="3" t="s">
        <v>10</v>
      </c>
      <c r="B68" s="48">
        <v>100</v>
      </c>
      <c r="C68" s="48">
        <v>100</v>
      </c>
      <c r="D68" s="48">
        <v>100</v>
      </c>
      <c r="E68" s="48">
        <v>100</v>
      </c>
      <c r="F68" s="66">
        <f t="shared" ref="F68:H68" si="70">F18/B18*100</f>
        <v>65.627019166734328</v>
      </c>
      <c r="G68" s="66">
        <f t="shared" si="70"/>
        <v>51.885247052214666</v>
      </c>
      <c r="H68" s="66">
        <f t="shared" si="70"/>
        <v>114.40794122717523</v>
      </c>
      <c r="I68" s="66">
        <f t="shared" si="43"/>
        <v>8.2052960426541581</v>
      </c>
      <c r="J68" s="6">
        <f t="shared" si="44"/>
        <v>43.369733427770342</v>
      </c>
      <c r="K68" s="6">
        <f t="shared" si="45"/>
        <v>23.357998885446854</v>
      </c>
      <c r="L68" s="6">
        <f t="shared" si="46"/>
        <v>114.40794122717523</v>
      </c>
      <c r="M68" s="6">
        <f t="shared" si="47"/>
        <v>35.2232080324195</v>
      </c>
      <c r="N68" s="66" t="s">
        <v>65</v>
      </c>
      <c r="O68" s="67">
        <f t="shared" si="49"/>
        <v>1.3380491151819276</v>
      </c>
      <c r="P68" s="67">
        <f t="shared" si="50"/>
        <v>42.689159829839085</v>
      </c>
      <c r="Q68" s="67">
        <f t="shared" si="51"/>
        <v>7.2298297850598994</v>
      </c>
      <c r="R68" s="66" t="s">
        <v>65</v>
      </c>
      <c r="S68" s="67" t="s">
        <v>65</v>
      </c>
      <c r="T68" s="67" t="s">
        <v>65</v>
      </c>
      <c r="U68" s="67" t="s">
        <v>65</v>
      </c>
      <c r="V68" s="66">
        <f t="shared" si="56"/>
        <v>26.597211564483985</v>
      </c>
      <c r="W68" s="67">
        <f t="shared" si="57"/>
        <v>10.344819806462125</v>
      </c>
      <c r="X68" s="67">
        <f t="shared" si="58"/>
        <v>84.290400553270331</v>
      </c>
      <c r="Y68" s="67">
        <f t="shared" si="59"/>
        <v>15.105917539163691</v>
      </c>
      <c r="Z68" s="66">
        <f t="shared" si="60"/>
        <v>32.179249632097381</v>
      </c>
      <c r="AA68" s="67">
        <f t="shared" si="61"/>
        <v>13.073885140694422</v>
      </c>
      <c r="AB68" s="67">
        <f t="shared" si="62"/>
        <v>100</v>
      </c>
      <c r="AC68" s="67">
        <f t="shared" si="63"/>
        <v>34.235748600702749</v>
      </c>
    </row>
    <row r="69" spans="1:29" ht="12.95" customHeight="1" x14ac:dyDescent="0.2">
      <c r="A69" s="3" t="s">
        <v>11</v>
      </c>
      <c r="B69" s="48">
        <v>100</v>
      </c>
      <c r="C69" s="48">
        <v>100</v>
      </c>
      <c r="D69" s="48">
        <v>100</v>
      </c>
      <c r="E69" s="48">
        <v>100</v>
      </c>
      <c r="F69" s="66">
        <f t="shared" ref="F69:H69" si="71">F19/B19*100</f>
        <v>71.882594349861307</v>
      </c>
      <c r="G69" s="66">
        <f t="shared" si="71"/>
        <v>53.912713204652377</v>
      </c>
      <c r="H69" s="66">
        <f t="shared" si="71"/>
        <v>221.33855127866289</v>
      </c>
      <c r="I69" s="66">
        <f t="shared" si="43"/>
        <v>48.286445559028373</v>
      </c>
      <c r="J69" s="66">
        <f t="shared" si="44"/>
        <v>40.498981453802287</v>
      </c>
      <c r="K69" s="66">
        <f t="shared" si="45"/>
        <v>18.755682338253841</v>
      </c>
      <c r="L69" s="66">
        <f t="shared" si="46"/>
        <v>221.33855127866289</v>
      </c>
      <c r="M69" s="66">
        <f t="shared" si="47"/>
        <v>21.005492368376714</v>
      </c>
      <c r="N69" s="66">
        <f t="shared" si="48"/>
        <v>15.275938005017503</v>
      </c>
      <c r="O69" s="67">
        <f t="shared" si="49"/>
        <v>7.4353402599302205</v>
      </c>
      <c r="P69" s="67">
        <f t="shared" si="50"/>
        <v>80.486388169750583</v>
      </c>
      <c r="Q69" s="67">
        <f t="shared" si="51"/>
        <v>7.7655237287257126</v>
      </c>
      <c r="R69" s="66">
        <f t="shared" si="52"/>
        <v>8.6666413437592649</v>
      </c>
      <c r="S69" s="67">
        <f t="shared" si="53"/>
        <v>3.9509908195663557</v>
      </c>
      <c r="T69" s="67">
        <f t="shared" si="54"/>
        <v>47.886826270968008</v>
      </c>
      <c r="U69" s="67">
        <f t="shared" si="55"/>
        <v>4.3125455138160049</v>
      </c>
      <c r="V69" s="66">
        <f t="shared" si="56"/>
        <v>18.495678062607855</v>
      </c>
      <c r="W69" s="67">
        <f t="shared" si="57"/>
        <v>9.1250836773075932</v>
      </c>
      <c r="X69" s="67">
        <f t="shared" si="58"/>
        <v>96.43114906154095</v>
      </c>
      <c r="Y69" s="67">
        <f t="shared" si="59"/>
        <v>9.2135079860772109</v>
      </c>
      <c r="Z69" s="66">
        <f t="shared" si="60"/>
        <v>16.821215440884842</v>
      </c>
      <c r="AA69" s="67">
        <f t="shared" si="61"/>
        <v>6.8201897002895899</v>
      </c>
      <c r="AB69" s="67">
        <f t="shared" si="62"/>
        <v>100</v>
      </c>
      <c r="AC69" s="67">
        <f t="shared" si="63"/>
        <v>9.4164848439759723</v>
      </c>
    </row>
    <row r="70" spans="1:29" ht="12.95" customHeight="1" x14ac:dyDescent="0.2">
      <c r="A70" s="3" t="s">
        <v>12</v>
      </c>
      <c r="B70" s="48">
        <v>100</v>
      </c>
      <c r="C70" s="48">
        <v>100</v>
      </c>
      <c r="D70" s="48">
        <v>100</v>
      </c>
      <c r="E70" s="48">
        <v>100</v>
      </c>
      <c r="F70" s="66">
        <f t="shared" ref="F70:H70" si="72">F20/B20*100</f>
        <v>52.847374585673236</v>
      </c>
      <c r="G70" s="66">
        <f t="shared" si="72"/>
        <v>59.346945632887184</v>
      </c>
      <c r="H70" s="66">
        <f t="shared" si="72"/>
        <v>18.315600183430941</v>
      </c>
      <c r="I70" s="66">
        <f t="shared" si="43"/>
        <v>48.835486468503326</v>
      </c>
      <c r="J70" s="66">
        <f t="shared" si="44"/>
        <v>4.6339937874206694</v>
      </c>
      <c r="K70" s="66">
        <f t="shared" si="45"/>
        <v>2.058841645655515</v>
      </c>
      <c r="L70" s="66">
        <f t="shared" si="46"/>
        <v>18.315600183430941</v>
      </c>
      <c r="M70" s="66">
        <f t="shared" si="47"/>
        <v>4.2891421751018921</v>
      </c>
      <c r="N70" s="66">
        <f t="shared" si="48"/>
        <v>31.310104263226986</v>
      </c>
      <c r="O70" s="67">
        <f t="shared" si="49"/>
        <v>16.38155969276503</v>
      </c>
      <c r="P70" s="67">
        <f t="shared" si="50"/>
        <v>110.62443585776911</v>
      </c>
      <c r="Q70" s="67">
        <f t="shared" si="51"/>
        <v>17.192532709343997</v>
      </c>
      <c r="R70" s="66">
        <f t="shared" si="52"/>
        <v>2.0755322183393075</v>
      </c>
      <c r="S70" s="67">
        <f t="shared" si="53"/>
        <v>1.2568202012881686</v>
      </c>
      <c r="T70" s="67">
        <f t="shared" si="54"/>
        <v>6.4252929129829024</v>
      </c>
      <c r="U70" s="67">
        <f t="shared" si="55"/>
        <v>1.0358878298550271</v>
      </c>
      <c r="V70" s="66">
        <f t="shared" si="56"/>
        <v>18.35405789304982</v>
      </c>
      <c r="W70" s="67">
        <f t="shared" si="57"/>
        <v>8.0620311740062061</v>
      </c>
      <c r="X70" s="67">
        <f t="shared" si="58"/>
        <v>73.034888708216954</v>
      </c>
      <c r="Y70" s="67">
        <f t="shared" si="59"/>
        <v>11.513416583174351</v>
      </c>
      <c r="Z70" s="66">
        <f t="shared" si="60"/>
        <v>26.691860639883174</v>
      </c>
      <c r="AA70" s="67">
        <f t="shared" si="61"/>
        <v>12.893801653397954</v>
      </c>
      <c r="AB70" s="67">
        <f t="shared" si="62"/>
        <v>100</v>
      </c>
      <c r="AC70" s="67">
        <f t="shared" si="63"/>
        <v>17.133534234021408</v>
      </c>
    </row>
    <row r="71" spans="1:29" ht="12.95" customHeight="1" x14ac:dyDescent="0.2">
      <c r="A71" s="3" t="s">
        <v>13</v>
      </c>
      <c r="B71" s="48">
        <v>100</v>
      </c>
      <c r="C71" s="48">
        <v>100</v>
      </c>
      <c r="D71" s="48">
        <v>100</v>
      </c>
      <c r="E71" s="48">
        <v>100</v>
      </c>
      <c r="F71" s="66">
        <f t="shared" ref="F71:H71" si="73">F21/B21*100</f>
        <v>85.968262960301843</v>
      </c>
      <c r="G71" s="66">
        <f t="shared" si="73"/>
        <v>39.190051516390753</v>
      </c>
      <c r="H71" s="66">
        <f t="shared" si="73"/>
        <v>984.40629245946172</v>
      </c>
      <c r="I71" s="66">
        <f t="shared" si="43"/>
        <v>24.2982859769198</v>
      </c>
      <c r="J71" s="6">
        <f t="shared" si="44"/>
        <v>89.364855409500478</v>
      </c>
      <c r="K71" s="6">
        <f t="shared" si="45"/>
        <v>42.76349146598514</v>
      </c>
      <c r="L71" s="6">
        <f t="shared" si="46"/>
        <v>984.40629245946172</v>
      </c>
      <c r="M71" s="6">
        <f t="shared" si="47"/>
        <v>47.503985432979675</v>
      </c>
      <c r="N71" s="66" t="s">
        <v>65</v>
      </c>
      <c r="O71" s="67" t="s">
        <v>65</v>
      </c>
      <c r="P71" s="67">
        <f t="shared" si="50"/>
        <v>47.680754856914803</v>
      </c>
      <c r="Q71" s="67">
        <f t="shared" si="51"/>
        <v>5.3061804283399381</v>
      </c>
      <c r="R71" s="66" t="s">
        <v>65</v>
      </c>
      <c r="S71" s="67" t="s">
        <v>65</v>
      </c>
      <c r="T71" s="67">
        <f t="shared" si="54"/>
        <v>9.1014426474855643</v>
      </c>
      <c r="U71" s="67">
        <f t="shared" si="55"/>
        <v>0.99593257446583405</v>
      </c>
      <c r="V71" s="66">
        <f t="shared" si="56"/>
        <v>33.178169831814877</v>
      </c>
      <c r="W71" s="67">
        <f t="shared" si="57"/>
        <v>17.797126941313092</v>
      </c>
      <c r="X71" s="67">
        <f t="shared" si="58"/>
        <v>328.5916420367945</v>
      </c>
      <c r="Y71" s="67">
        <f t="shared" si="59"/>
        <v>13.802388709667014</v>
      </c>
      <c r="Z71" s="66">
        <f t="shared" si="60"/>
        <v>5.1859337096833773</v>
      </c>
      <c r="AA71" s="67">
        <f t="shared" si="61"/>
        <v>0.24933007631104273</v>
      </c>
      <c r="AB71" s="67">
        <f t="shared" si="62"/>
        <v>100</v>
      </c>
      <c r="AC71" s="67">
        <f t="shared" si="63"/>
        <v>8.0932268776277461</v>
      </c>
    </row>
    <row r="72" spans="1:29" ht="12.95" customHeight="1" x14ac:dyDescent="0.2">
      <c r="A72" s="3" t="s">
        <v>14</v>
      </c>
      <c r="B72" s="48">
        <v>100</v>
      </c>
      <c r="C72" s="48">
        <v>100</v>
      </c>
      <c r="D72" s="48">
        <v>100</v>
      </c>
      <c r="E72" s="48">
        <v>100</v>
      </c>
      <c r="F72" s="66">
        <f t="shared" ref="F72:H72" si="74">F22/B22*100</f>
        <v>84.65456280742616</v>
      </c>
      <c r="G72" s="66">
        <f t="shared" si="74"/>
        <v>44.048043659183442</v>
      </c>
      <c r="H72" s="66">
        <f t="shared" si="74"/>
        <v>391.98861371963346</v>
      </c>
      <c r="I72" s="66">
        <f t="shared" si="43"/>
        <v>33.528638799900882</v>
      </c>
      <c r="J72" s="6">
        <f t="shared" si="44"/>
        <v>73.070353969223603</v>
      </c>
      <c r="K72" s="6">
        <f t="shared" si="45"/>
        <v>30.933270939076074</v>
      </c>
      <c r="L72" s="6">
        <f t="shared" si="46"/>
        <v>391.98861371963346</v>
      </c>
      <c r="M72" s="6">
        <f t="shared" si="47"/>
        <v>45.114053136314091</v>
      </c>
      <c r="N72" s="66">
        <f t="shared" si="48"/>
        <v>5.0983133448211637</v>
      </c>
      <c r="O72" s="67">
        <f t="shared" si="49"/>
        <v>2.2019813654099036</v>
      </c>
      <c r="P72" s="67">
        <f t="shared" si="50"/>
        <v>27.019459473337715</v>
      </c>
      <c r="Q72" s="67">
        <f t="shared" si="51"/>
        <v>3.3166627767460808</v>
      </c>
      <c r="R72" s="66" t="s">
        <v>65</v>
      </c>
      <c r="S72" s="67" t="s">
        <v>65</v>
      </c>
      <c r="T72" s="67" t="s">
        <v>65</v>
      </c>
      <c r="U72" s="67" t="s">
        <v>65</v>
      </c>
      <c r="V72" s="66">
        <f t="shared" si="56"/>
        <v>24.709307937292667</v>
      </c>
      <c r="W72" s="67">
        <f t="shared" si="57"/>
        <v>13.362626614975539</v>
      </c>
      <c r="X72" s="67">
        <f t="shared" si="58"/>
        <v>110.58767447412288</v>
      </c>
      <c r="Y72" s="67">
        <f t="shared" si="59"/>
        <v>10.049412950952423</v>
      </c>
      <c r="Z72" s="66">
        <f t="shared" si="60"/>
        <v>20.021269221800381</v>
      </c>
      <c r="AA72" s="67">
        <f t="shared" si="61"/>
        <v>9.4540774213550876</v>
      </c>
      <c r="AB72" s="67">
        <f t="shared" si="62"/>
        <v>100</v>
      </c>
      <c r="AC72" s="67">
        <f t="shared" si="63"/>
        <v>7.9912323360865347</v>
      </c>
    </row>
    <row r="73" spans="1:29" ht="7.5" customHeight="1" x14ac:dyDescent="0.2">
      <c r="A73" s="42"/>
      <c r="B73" s="49"/>
      <c r="C73" s="49"/>
      <c r="D73" s="49"/>
      <c r="E73" s="49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57"/>
    </row>
    <row r="74" spans="1:29" ht="13.5" customHeight="1" x14ac:dyDescent="0.2">
      <c r="A74" s="20" t="s">
        <v>48</v>
      </c>
      <c r="B74" s="13"/>
      <c r="C74" s="13"/>
      <c r="D74" s="13"/>
      <c r="E74" s="13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V74" s="50"/>
      <c r="W74" s="50"/>
      <c r="X74" s="50"/>
      <c r="Y74" s="50"/>
      <c r="Z74" s="50"/>
    </row>
  </sheetData>
  <mergeCells count="78">
    <mergeCell ref="F5:I5"/>
    <mergeCell ref="F6:F7"/>
    <mergeCell ref="J5:M5"/>
    <mergeCell ref="A4:A7"/>
    <mergeCell ref="B4:E4"/>
    <mergeCell ref="B5:B7"/>
    <mergeCell ref="C5:E5"/>
    <mergeCell ref="C6:C7"/>
    <mergeCell ref="D6:D7"/>
    <mergeCell ref="E6:E7"/>
    <mergeCell ref="Z5:AC5"/>
    <mergeCell ref="Z6:Z7"/>
    <mergeCell ref="AA6:AC6"/>
    <mergeCell ref="F4:AC4"/>
    <mergeCell ref="R5:U5"/>
    <mergeCell ref="R6:R7"/>
    <mergeCell ref="S6:U6"/>
    <mergeCell ref="V5:Y5"/>
    <mergeCell ref="V6:V7"/>
    <mergeCell ref="W6:Y6"/>
    <mergeCell ref="J6:J7"/>
    <mergeCell ref="K6:M6"/>
    <mergeCell ref="N5:Q5"/>
    <mergeCell ref="N6:N7"/>
    <mergeCell ref="O6:Q6"/>
    <mergeCell ref="G6:I6"/>
    <mergeCell ref="A29:A32"/>
    <mergeCell ref="B29:E29"/>
    <mergeCell ref="F29:AC29"/>
    <mergeCell ref="B30:B32"/>
    <mergeCell ref="C30:E30"/>
    <mergeCell ref="F30:I30"/>
    <mergeCell ref="J30:M30"/>
    <mergeCell ref="N30:Q30"/>
    <mergeCell ref="R30:U30"/>
    <mergeCell ref="V30:Y30"/>
    <mergeCell ref="Z30:AC30"/>
    <mergeCell ref="C31:C32"/>
    <mergeCell ref="D31:D32"/>
    <mergeCell ref="E31:E32"/>
    <mergeCell ref="F31:F32"/>
    <mergeCell ref="G31:I31"/>
    <mergeCell ref="J31:J32"/>
    <mergeCell ref="K31:M31"/>
    <mergeCell ref="N31:N32"/>
    <mergeCell ref="O31:Q31"/>
    <mergeCell ref="R31:R32"/>
    <mergeCell ref="S31:U31"/>
    <mergeCell ref="V31:V32"/>
    <mergeCell ref="W31:Y31"/>
    <mergeCell ref="Z31:Z32"/>
    <mergeCell ref="AA31:AC31"/>
    <mergeCell ref="A54:A57"/>
    <mergeCell ref="B54:E54"/>
    <mergeCell ref="F54:AC54"/>
    <mergeCell ref="B55:B57"/>
    <mergeCell ref="C55:E55"/>
    <mergeCell ref="F55:I55"/>
    <mergeCell ref="J55:M55"/>
    <mergeCell ref="N55:Q55"/>
    <mergeCell ref="R55:U55"/>
    <mergeCell ref="V55:Y55"/>
    <mergeCell ref="Z55:AC55"/>
    <mergeCell ref="C56:C57"/>
    <mergeCell ref="D56:D57"/>
    <mergeCell ref="E56:E57"/>
    <mergeCell ref="F56:F57"/>
    <mergeCell ref="G56:I56"/>
    <mergeCell ref="J56:J57"/>
    <mergeCell ref="K56:M56"/>
    <mergeCell ref="N56:N57"/>
    <mergeCell ref="O56:Q56"/>
    <mergeCell ref="R56:R57"/>
    <mergeCell ref="S56:U56"/>
    <mergeCell ref="V56:V57"/>
    <mergeCell ref="W56:Y56"/>
    <mergeCell ref="Z56:Z57"/>
    <mergeCell ref="AA56:AC56"/>
  </mergeCells>
  <hyperlinks>
    <hyperlink ref="AD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Obsah</vt:lpstr>
      <vt:lpstr>Metodika</vt:lpstr>
      <vt:lpstr>Poznámky</vt:lpstr>
      <vt:lpstr>Socioekonomické cíle</vt:lpstr>
      <vt:lpstr>1</vt:lpstr>
      <vt:lpstr>2</vt:lpstr>
      <vt:lpstr>3</vt:lpstr>
      <vt:lpstr>4</vt:lpstr>
      <vt:lpstr>5</vt:lpstr>
      <vt:lpstr>7</vt:lpstr>
      <vt:lpstr>6</vt:lpstr>
      <vt:lpstr>8</vt:lpstr>
      <vt:lpstr>9</vt:lpstr>
      <vt:lpstr>10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Hana Stryjová</dc:creator>
  <cp:lastModifiedBy>Mana Martin</cp:lastModifiedBy>
  <cp:lastPrinted>2023-06-14T12:08:15Z</cp:lastPrinted>
  <dcterms:created xsi:type="dcterms:W3CDTF">2014-01-22T14:27:54Z</dcterms:created>
  <dcterms:modified xsi:type="dcterms:W3CDTF">2025-07-08T09:07:04Z</dcterms:modified>
</cp:coreProperties>
</file>