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5\"/>
    </mc:Choice>
  </mc:AlternateContent>
  <bookViews>
    <workbookView xWindow="-120" yWindow="-120" windowWidth="24240" windowHeight="13140" tabRatio="901"/>
  </bookViews>
  <sheets>
    <sheet name="Obsah" sheetId="59" r:id="rId1"/>
    <sheet name="Poznámky" sheetId="60" r:id="rId2"/>
    <sheet name="1" sheetId="22" r:id="rId3"/>
    <sheet name="2" sheetId="55" r:id="rId4"/>
    <sheet name="3" sheetId="27" r:id="rId5"/>
    <sheet name="4" sheetId="54" r:id="rId6"/>
    <sheet name="5" sheetId="29" r:id="rId7"/>
    <sheet name="6" sheetId="57" r:id="rId8"/>
    <sheet name="7" sheetId="61" r:id="rId9"/>
    <sheet name="8" sheetId="62" r:id="rId10"/>
    <sheet name="9" sheetId="63" r:id="rId11"/>
    <sheet name="10" sheetId="64" r:id="rId12"/>
    <sheet name="11" sheetId="65" r:id="rId13"/>
    <sheet name="12" sheetId="66" r:id="rId14"/>
    <sheet name="13" sheetId="67" r:id="rId15"/>
    <sheet name="14" sheetId="39" r:id="rId16"/>
    <sheet name="15" sheetId="68" r:id="rId17"/>
    <sheet name="16" sheetId="75" r:id="rId18"/>
    <sheet name="17" sheetId="69" r:id="rId19"/>
    <sheet name="18" sheetId="70" r:id="rId20"/>
    <sheet name="19" sheetId="71" r:id="rId21"/>
    <sheet name="20" sheetId="74" r:id="rId22"/>
  </sheets>
  <calcPr calcId="162913"/>
</workbook>
</file>

<file path=xl/calcChain.xml><?xml version="1.0" encoding="utf-8"?>
<calcChain xmlns="http://schemas.openxmlformats.org/spreadsheetml/2006/main">
  <c r="U45" i="22" l="1"/>
  <c r="Z64" i="74" l="1"/>
  <c r="Y64" i="74"/>
  <c r="X64" i="74"/>
  <c r="W64" i="74"/>
  <c r="V64" i="74"/>
  <c r="Z63" i="74"/>
  <c r="Y63" i="74"/>
  <c r="X63" i="74"/>
  <c r="W63" i="74"/>
  <c r="V63" i="74"/>
  <c r="Z62" i="74"/>
  <c r="Y62" i="74"/>
  <c r="X62" i="74"/>
  <c r="W62" i="74"/>
  <c r="V62" i="74"/>
  <c r="Z61" i="74"/>
  <c r="Y61" i="74"/>
  <c r="X61" i="74"/>
  <c r="W61" i="74"/>
  <c r="V61" i="74"/>
  <c r="Z60" i="74"/>
  <c r="Y60" i="74"/>
  <c r="X60" i="74"/>
  <c r="W60" i="74"/>
  <c r="V60" i="74"/>
  <c r="Z59" i="74"/>
  <c r="Y59" i="74"/>
  <c r="X59" i="74"/>
  <c r="W59" i="74"/>
  <c r="V59" i="74"/>
  <c r="Z58" i="74"/>
  <c r="Y58" i="74"/>
  <c r="X58" i="74"/>
  <c r="W58" i="74"/>
  <c r="V58" i="74"/>
  <c r="Z57" i="74"/>
  <c r="Y57" i="74"/>
  <c r="X57" i="74"/>
  <c r="W57" i="74"/>
  <c r="V57" i="74"/>
  <c r="Z56" i="74"/>
  <c r="Y56" i="74"/>
  <c r="X56" i="74"/>
  <c r="W56" i="74"/>
  <c r="V56" i="74"/>
  <c r="Z55" i="74"/>
  <c r="Y55" i="74"/>
  <c r="X55" i="74"/>
  <c r="W55" i="74"/>
  <c r="V55" i="74"/>
  <c r="Z54" i="74"/>
  <c r="Y54" i="74"/>
  <c r="X54" i="74"/>
  <c r="W54" i="74"/>
  <c r="V54" i="74"/>
  <c r="Z53" i="74"/>
  <c r="Y53" i="74"/>
  <c r="X53" i="74"/>
  <c r="W53" i="74"/>
  <c r="V53" i="74"/>
  <c r="Z52" i="74"/>
  <c r="Y52" i="74"/>
  <c r="X52" i="74"/>
  <c r="W52" i="74"/>
  <c r="V52" i="74"/>
  <c r="Z51" i="74"/>
  <c r="Y51" i="74"/>
  <c r="X51" i="74"/>
  <c r="W51" i="74"/>
  <c r="V51" i="74"/>
  <c r="Z50" i="74"/>
  <c r="Y50" i="74"/>
  <c r="X50" i="74"/>
  <c r="W50" i="74"/>
  <c r="U64" i="74"/>
  <c r="T64" i="74"/>
  <c r="S64" i="74"/>
  <c r="R64" i="74"/>
  <c r="Q64" i="74"/>
  <c r="U63" i="74"/>
  <c r="T63" i="74"/>
  <c r="S63" i="74"/>
  <c r="R63" i="74"/>
  <c r="Q63" i="74"/>
  <c r="U62" i="74"/>
  <c r="T62" i="74"/>
  <c r="S62" i="74"/>
  <c r="R62" i="74"/>
  <c r="Q62" i="74"/>
  <c r="U61" i="74"/>
  <c r="T61" i="74"/>
  <c r="S61" i="74"/>
  <c r="R61" i="74"/>
  <c r="Q61" i="74"/>
  <c r="U60" i="74"/>
  <c r="T60" i="74"/>
  <c r="S60" i="74"/>
  <c r="R60" i="74"/>
  <c r="Q60" i="74"/>
  <c r="U59" i="74"/>
  <c r="T59" i="74"/>
  <c r="S59" i="74"/>
  <c r="R59" i="74"/>
  <c r="Q59" i="74"/>
  <c r="U58" i="74"/>
  <c r="T58" i="74"/>
  <c r="S58" i="74"/>
  <c r="R58" i="74"/>
  <c r="Q58" i="74"/>
  <c r="U57" i="74"/>
  <c r="T57" i="74"/>
  <c r="S57" i="74"/>
  <c r="R57" i="74"/>
  <c r="Q57" i="74"/>
  <c r="U56" i="74"/>
  <c r="T56" i="74"/>
  <c r="S56" i="74"/>
  <c r="R56" i="74"/>
  <c r="Q56" i="74"/>
  <c r="U55" i="74"/>
  <c r="T55" i="74"/>
  <c r="S55" i="74"/>
  <c r="R55" i="74"/>
  <c r="Q55" i="74"/>
  <c r="U54" i="74"/>
  <c r="T54" i="74"/>
  <c r="S54" i="74"/>
  <c r="R54" i="74"/>
  <c r="Q54" i="74"/>
  <c r="U53" i="74"/>
  <c r="T53" i="74"/>
  <c r="S53" i="74"/>
  <c r="R53" i="74"/>
  <c r="Q53" i="74"/>
  <c r="U52" i="74"/>
  <c r="T52" i="74"/>
  <c r="S52" i="74"/>
  <c r="R52" i="74"/>
  <c r="Q52" i="74"/>
  <c r="U51" i="74"/>
  <c r="T51" i="74"/>
  <c r="S51" i="74"/>
  <c r="R51" i="74"/>
  <c r="Q51" i="74"/>
  <c r="U50" i="74"/>
  <c r="T50" i="74"/>
  <c r="S50" i="74"/>
  <c r="R50" i="74"/>
  <c r="P64" i="74"/>
  <c r="O64" i="74"/>
  <c r="N64" i="74"/>
  <c r="M64" i="74"/>
  <c r="L64" i="74"/>
  <c r="P63" i="74"/>
  <c r="O63" i="74"/>
  <c r="N63" i="74"/>
  <c r="M63" i="74"/>
  <c r="L63" i="74"/>
  <c r="P62" i="74"/>
  <c r="O62" i="74"/>
  <c r="N62" i="74"/>
  <c r="M62" i="74"/>
  <c r="L62" i="74"/>
  <c r="P61" i="74"/>
  <c r="O61" i="74"/>
  <c r="N61" i="74"/>
  <c r="M61" i="74"/>
  <c r="L61" i="74"/>
  <c r="P60" i="74"/>
  <c r="O60" i="74"/>
  <c r="N60" i="74"/>
  <c r="M60" i="74"/>
  <c r="L60" i="74"/>
  <c r="P59" i="74"/>
  <c r="O59" i="74"/>
  <c r="N59" i="74"/>
  <c r="M59" i="74"/>
  <c r="L59" i="74"/>
  <c r="P58" i="74"/>
  <c r="O58" i="74"/>
  <c r="N58" i="74"/>
  <c r="M58" i="74"/>
  <c r="L58" i="74"/>
  <c r="P57" i="74"/>
  <c r="O57" i="74"/>
  <c r="N57" i="74"/>
  <c r="M57" i="74"/>
  <c r="L57" i="74"/>
  <c r="P56" i="74"/>
  <c r="O56" i="74"/>
  <c r="N56" i="74"/>
  <c r="M56" i="74"/>
  <c r="L56" i="74"/>
  <c r="P55" i="74"/>
  <c r="O55" i="74"/>
  <c r="N55" i="74"/>
  <c r="M55" i="74"/>
  <c r="L55" i="74"/>
  <c r="P54" i="74"/>
  <c r="O54" i="74"/>
  <c r="N54" i="74"/>
  <c r="M54" i="74"/>
  <c r="L54" i="74"/>
  <c r="P53" i="74"/>
  <c r="O53" i="74"/>
  <c r="N53" i="74"/>
  <c r="M53" i="74"/>
  <c r="L53" i="74"/>
  <c r="P52" i="74"/>
  <c r="O52" i="74"/>
  <c r="N52" i="74"/>
  <c r="M52" i="74"/>
  <c r="L52" i="74"/>
  <c r="P51" i="74"/>
  <c r="O51" i="74"/>
  <c r="N51" i="74"/>
  <c r="M51" i="74"/>
  <c r="L51" i="74"/>
  <c r="P50" i="74"/>
  <c r="O50" i="74"/>
  <c r="N50" i="74"/>
  <c r="M50" i="74"/>
  <c r="K64" i="74"/>
  <c r="J64" i="74"/>
  <c r="I64" i="74"/>
  <c r="H64" i="74"/>
  <c r="G64" i="74"/>
  <c r="K63" i="74"/>
  <c r="J63" i="74"/>
  <c r="I63" i="74"/>
  <c r="H63" i="74"/>
  <c r="G63" i="74"/>
  <c r="K62" i="74"/>
  <c r="J62" i="74"/>
  <c r="I62" i="74"/>
  <c r="H62" i="74"/>
  <c r="G62" i="74"/>
  <c r="K61" i="74"/>
  <c r="J61" i="74"/>
  <c r="I61" i="74"/>
  <c r="H61" i="74"/>
  <c r="G61" i="74"/>
  <c r="K60" i="74"/>
  <c r="J60" i="74"/>
  <c r="I60" i="74"/>
  <c r="H60" i="74"/>
  <c r="G60" i="74"/>
  <c r="K59" i="74"/>
  <c r="J59" i="74"/>
  <c r="I59" i="74"/>
  <c r="H59" i="74"/>
  <c r="G59" i="74"/>
  <c r="K58" i="74"/>
  <c r="J58" i="74"/>
  <c r="I58" i="74"/>
  <c r="H58" i="74"/>
  <c r="G58" i="74"/>
  <c r="K57" i="74"/>
  <c r="J57" i="74"/>
  <c r="I57" i="74"/>
  <c r="H57" i="74"/>
  <c r="G57" i="74"/>
  <c r="K56" i="74"/>
  <c r="J56" i="74"/>
  <c r="I56" i="74"/>
  <c r="H56" i="74"/>
  <c r="G56" i="74"/>
  <c r="K55" i="74"/>
  <c r="J55" i="74"/>
  <c r="I55" i="74"/>
  <c r="H55" i="74"/>
  <c r="G55" i="74"/>
  <c r="K54" i="74"/>
  <c r="J54" i="74"/>
  <c r="I54" i="74"/>
  <c r="H54" i="74"/>
  <c r="G54" i="74"/>
  <c r="K53" i="74"/>
  <c r="J53" i="74"/>
  <c r="I53" i="74"/>
  <c r="H53" i="74"/>
  <c r="G53" i="74"/>
  <c r="K52" i="74"/>
  <c r="J52" i="74"/>
  <c r="I52" i="74"/>
  <c r="H52" i="74"/>
  <c r="G52" i="74"/>
  <c r="K51" i="74"/>
  <c r="J51" i="74"/>
  <c r="I51" i="74"/>
  <c r="H51" i="74"/>
  <c r="G51" i="74"/>
  <c r="K50" i="74"/>
  <c r="J50" i="74"/>
  <c r="I50" i="74"/>
  <c r="H50" i="74"/>
  <c r="F64" i="74"/>
  <c r="E64" i="74"/>
  <c r="D64" i="74"/>
  <c r="C64" i="74"/>
  <c r="B64" i="74"/>
  <c r="F63" i="74"/>
  <c r="E63" i="74"/>
  <c r="D63" i="74"/>
  <c r="C63" i="74"/>
  <c r="B63" i="74"/>
  <c r="F62" i="74"/>
  <c r="E62" i="74"/>
  <c r="D62" i="74"/>
  <c r="C62" i="74"/>
  <c r="B62" i="74"/>
  <c r="F61" i="74"/>
  <c r="E61" i="74"/>
  <c r="D61" i="74"/>
  <c r="C61" i="74"/>
  <c r="B61" i="74"/>
  <c r="F60" i="74"/>
  <c r="E60" i="74"/>
  <c r="D60" i="74"/>
  <c r="C60" i="74"/>
  <c r="B60" i="74"/>
  <c r="F59" i="74"/>
  <c r="E59" i="74"/>
  <c r="D59" i="74"/>
  <c r="C59" i="74"/>
  <c r="B59" i="74"/>
  <c r="F58" i="74"/>
  <c r="E58" i="74"/>
  <c r="D58" i="74"/>
  <c r="C58" i="74"/>
  <c r="B58" i="74"/>
  <c r="F57" i="74"/>
  <c r="E57" i="74"/>
  <c r="D57" i="74"/>
  <c r="C57" i="74"/>
  <c r="B57" i="74"/>
  <c r="F56" i="74"/>
  <c r="E56" i="74"/>
  <c r="D56" i="74"/>
  <c r="C56" i="74"/>
  <c r="B56" i="74"/>
  <c r="F55" i="74"/>
  <c r="E55" i="74"/>
  <c r="D55" i="74"/>
  <c r="C55" i="74"/>
  <c r="B55" i="74"/>
  <c r="F54" i="74"/>
  <c r="E54" i="74"/>
  <c r="D54" i="74"/>
  <c r="C54" i="74"/>
  <c r="B54" i="74"/>
  <c r="F53" i="74"/>
  <c r="E53" i="74"/>
  <c r="D53" i="74"/>
  <c r="C53" i="74"/>
  <c r="B53" i="74"/>
  <c r="F52" i="74"/>
  <c r="E52" i="74"/>
  <c r="D52" i="74"/>
  <c r="C52" i="74"/>
  <c r="B52" i="74"/>
  <c r="F51" i="74"/>
  <c r="E51" i="74"/>
  <c r="D51" i="74"/>
  <c r="C51" i="74"/>
  <c r="B51" i="74"/>
  <c r="F50" i="74"/>
  <c r="E50" i="74"/>
  <c r="D50" i="74"/>
  <c r="C50" i="74"/>
  <c r="Z42" i="74"/>
  <c r="Y42" i="74"/>
  <c r="X42" i="74"/>
  <c r="W42" i="74"/>
  <c r="V42" i="74"/>
  <c r="U42" i="74"/>
  <c r="T42" i="74"/>
  <c r="S42" i="74"/>
  <c r="R42" i="74"/>
  <c r="Q42" i="74"/>
  <c r="P42" i="74"/>
  <c r="O42" i="74"/>
  <c r="N42" i="74"/>
  <c r="M42" i="74"/>
  <c r="L42" i="74"/>
  <c r="K42" i="74"/>
  <c r="J42" i="74"/>
  <c r="I42" i="74"/>
  <c r="H42" i="74"/>
  <c r="G42" i="74"/>
  <c r="F42" i="74"/>
  <c r="E42" i="74"/>
  <c r="D42" i="74"/>
  <c r="C42" i="74"/>
  <c r="B42" i="74"/>
  <c r="Z41" i="74"/>
  <c r="Y41" i="74"/>
  <c r="X41" i="74"/>
  <c r="W41" i="74"/>
  <c r="V41" i="74"/>
  <c r="U41" i="74"/>
  <c r="T41" i="74"/>
  <c r="S41" i="74"/>
  <c r="R41" i="74"/>
  <c r="Q41" i="74"/>
  <c r="P41" i="74"/>
  <c r="O41" i="74"/>
  <c r="N41" i="74"/>
  <c r="M41" i="74"/>
  <c r="L41" i="74"/>
  <c r="K41" i="74"/>
  <c r="J41" i="74"/>
  <c r="I41" i="74"/>
  <c r="H41" i="74"/>
  <c r="G41" i="74"/>
  <c r="F41" i="74"/>
  <c r="E41" i="74"/>
  <c r="D41" i="74"/>
  <c r="C41" i="74"/>
  <c r="B41" i="74"/>
  <c r="Z40" i="74"/>
  <c r="Y40" i="74"/>
  <c r="X40" i="74"/>
  <c r="W40" i="74"/>
  <c r="V40" i="74"/>
  <c r="U40" i="74"/>
  <c r="T40" i="74"/>
  <c r="S40" i="74"/>
  <c r="R40" i="74"/>
  <c r="Q40" i="74"/>
  <c r="P40" i="74"/>
  <c r="O40" i="74"/>
  <c r="N40" i="74"/>
  <c r="M40" i="74"/>
  <c r="L40" i="74"/>
  <c r="K40" i="74"/>
  <c r="J40" i="74"/>
  <c r="I40" i="74"/>
  <c r="H40" i="74"/>
  <c r="G40" i="74"/>
  <c r="F40" i="74"/>
  <c r="E40" i="74"/>
  <c r="D40" i="74"/>
  <c r="C40" i="74"/>
  <c r="B40" i="74"/>
  <c r="Z39" i="74"/>
  <c r="Y39" i="74"/>
  <c r="X39" i="74"/>
  <c r="W39" i="74"/>
  <c r="V39" i="74"/>
  <c r="U39" i="74"/>
  <c r="T39" i="74"/>
  <c r="S39" i="74"/>
  <c r="R39" i="74"/>
  <c r="Q39" i="74"/>
  <c r="P39" i="74"/>
  <c r="O39" i="74"/>
  <c r="N39" i="74"/>
  <c r="M39" i="74"/>
  <c r="L39" i="74"/>
  <c r="K39" i="74"/>
  <c r="J39" i="74"/>
  <c r="I39" i="74"/>
  <c r="H39" i="74"/>
  <c r="G39" i="74"/>
  <c r="F39" i="74"/>
  <c r="E39" i="74"/>
  <c r="D39" i="74"/>
  <c r="C39" i="74"/>
  <c r="B39" i="74"/>
  <c r="Z38" i="74"/>
  <c r="Y38" i="74"/>
  <c r="X38" i="74"/>
  <c r="W38" i="74"/>
  <c r="V38" i="74"/>
  <c r="U38" i="74"/>
  <c r="T38" i="74"/>
  <c r="S38" i="74"/>
  <c r="R38" i="74"/>
  <c r="Q38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D38" i="74"/>
  <c r="C38" i="74"/>
  <c r="B38" i="74"/>
  <c r="Z37" i="74"/>
  <c r="Y37" i="74"/>
  <c r="X37" i="74"/>
  <c r="W37" i="74"/>
  <c r="V37" i="74"/>
  <c r="U37" i="74"/>
  <c r="T37" i="74"/>
  <c r="S37" i="74"/>
  <c r="R37" i="74"/>
  <c r="Q37" i="74"/>
  <c r="P37" i="74"/>
  <c r="O37" i="74"/>
  <c r="N37" i="74"/>
  <c r="M37" i="74"/>
  <c r="L37" i="74"/>
  <c r="K37" i="74"/>
  <c r="J37" i="74"/>
  <c r="I37" i="74"/>
  <c r="H37" i="74"/>
  <c r="G37" i="74"/>
  <c r="F37" i="74"/>
  <c r="E37" i="74"/>
  <c r="D37" i="74"/>
  <c r="C37" i="74"/>
  <c r="B37" i="74"/>
  <c r="Z36" i="74"/>
  <c r="Y36" i="74"/>
  <c r="X36" i="74"/>
  <c r="W36" i="74"/>
  <c r="V36" i="74"/>
  <c r="U36" i="74"/>
  <c r="T36" i="74"/>
  <c r="S36" i="74"/>
  <c r="R36" i="74"/>
  <c r="Q36" i="74"/>
  <c r="P36" i="74"/>
  <c r="O36" i="74"/>
  <c r="N36" i="74"/>
  <c r="M36" i="74"/>
  <c r="L36" i="74"/>
  <c r="K36" i="74"/>
  <c r="J36" i="74"/>
  <c r="I36" i="74"/>
  <c r="H36" i="74"/>
  <c r="G36" i="74"/>
  <c r="F36" i="74"/>
  <c r="E36" i="74"/>
  <c r="D36" i="74"/>
  <c r="C36" i="74"/>
  <c r="B36" i="74"/>
  <c r="Z35" i="74"/>
  <c r="Y35" i="74"/>
  <c r="X35" i="74"/>
  <c r="W35" i="74"/>
  <c r="V35" i="74"/>
  <c r="U35" i="74"/>
  <c r="T35" i="74"/>
  <c r="S35" i="74"/>
  <c r="R35" i="74"/>
  <c r="Q35" i="74"/>
  <c r="P35" i="74"/>
  <c r="O35" i="74"/>
  <c r="N35" i="74"/>
  <c r="M35" i="74"/>
  <c r="L35" i="74"/>
  <c r="K35" i="74"/>
  <c r="J35" i="74"/>
  <c r="I35" i="74"/>
  <c r="H35" i="74"/>
  <c r="G35" i="74"/>
  <c r="F35" i="74"/>
  <c r="E35" i="74"/>
  <c r="D35" i="74"/>
  <c r="C35" i="74"/>
  <c r="B35" i="74"/>
  <c r="Z34" i="74"/>
  <c r="Y34" i="74"/>
  <c r="X34" i="74"/>
  <c r="W34" i="74"/>
  <c r="V34" i="74"/>
  <c r="U34" i="74"/>
  <c r="T34" i="74"/>
  <c r="S34" i="74"/>
  <c r="R34" i="74"/>
  <c r="Q34" i="74"/>
  <c r="P34" i="74"/>
  <c r="O34" i="74"/>
  <c r="N34" i="74"/>
  <c r="M34" i="74"/>
  <c r="L34" i="74"/>
  <c r="K34" i="74"/>
  <c r="J34" i="74"/>
  <c r="I34" i="74"/>
  <c r="H34" i="74"/>
  <c r="G34" i="74"/>
  <c r="F34" i="74"/>
  <c r="E34" i="74"/>
  <c r="D34" i="74"/>
  <c r="C34" i="74"/>
  <c r="B34" i="74"/>
  <c r="Z33" i="74"/>
  <c r="Y33" i="74"/>
  <c r="X33" i="74"/>
  <c r="W33" i="74"/>
  <c r="V33" i="74"/>
  <c r="U33" i="74"/>
  <c r="T33" i="74"/>
  <c r="S33" i="74"/>
  <c r="R33" i="74"/>
  <c r="Q33" i="74"/>
  <c r="P33" i="74"/>
  <c r="O33" i="74"/>
  <c r="N33" i="74"/>
  <c r="M33" i="74"/>
  <c r="L33" i="74"/>
  <c r="K33" i="74"/>
  <c r="J33" i="74"/>
  <c r="I33" i="74"/>
  <c r="H33" i="74"/>
  <c r="G33" i="74"/>
  <c r="F33" i="74"/>
  <c r="E33" i="74"/>
  <c r="D33" i="74"/>
  <c r="C33" i="74"/>
  <c r="B33" i="74"/>
  <c r="Z32" i="74"/>
  <c r="Y32" i="74"/>
  <c r="X32" i="74"/>
  <c r="W32" i="74"/>
  <c r="V32" i="74"/>
  <c r="U32" i="74"/>
  <c r="T32" i="74"/>
  <c r="S32" i="74"/>
  <c r="R32" i="74"/>
  <c r="Q32" i="74"/>
  <c r="P32" i="74"/>
  <c r="O32" i="74"/>
  <c r="N32" i="74"/>
  <c r="M32" i="74"/>
  <c r="L32" i="74"/>
  <c r="K32" i="74"/>
  <c r="J32" i="74"/>
  <c r="I32" i="74"/>
  <c r="H32" i="74"/>
  <c r="G32" i="74"/>
  <c r="F32" i="74"/>
  <c r="E32" i="74"/>
  <c r="D32" i="74"/>
  <c r="C32" i="74"/>
  <c r="B32" i="74"/>
  <c r="Z31" i="74"/>
  <c r="Y31" i="74"/>
  <c r="X31" i="74"/>
  <c r="W31" i="74"/>
  <c r="V31" i="74"/>
  <c r="U31" i="74"/>
  <c r="T31" i="74"/>
  <c r="S31" i="74"/>
  <c r="R31" i="74"/>
  <c r="Q31" i="74"/>
  <c r="P31" i="74"/>
  <c r="O31" i="74"/>
  <c r="N31" i="74"/>
  <c r="M31" i="74"/>
  <c r="L31" i="74"/>
  <c r="K31" i="74"/>
  <c r="J31" i="74"/>
  <c r="I31" i="74"/>
  <c r="H31" i="74"/>
  <c r="G31" i="74"/>
  <c r="F31" i="74"/>
  <c r="E31" i="74"/>
  <c r="D31" i="74"/>
  <c r="C31" i="74"/>
  <c r="B31" i="74"/>
  <c r="Z30" i="74"/>
  <c r="Y30" i="74"/>
  <c r="X30" i="74"/>
  <c r="W30" i="74"/>
  <c r="V30" i="74"/>
  <c r="U30" i="74"/>
  <c r="T30" i="74"/>
  <c r="S30" i="74"/>
  <c r="R30" i="74"/>
  <c r="Q30" i="74"/>
  <c r="P30" i="74"/>
  <c r="O30" i="74"/>
  <c r="N30" i="74"/>
  <c r="M30" i="74"/>
  <c r="L30" i="74"/>
  <c r="K30" i="74"/>
  <c r="J30" i="74"/>
  <c r="I30" i="74"/>
  <c r="H30" i="74"/>
  <c r="G30" i="74"/>
  <c r="F30" i="74"/>
  <c r="E30" i="74"/>
  <c r="D30" i="74"/>
  <c r="C30" i="74"/>
  <c r="B30" i="74"/>
  <c r="Z29" i="74"/>
  <c r="Y29" i="74"/>
  <c r="X29" i="74"/>
  <c r="W29" i="74"/>
  <c r="V29" i="74"/>
  <c r="U29" i="74"/>
  <c r="T29" i="74"/>
  <c r="S29" i="74"/>
  <c r="R29" i="74"/>
  <c r="Q29" i="74"/>
  <c r="P29" i="74"/>
  <c r="O29" i="74"/>
  <c r="N29" i="74"/>
  <c r="M29" i="74"/>
  <c r="L29" i="74"/>
  <c r="K29" i="74"/>
  <c r="J29" i="74"/>
  <c r="I29" i="74"/>
  <c r="H29" i="74"/>
  <c r="G29" i="74"/>
  <c r="F29" i="74"/>
  <c r="E29" i="74"/>
  <c r="D29" i="74"/>
  <c r="C29" i="74"/>
  <c r="B29" i="74"/>
  <c r="Z28" i="74"/>
  <c r="Y28" i="74"/>
  <c r="X28" i="74"/>
  <c r="W28" i="74"/>
  <c r="V28" i="74"/>
  <c r="U28" i="74"/>
  <c r="T28" i="74"/>
  <c r="S28" i="74"/>
  <c r="R28" i="74"/>
  <c r="Q28" i="74"/>
  <c r="P28" i="74"/>
  <c r="O28" i="74"/>
  <c r="N28" i="74"/>
  <c r="M28" i="74"/>
  <c r="L28" i="74"/>
  <c r="K28" i="74"/>
  <c r="J28" i="74"/>
  <c r="I28" i="74"/>
  <c r="H28" i="74"/>
  <c r="G28" i="74"/>
  <c r="F28" i="74"/>
  <c r="E28" i="74"/>
  <c r="D28" i="74"/>
  <c r="C28" i="74"/>
  <c r="X43" i="66"/>
  <c r="W42" i="66"/>
  <c r="Z41" i="66"/>
  <c r="Y38" i="66"/>
  <c r="X35" i="66"/>
  <c r="Z33" i="66"/>
  <c r="W32" i="66"/>
  <c r="Y44" i="66"/>
  <c r="V40" i="66"/>
  <c r="Z44" i="66"/>
  <c r="X44" i="66"/>
  <c r="W44" i="66"/>
  <c r="U44" i="66"/>
  <c r="T44" i="66"/>
  <c r="S44" i="66"/>
  <c r="R44" i="66"/>
  <c r="Q44" i="66"/>
  <c r="P44" i="66"/>
  <c r="O44" i="66"/>
  <c r="N44" i="66"/>
  <c r="M44" i="66"/>
  <c r="L44" i="66"/>
  <c r="K44" i="66"/>
  <c r="J44" i="66"/>
  <c r="I44" i="66"/>
  <c r="H44" i="66"/>
  <c r="G44" i="66"/>
  <c r="F44" i="66"/>
  <c r="E44" i="66"/>
  <c r="D44" i="66"/>
  <c r="C44" i="66"/>
  <c r="B44" i="66"/>
  <c r="Z43" i="66"/>
  <c r="W43" i="66"/>
  <c r="U43" i="66"/>
  <c r="T43" i="66"/>
  <c r="S43" i="66"/>
  <c r="R43" i="66"/>
  <c r="Q43" i="66"/>
  <c r="P43" i="66"/>
  <c r="O43" i="66"/>
  <c r="N43" i="66"/>
  <c r="M43" i="66"/>
  <c r="L43" i="66"/>
  <c r="K43" i="66"/>
  <c r="J43" i="66"/>
  <c r="I43" i="66"/>
  <c r="H43" i="66"/>
  <c r="G43" i="66"/>
  <c r="F43" i="66"/>
  <c r="E43" i="66"/>
  <c r="D43" i="66"/>
  <c r="C43" i="66"/>
  <c r="B43" i="66"/>
  <c r="Z42" i="66"/>
  <c r="X42" i="66"/>
  <c r="U42" i="66"/>
  <c r="T42" i="66"/>
  <c r="S42" i="66"/>
  <c r="R42" i="66"/>
  <c r="Q42" i="66"/>
  <c r="P42" i="66"/>
  <c r="O42" i="66"/>
  <c r="N42" i="66"/>
  <c r="M42" i="66"/>
  <c r="L42" i="66"/>
  <c r="K42" i="66"/>
  <c r="J42" i="66"/>
  <c r="I42" i="66"/>
  <c r="H42" i="66"/>
  <c r="G42" i="66"/>
  <c r="F42" i="66"/>
  <c r="E42" i="66"/>
  <c r="D42" i="66"/>
  <c r="C42" i="66"/>
  <c r="B42" i="66"/>
  <c r="X41" i="66"/>
  <c r="W41" i="66"/>
  <c r="V41" i="66"/>
  <c r="U41" i="66"/>
  <c r="T41" i="66"/>
  <c r="S41" i="66"/>
  <c r="R41" i="66"/>
  <c r="Q41" i="66"/>
  <c r="P41" i="66"/>
  <c r="O41" i="66"/>
  <c r="N41" i="66"/>
  <c r="M41" i="66"/>
  <c r="L41" i="66"/>
  <c r="K41" i="66"/>
  <c r="J41" i="66"/>
  <c r="I41" i="66"/>
  <c r="H41" i="66"/>
  <c r="G41" i="66"/>
  <c r="F41" i="66"/>
  <c r="E41" i="66"/>
  <c r="D41" i="66"/>
  <c r="C41" i="66"/>
  <c r="B41" i="66"/>
  <c r="Z40" i="66"/>
  <c r="X40" i="66"/>
  <c r="W40" i="66"/>
  <c r="U40" i="66"/>
  <c r="T40" i="66"/>
  <c r="S40" i="66"/>
  <c r="R40" i="66"/>
  <c r="Q40" i="66"/>
  <c r="P40" i="66"/>
  <c r="O40" i="66"/>
  <c r="N40" i="66"/>
  <c r="M40" i="66"/>
  <c r="L40" i="66"/>
  <c r="K40" i="66"/>
  <c r="J40" i="66"/>
  <c r="I40" i="66"/>
  <c r="H40" i="66"/>
  <c r="G40" i="66"/>
  <c r="F40" i="66"/>
  <c r="E40" i="66"/>
  <c r="D40" i="66"/>
  <c r="C40" i="66"/>
  <c r="B40" i="66"/>
  <c r="Z39" i="66"/>
  <c r="X39" i="66"/>
  <c r="W39" i="66"/>
  <c r="U39" i="66"/>
  <c r="T39" i="66"/>
  <c r="S39" i="66"/>
  <c r="R39" i="66"/>
  <c r="Q39" i="66"/>
  <c r="P39" i="66"/>
  <c r="O39" i="66"/>
  <c r="N39" i="66"/>
  <c r="M39" i="66"/>
  <c r="L39" i="66"/>
  <c r="K39" i="66"/>
  <c r="J39" i="66"/>
  <c r="I39" i="66"/>
  <c r="H39" i="66"/>
  <c r="G39" i="66"/>
  <c r="F39" i="66"/>
  <c r="E39" i="66"/>
  <c r="D39" i="66"/>
  <c r="C39" i="66"/>
  <c r="B39" i="66"/>
  <c r="Z38" i="66"/>
  <c r="X38" i="66"/>
  <c r="W38" i="66"/>
  <c r="U38" i="66"/>
  <c r="T38" i="66"/>
  <c r="S38" i="66"/>
  <c r="R38" i="66"/>
  <c r="Q38" i="66"/>
  <c r="P38" i="66"/>
  <c r="O38" i="66"/>
  <c r="N38" i="66"/>
  <c r="M38" i="66"/>
  <c r="L38" i="66"/>
  <c r="K38" i="66"/>
  <c r="J38" i="66"/>
  <c r="I38" i="66"/>
  <c r="H38" i="66"/>
  <c r="G38" i="66"/>
  <c r="F38" i="66"/>
  <c r="E38" i="66"/>
  <c r="D38" i="66"/>
  <c r="C38" i="66"/>
  <c r="B38" i="66"/>
  <c r="Z37" i="66"/>
  <c r="X37" i="66"/>
  <c r="W37" i="66"/>
  <c r="U37" i="66"/>
  <c r="T37" i="66"/>
  <c r="S37" i="66"/>
  <c r="R37" i="66"/>
  <c r="Q37" i="66"/>
  <c r="P37" i="66"/>
  <c r="O37" i="66"/>
  <c r="N37" i="66"/>
  <c r="M37" i="66"/>
  <c r="L37" i="66"/>
  <c r="K37" i="66"/>
  <c r="J37" i="66"/>
  <c r="I37" i="66"/>
  <c r="H37" i="66"/>
  <c r="G37" i="66"/>
  <c r="F37" i="66"/>
  <c r="E37" i="66"/>
  <c r="D37" i="66"/>
  <c r="C37" i="66"/>
  <c r="B37" i="66"/>
  <c r="Z36" i="66"/>
  <c r="X36" i="66"/>
  <c r="W36" i="66"/>
  <c r="U36" i="66"/>
  <c r="T36" i="66"/>
  <c r="S36" i="66"/>
  <c r="R36" i="66"/>
  <c r="Q36" i="66"/>
  <c r="P36" i="66"/>
  <c r="O36" i="66"/>
  <c r="N36" i="66"/>
  <c r="M36" i="66"/>
  <c r="L36" i="66"/>
  <c r="K36" i="66"/>
  <c r="J36" i="66"/>
  <c r="I36" i="66"/>
  <c r="H36" i="66"/>
  <c r="G36" i="66"/>
  <c r="F36" i="66"/>
  <c r="E36" i="66"/>
  <c r="D36" i="66"/>
  <c r="C36" i="66"/>
  <c r="B36" i="66"/>
  <c r="Z35" i="66"/>
  <c r="W35" i="66"/>
  <c r="U35" i="66"/>
  <c r="T35" i="66"/>
  <c r="S35" i="66"/>
  <c r="R35" i="66"/>
  <c r="Q35" i="66"/>
  <c r="P35" i="66"/>
  <c r="O35" i="66"/>
  <c r="N35" i="66"/>
  <c r="M35" i="66"/>
  <c r="L35" i="66"/>
  <c r="K35" i="66"/>
  <c r="J35" i="66"/>
  <c r="I35" i="66"/>
  <c r="H35" i="66"/>
  <c r="G35" i="66"/>
  <c r="F35" i="66"/>
  <c r="E35" i="66"/>
  <c r="D35" i="66"/>
  <c r="C35" i="66"/>
  <c r="B35" i="66"/>
  <c r="Z34" i="66"/>
  <c r="X34" i="66"/>
  <c r="W34" i="66"/>
  <c r="U34" i="66"/>
  <c r="T34" i="66"/>
  <c r="S34" i="66"/>
  <c r="R34" i="66"/>
  <c r="Q34" i="66"/>
  <c r="P34" i="66"/>
  <c r="O34" i="66"/>
  <c r="N34" i="66"/>
  <c r="M34" i="66"/>
  <c r="L34" i="66"/>
  <c r="K34" i="66"/>
  <c r="J34" i="66"/>
  <c r="I34" i="66"/>
  <c r="H34" i="66"/>
  <c r="G34" i="66"/>
  <c r="F34" i="66"/>
  <c r="E34" i="66"/>
  <c r="D34" i="66"/>
  <c r="C34" i="66"/>
  <c r="B34" i="66"/>
  <c r="X33" i="66"/>
  <c r="W33" i="66"/>
  <c r="V33" i="66"/>
  <c r="U33" i="66"/>
  <c r="T33" i="66"/>
  <c r="S33" i="66"/>
  <c r="R33" i="66"/>
  <c r="Q33" i="66"/>
  <c r="P33" i="66"/>
  <c r="O33" i="66"/>
  <c r="N33" i="66"/>
  <c r="M33" i="66"/>
  <c r="L33" i="66"/>
  <c r="K33" i="66"/>
  <c r="J33" i="66"/>
  <c r="I33" i="66"/>
  <c r="H33" i="66"/>
  <c r="G33" i="66"/>
  <c r="F33" i="66"/>
  <c r="E33" i="66"/>
  <c r="D33" i="66"/>
  <c r="C33" i="66"/>
  <c r="B33" i="66"/>
  <c r="Z32" i="66"/>
  <c r="X32" i="66"/>
  <c r="U32" i="66"/>
  <c r="T32" i="66"/>
  <c r="S32" i="66"/>
  <c r="R32" i="66"/>
  <c r="Q32" i="66"/>
  <c r="P32" i="66"/>
  <c r="O32" i="66"/>
  <c r="N32" i="66"/>
  <c r="M32" i="66"/>
  <c r="L32" i="66"/>
  <c r="K32" i="66"/>
  <c r="J32" i="66"/>
  <c r="I32" i="66"/>
  <c r="H32" i="66"/>
  <c r="G32" i="66"/>
  <c r="F32" i="66"/>
  <c r="E32" i="66"/>
  <c r="D32" i="66"/>
  <c r="C32" i="66"/>
  <c r="B32" i="66"/>
  <c r="Z31" i="66"/>
  <c r="X31" i="66"/>
  <c r="W31" i="66"/>
  <c r="U31" i="66"/>
  <c r="T31" i="66"/>
  <c r="S31" i="66"/>
  <c r="R31" i="66"/>
  <c r="Q31" i="66"/>
  <c r="P31" i="66"/>
  <c r="O31" i="66"/>
  <c r="N31" i="66"/>
  <c r="M31" i="66"/>
  <c r="L31" i="66"/>
  <c r="K31" i="66"/>
  <c r="J31" i="66"/>
  <c r="I31" i="66"/>
  <c r="H31" i="66"/>
  <c r="G31" i="66"/>
  <c r="F31" i="66"/>
  <c r="E31" i="66"/>
  <c r="D31" i="66"/>
  <c r="C31" i="66"/>
  <c r="B31" i="66"/>
  <c r="Z30" i="66"/>
  <c r="X30" i="66"/>
  <c r="W30" i="66"/>
  <c r="U30" i="66"/>
  <c r="T30" i="66"/>
  <c r="S30" i="66"/>
  <c r="R30" i="66"/>
  <c r="Q30" i="66"/>
  <c r="P30" i="66"/>
  <c r="O30" i="66"/>
  <c r="N30" i="66"/>
  <c r="M30" i="66"/>
  <c r="L30" i="66"/>
  <c r="K30" i="66"/>
  <c r="J30" i="66"/>
  <c r="I30" i="66"/>
  <c r="H30" i="66"/>
  <c r="G30" i="66"/>
  <c r="F30" i="66"/>
  <c r="E30" i="66"/>
  <c r="D30" i="66"/>
  <c r="C30" i="66"/>
  <c r="AT67" i="64"/>
  <c r="AS67" i="64"/>
  <c r="AR67" i="64"/>
  <c r="AQ67" i="64"/>
  <c r="AP67" i="64"/>
  <c r="AT66" i="64"/>
  <c r="AS66" i="64"/>
  <c r="AR66" i="64"/>
  <c r="AQ66" i="64"/>
  <c r="AP66" i="64"/>
  <c r="AT65" i="64"/>
  <c r="AS65" i="64"/>
  <c r="AR65" i="64"/>
  <c r="AQ65" i="64"/>
  <c r="AP65" i="64"/>
  <c r="AT64" i="64"/>
  <c r="AS64" i="64"/>
  <c r="AR64" i="64"/>
  <c r="AQ64" i="64"/>
  <c r="AP64" i="64"/>
  <c r="AT63" i="64"/>
  <c r="AS63" i="64"/>
  <c r="AR63" i="64"/>
  <c r="AQ63" i="64"/>
  <c r="AP63" i="64"/>
  <c r="AT62" i="64"/>
  <c r="AS62" i="64"/>
  <c r="AR62" i="64"/>
  <c r="AQ62" i="64"/>
  <c r="AP62" i="64"/>
  <c r="AT61" i="64"/>
  <c r="AS61" i="64"/>
  <c r="AR61" i="64"/>
  <c r="AQ61" i="64"/>
  <c r="AP61" i="64"/>
  <c r="AT60" i="64"/>
  <c r="AS60" i="64"/>
  <c r="AR60" i="64"/>
  <c r="AQ60" i="64"/>
  <c r="AP60" i="64"/>
  <c r="AT59" i="64"/>
  <c r="AS59" i="64"/>
  <c r="AR59" i="64"/>
  <c r="AQ59" i="64"/>
  <c r="AP59" i="64"/>
  <c r="AT58" i="64"/>
  <c r="AS58" i="64"/>
  <c r="AR58" i="64"/>
  <c r="AQ58" i="64"/>
  <c r="AP58" i="64"/>
  <c r="AT57" i="64"/>
  <c r="AS57" i="64"/>
  <c r="AR57" i="64"/>
  <c r="AQ57" i="64"/>
  <c r="AP57" i="64"/>
  <c r="AT56" i="64"/>
  <c r="AS56" i="64"/>
  <c r="AR56" i="64"/>
  <c r="AQ56" i="64"/>
  <c r="AP56" i="64"/>
  <c r="AT55" i="64"/>
  <c r="AS55" i="64"/>
  <c r="AR55" i="64"/>
  <c r="AQ55" i="64"/>
  <c r="AP55" i="64"/>
  <c r="AT54" i="64"/>
  <c r="AS54" i="64"/>
  <c r="AR54" i="64"/>
  <c r="AQ54" i="64"/>
  <c r="AP54" i="64"/>
  <c r="AT53" i="64"/>
  <c r="AS53" i="64"/>
  <c r="AR53" i="64"/>
  <c r="AQ53" i="64"/>
  <c r="AO67" i="64"/>
  <c r="AN67" i="64"/>
  <c r="AM67" i="64"/>
  <c r="AL67" i="64"/>
  <c r="AK67" i="64"/>
  <c r="AO66" i="64"/>
  <c r="AN66" i="64"/>
  <c r="AM66" i="64"/>
  <c r="AL66" i="64"/>
  <c r="AK66" i="64"/>
  <c r="AO65" i="64"/>
  <c r="AN65" i="64"/>
  <c r="AM65" i="64"/>
  <c r="AL65" i="64"/>
  <c r="AK65" i="64"/>
  <c r="AO64" i="64"/>
  <c r="AN64" i="64"/>
  <c r="AM64" i="64"/>
  <c r="AL64" i="64"/>
  <c r="AK64" i="64"/>
  <c r="AO63" i="64"/>
  <c r="AN63" i="64"/>
  <c r="AM63" i="64"/>
  <c r="AL63" i="64"/>
  <c r="AK63" i="64"/>
  <c r="AO62" i="64"/>
  <c r="AN62" i="64"/>
  <c r="AM62" i="64"/>
  <c r="AL62" i="64"/>
  <c r="AK62" i="64"/>
  <c r="AO61" i="64"/>
  <c r="AN61" i="64"/>
  <c r="AM61" i="64"/>
  <c r="AL61" i="64"/>
  <c r="AK61" i="64"/>
  <c r="AO60" i="64"/>
  <c r="AN60" i="64"/>
  <c r="AM60" i="64"/>
  <c r="AL60" i="64"/>
  <c r="AK60" i="64"/>
  <c r="AO59" i="64"/>
  <c r="AN59" i="64"/>
  <c r="AM59" i="64"/>
  <c r="AL59" i="64"/>
  <c r="AK59" i="64"/>
  <c r="AO58" i="64"/>
  <c r="AN58" i="64"/>
  <c r="AM58" i="64"/>
  <c r="AL58" i="64"/>
  <c r="AK58" i="64"/>
  <c r="AO57" i="64"/>
  <c r="AN57" i="64"/>
  <c r="AM57" i="64"/>
  <c r="AL57" i="64"/>
  <c r="AK57" i="64"/>
  <c r="AO56" i="64"/>
  <c r="AN56" i="64"/>
  <c r="AM56" i="64"/>
  <c r="AL56" i="64"/>
  <c r="AK56" i="64"/>
  <c r="AO55" i="64"/>
  <c r="AN55" i="64"/>
  <c r="AM55" i="64"/>
  <c r="AL55" i="64"/>
  <c r="AK55" i="64"/>
  <c r="AO54" i="64"/>
  <c r="AN54" i="64"/>
  <c r="AM54" i="64"/>
  <c r="AL54" i="64"/>
  <c r="AK54" i="64"/>
  <c r="AO53" i="64"/>
  <c r="AN53" i="64"/>
  <c r="AM53" i="64"/>
  <c r="AL53" i="64"/>
  <c r="AJ67" i="64"/>
  <c r="AI67" i="64"/>
  <c r="AH67" i="64"/>
  <c r="AG67" i="64"/>
  <c r="AF67" i="64"/>
  <c r="AJ66" i="64"/>
  <c r="AI66" i="64"/>
  <c r="AH66" i="64"/>
  <c r="AG66" i="64"/>
  <c r="AF66" i="64"/>
  <c r="AJ65" i="64"/>
  <c r="AI65" i="64"/>
  <c r="AH65" i="64"/>
  <c r="AG65" i="64"/>
  <c r="AF65" i="64"/>
  <c r="AJ64" i="64"/>
  <c r="AI64" i="64"/>
  <c r="AH64" i="64"/>
  <c r="AG64" i="64"/>
  <c r="AF64" i="64"/>
  <c r="AJ63" i="64"/>
  <c r="AI63" i="64"/>
  <c r="AH63" i="64"/>
  <c r="AG63" i="64"/>
  <c r="AF63" i="64"/>
  <c r="AJ62" i="64"/>
  <c r="AI62" i="64"/>
  <c r="AH62" i="64"/>
  <c r="AG62" i="64"/>
  <c r="AF62" i="64"/>
  <c r="AJ61" i="64"/>
  <c r="AI61" i="64"/>
  <c r="AH61" i="64"/>
  <c r="AG61" i="64"/>
  <c r="AF61" i="64"/>
  <c r="AJ60" i="64"/>
  <c r="AI60" i="64"/>
  <c r="AH60" i="64"/>
  <c r="AG60" i="64"/>
  <c r="AF60" i="64"/>
  <c r="AJ59" i="64"/>
  <c r="AI59" i="64"/>
  <c r="AH59" i="64"/>
  <c r="AG59" i="64"/>
  <c r="AF59" i="64"/>
  <c r="AJ58" i="64"/>
  <c r="AI58" i="64"/>
  <c r="AH58" i="64"/>
  <c r="AG58" i="64"/>
  <c r="AF58" i="64"/>
  <c r="AJ57" i="64"/>
  <c r="AI57" i="64"/>
  <c r="AH57" i="64"/>
  <c r="AG57" i="64"/>
  <c r="AF57" i="64"/>
  <c r="AJ56" i="64"/>
  <c r="AI56" i="64"/>
  <c r="AH56" i="64"/>
  <c r="AG56" i="64"/>
  <c r="AF56" i="64"/>
  <c r="AJ55" i="64"/>
  <c r="AI55" i="64"/>
  <c r="AH55" i="64"/>
  <c r="AG55" i="64"/>
  <c r="AF55" i="64"/>
  <c r="AJ54" i="64"/>
  <c r="AI54" i="64"/>
  <c r="AH54" i="64"/>
  <c r="AG54" i="64"/>
  <c r="AF54" i="64"/>
  <c r="AJ53" i="64"/>
  <c r="AI53" i="64"/>
  <c r="AH53" i="64"/>
  <c r="AG53" i="64"/>
  <c r="AF53" i="64"/>
  <c r="AE67" i="64"/>
  <c r="AD67" i="64"/>
  <c r="AC67" i="64"/>
  <c r="AB67" i="64"/>
  <c r="AA67" i="64"/>
  <c r="AE66" i="64"/>
  <c r="AD66" i="64"/>
  <c r="AC66" i="64"/>
  <c r="AB66" i="64"/>
  <c r="AA66" i="64"/>
  <c r="AE65" i="64"/>
  <c r="AD65" i="64"/>
  <c r="AC65" i="64"/>
  <c r="AB65" i="64"/>
  <c r="AA65" i="64"/>
  <c r="AE64" i="64"/>
  <c r="AD64" i="64"/>
  <c r="AC64" i="64"/>
  <c r="AB64" i="64"/>
  <c r="AA64" i="64"/>
  <c r="AE63" i="64"/>
  <c r="AD63" i="64"/>
  <c r="AC63" i="64"/>
  <c r="AB63" i="64"/>
  <c r="AA63" i="64"/>
  <c r="AE62" i="64"/>
  <c r="AD62" i="64"/>
  <c r="AC62" i="64"/>
  <c r="AB62" i="64"/>
  <c r="AA62" i="64"/>
  <c r="AE61" i="64"/>
  <c r="AD61" i="64"/>
  <c r="AC61" i="64"/>
  <c r="AB61" i="64"/>
  <c r="AA61" i="64"/>
  <c r="AE60" i="64"/>
  <c r="AD60" i="64"/>
  <c r="AC60" i="64"/>
  <c r="AB60" i="64"/>
  <c r="AA60" i="64"/>
  <c r="AE59" i="64"/>
  <c r="AD59" i="64"/>
  <c r="AC59" i="64"/>
  <c r="AB59" i="64"/>
  <c r="AA59" i="64"/>
  <c r="AE58" i="64"/>
  <c r="AD58" i="64"/>
  <c r="AC58" i="64"/>
  <c r="AB58" i="64"/>
  <c r="AA58" i="64"/>
  <c r="AE57" i="64"/>
  <c r="AD57" i="64"/>
  <c r="AC57" i="64"/>
  <c r="AB57" i="64"/>
  <c r="AA57" i="64"/>
  <c r="AE56" i="64"/>
  <c r="AD56" i="64"/>
  <c r="AC56" i="64"/>
  <c r="AB56" i="64"/>
  <c r="AA56" i="64"/>
  <c r="AE55" i="64"/>
  <c r="AD55" i="64"/>
  <c r="AC55" i="64"/>
  <c r="AB55" i="64"/>
  <c r="AA55" i="64"/>
  <c r="AE54" i="64"/>
  <c r="AD54" i="64"/>
  <c r="AC54" i="64"/>
  <c r="AB54" i="64"/>
  <c r="AA54" i="64"/>
  <c r="AE53" i="64"/>
  <c r="AD53" i="64"/>
  <c r="AC53" i="64"/>
  <c r="AB53" i="64"/>
  <c r="Z67" i="64"/>
  <c r="Y67" i="64"/>
  <c r="X67" i="64"/>
  <c r="W67" i="64"/>
  <c r="V67" i="64"/>
  <c r="Z66" i="64"/>
  <c r="Y66" i="64"/>
  <c r="X66" i="64"/>
  <c r="W66" i="64"/>
  <c r="V66" i="64"/>
  <c r="Z65" i="64"/>
  <c r="Y65" i="64"/>
  <c r="X65" i="64"/>
  <c r="W65" i="64"/>
  <c r="V65" i="64"/>
  <c r="Z64" i="64"/>
  <c r="Y64" i="64"/>
  <c r="X64" i="64"/>
  <c r="W64" i="64"/>
  <c r="V64" i="64"/>
  <c r="Z63" i="64"/>
  <c r="Y63" i="64"/>
  <c r="X63" i="64"/>
  <c r="W63" i="64"/>
  <c r="V63" i="64"/>
  <c r="Z62" i="64"/>
  <c r="Y62" i="64"/>
  <c r="X62" i="64"/>
  <c r="W62" i="64"/>
  <c r="V62" i="64"/>
  <c r="Z61" i="64"/>
  <c r="Y61" i="64"/>
  <c r="X61" i="64"/>
  <c r="W61" i="64"/>
  <c r="V61" i="64"/>
  <c r="Z60" i="64"/>
  <c r="Y60" i="64"/>
  <c r="X60" i="64"/>
  <c r="W60" i="64"/>
  <c r="V60" i="64"/>
  <c r="Z59" i="64"/>
  <c r="Y59" i="64"/>
  <c r="X59" i="64"/>
  <c r="W59" i="64"/>
  <c r="V59" i="64"/>
  <c r="Z58" i="64"/>
  <c r="Y58" i="64"/>
  <c r="X58" i="64"/>
  <c r="W58" i="64"/>
  <c r="V58" i="64"/>
  <c r="Z57" i="64"/>
  <c r="Y57" i="64"/>
  <c r="X57" i="64"/>
  <c r="W57" i="64"/>
  <c r="V57" i="64"/>
  <c r="Z56" i="64"/>
  <c r="Y56" i="64"/>
  <c r="X56" i="64"/>
  <c r="W56" i="64"/>
  <c r="V56" i="64"/>
  <c r="Z55" i="64"/>
  <c r="Y55" i="64"/>
  <c r="X55" i="64"/>
  <c r="W55" i="64"/>
  <c r="V55" i="64"/>
  <c r="Z54" i="64"/>
  <c r="Y54" i="64"/>
  <c r="X54" i="64"/>
  <c r="W54" i="64"/>
  <c r="V54" i="64"/>
  <c r="Z53" i="64"/>
  <c r="Y53" i="64"/>
  <c r="X53" i="64"/>
  <c r="W53" i="64"/>
  <c r="U67" i="64"/>
  <c r="T67" i="64"/>
  <c r="S67" i="64"/>
  <c r="R67" i="64"/>
  <c r="Q67" i="64"/>
  <c r="U66" i="64"/>
  <c r="T66" i="64"/>
  <c r="S66" i="64"/>
  <c r="R66" i="64"/>
  <c r="Q66" i="64"/>
  <c r="U65" i="64"/>
  <c r="T65" i="64"/>
  <c r="S65" i="64"/>
  <c r="R65" i="64"/>
  <c r="Q65" i="64"/>
  <c r="U64" i="64"/>
  <c r="T64" i="64"/>
  <c r="S64" i="64"/>
  <c r="R64" i="64"/>
  <c r="Q64" i="64"/>
  <c r="U63" i="64"/>
  <c r="T63" i="64"/>
  <c r="S63" i="64"/>
  <c r="R63" i="64"/>
  <c r="Q63" i="64"/>
  <c r="U62" i="64"/>
  <c r="T62" i="64"/>
  <c r="S62" i="64"/>
  <c r="R62" i="64"/>
  <c r="Q62" i="64"/>
  <c r="U61" i="64"/>
  <c r="T61" i="64"/>
  <c r="S61" i="64"/>
  <c r="R61" i="64"/>
  <c r="Q61" i="64"/>
  <c r="U60" i="64"/>
  <c r="T60" i="64"/>
  <c r="S60" i="64"/>
  <c r="R60" i="64"/>
  <c r="Q60" i="64"/>
  <c r="U59" i="64"/>
  <c r="T59" i="64"/>
  <c r="S59" i="64"/>
  <c r="R59" i="64"/>
  <c r="Q59" i="64"/>
  <c r="U58" i="64"/>
  <c r="T58" i="64"/>
  <c r="S58" i="64"/>
  <c r="R58" i="64"/>
  <c r="Q58" i="64"/>
  <c r="U57" i="64"/>
  <c r="T57" i="64"/>
  <c r="S57" i="64"/>
  <c r="R57" i="64"/>
  <c r="Q57" i="64"/>
  <c r="U56" i="64"/>
  <c r="T56" i="64"/>
  <c r="S56" i="64"/>
  <c r="R56" i="64"/>
  <c r="Q56" i="64"/>
  <c r="U55" i="64"/>
  <c r="T55" i="64"/>
  <c r="S55" i="64"/>
  <c r="R55" i="64"/>
  <c r="Q55" i="64"/>
  <c r="U54" i="64"/>
  <c r="T54" i="64"/>
  <c r="S54" i="64"/>
  <c r="R54" i="64"/>
  <c r="Q54" i="64"/>
  <c r="U53" i="64"/>
  <c r="T53" i="64"/>
  <c r="S53" i="64"/>
  <c r="R53" i="64"/>
  <c r="P67" i="64"/>
  <c r="O67" i="64"/>
  <c r="N67" i="64"/>
  <c r="M67" i="64"/>
  <c r="L67" i="64"/>
  <c r="P66" i="64"/>
  <c r="O66" i="64"/>
  <c r="N66" i="64"/>
  <c r="M66" i="64"/>
  <c r="L66" i="64"/>
  <c r="P65" i="64"/>
  <c r="O65" i="64"/>
  <c r="N65" i="64"/>
  <c r="M65" i="64"/>
  <c r="L65" i="64"/>
  <c r="P64" i="64"/>
  <c r="O64" i="64"/>
  <c r="N64" i="64"/>
  <c r="M64" i="64"/>
  <c r="L64" i="64"/>
  <c r="P63" i="64"/>
  <c r="O63" i="64"/>
  <c r="N63" i="64"/>
  <c r="M63" i="64"/>
  <c r="L63" i="64"/>
  <c r="P62" i="64"/>
  <c r="O62" i="64"/>
  <c r="N62" i="64"/>
  <c r="M62" i="64"/>
  <c r="L62" i="64"/>
  <c r="P61" i="64"/>
  <c r="O61" i="64"/>
  <c r="N61" i="64"/>
  <c r="M61" i="64"/>
  <c r="L61" i="64"/>
  <c r="P60" i="64"/>
  <c r="O60" i="64"/>
  <c r="N60" i="64"/>
  <c r="M60" i="64"/>
  <c r="L60" i="64"/>
  <c r="P59" i="64"/>
  <c r="O59" i="64"/>
  <c r="N59" i="64"/>
  <c r="M59" i="64"/>
  <c r="L59" i="64"/>
  <c r="P58" i="64"/>
  <c r="O58" i="64"/>
  <c r="N58" i="64"/>
  <c r="M58" i="64"/>
  <c r="L58" i="64"/>
  <c r="P57" i="64"/>
  <c r="O57" i="64"/>
  <c r="N57" i="64"/>
  <c r="M57" i="64"/>
  <c r="L57" i="64"/>
  <c r="P56" i="64"/>
  <c r="O56" i="64"/>
  <c r="N56" i="64"/>
  <c r="M56" i="64"/>
  <c r="L56" i="64"/>
  <c r="P55" i="64"/>
  <c r="O55" i="64"/>
  <c r="N55" i="64"/>
  <c r="M55" i="64"/>
  <c r="L55" i="64"/>
  <c r="P54" i="64"/>
  <c r="O54" i="64"/>
  <c r="N54" i="64"/>
  <c r="M54" i="64"/>
  <c r="L54" i="64"/>
  <c r="P53" i="64"/>
  <c r="O53" i="64"/>
  <c r="N53" i="64"/>
  <c r="M53" i="64"/>
  <c r="K67" i="64"/>
  <c r="J67" i="64"/>
  <c r="I67" i="64"/>
  <c r="H67" i="64"/>
  <c r="G67" i="64"/>
  <c r="K66" i="64"/>
  <c r="J66" i="64"/>
  <c r="I66" i="64"/>
  <c r="H66" i="64"/>
  <c r="G66" i="64"/>
  <c r="K65" i="64"/>
  <c r="J65" i="64"/>
  <c r="I65" i="64"/>
  <c r="H65" i="64"/>
  <c r="G65" i="64"/>
  <c r="K64" i="64"/>
  <c r="J64" i="64"/>
  <c r="I64" i="64"/>
  <c r="H64" i="64"/>
  <c r="G64" i="64"/>
  <c r="K63" i="64"/>
  <c r="J63" i="64"/>
  <c r="I63" i="64"/>
  <c r="H63" i="64"/>
  <c r="G63" i="64"/>
  <c r="K62" i="64"/>
  <c r="J62" i="64"/>
  <c r="I62" i="64"/>
  <c r="H62" i="64"/>
  <c r="G62" i="64"/>
  <c r="K61" i="64"/>
  <c r="J61" i="64"/>
  <c r="I61" i="64"/>
  <c r="H61" i="64"/>
  <c r="G61" i="64"/>
  <c r="K60" i="64"/>
  <c r="J60" i="64"/>
  <c r="I60" i="64"/>
  <c r="H60" i="64"/>
  <c r="G60" i="64"/>
  <c r="K59" i="64"/>
  <c r="J59" i="64"/>
  <c r="I59" i="64"/>
  <c r="H59" i="64"/>
  <c r="G59" i="64"/>
  <c r="K58" i="64"/>
  <c r="J58" i="64"/>
  <c r="I58" i="64"/>
  <c r="H58" i="64"/>
  <c r="G58" i="64"/>
  <c r="K57" i="64"/>
  <c r="J57" i="64"/>
  <c r="I57" i="64"/>
  <c r="H57" i="64"/>
  <c r="G57" i="64"/>
  <c r="K56" i="64"/>
  <c r="J56" i="64"/>
  <c r="I56" i="64"/>
  <c r="H56" i="64"/>
  <c r="G56" i="64"/>
  <c r="K55" i="64"/>
  <c r="J55" i="64"/>
  <c r="I55" i="64"/>
  <c r="H55" i="64"/>
  <c r="G55" i="64"/>
  <c r="K54" i="64"/>
  <c r="J54" i="64"/>
  <c r="I54" i="64"/>
  <c r="H54" i="64"/>
  <c r="G54" i="64"/>
  <c r="K53" i="64"/>
  <c r="J53" i="64"/>
  <c r="I53" i="64"/>
  <c r="H53" i="64"/>
  <c r="F67" i="64"/>
  <c r="E67" i="64"/>
  <c r="D67" i="64"/>
  <c r="C67" i="64"/>
  <c r="B67" i="64"/>
  <c r="F66" i="64"/>
  <c r="E66" i="64"/>
  <c r="D66" i="64"/>
  <c r="C66" i="64"/>
  <c r="B66" i="64"/>
  <c r="F65" i="64"/>
  <c r="E65" i="64"/>
  <c r="D65" i="64"/>
  <c r="C65" i="64"/>
  <c r="B65" i="64"/>
  <c r="F64" i="64"/>
  <c r="E64" i="64"/>
  <c r="D64" i="64"/>
  <c r="C64" i="64"/>
  <c r="B64" i="64"/>
  <c r="F63" i="64"/>
  <c r="E63" i="64"/>
  <c r="D63" i="64"/>
  <c r="C63" i="64"/>
  <c r="B63" i="64"/>
  <c r="F62" i="64"/>
  <c r="E62" i="64"/>
  <c r="D62" i="64"/>
  <c r="C62" i="64"/>
  <c r="B62" i="64"/>
  <c r="F61" i="64"/>
  <c r="E61" i="64"/>
  <c r="D61" i="64"/>
  <c r="C61" i="64"/>
  <c r="B61" i="64"/>
  <c r="F60" i="64"/>
  <c r="E60" i="64"/>
  <c r="D60" i="64"/>
  <c r="C60" i="64"/>
  <c r="B60" i="64"/>
  <c r="F59" i="64"/>
  <c r="E59" i="64"/>
  <c r="D59" i="64"/>
  <c r="C59" i="64"/>
  <c r="B59" i="64"/>
  <c r="F58" i="64"/>
  <c r="E58" i="64"/>
  <c r="D58" i="64"/>
  <c r="C58" i="64"/>
  <c r="B58" i="64"/>
  <c r="F57" i="64"/>
  <c r="E57" i="64"/>
  <c r="D57" i="64"/>
  <c r="C57" i="64"/>
  <c r="B57" i="64"/>
  <c r="F56" i="64"/>
  <c r="E56" i="64"/>
  <c r="D56" i="64"/>
  <c r="C56" i="64"/>
  <c r="B56" i="64"/>
  <c r="F55" i="64"/>
  <c r="E55" i="64"/>
  <c r="D55" i="64"/>
  <c r="C55" i="64"/>
  <c r="B55" i="64"/>
  <c r="F54" i="64"/>
  <c r="E54" i="64"/>
  <c r="D54" i="64"/>
  <c r="C54" i="64"/>
  <c r="B54" i="64"/>
  <c r="F53" i="64"/>
  <c r="E53" i="64"/>
  <c r="D53" i="64"/>
  <c r="C53" i="64"/>
  <c r="AT44" i="64"/>
  <c r="AS44" i="64"/>
  <c r="AR44" i="64"/>
  <c r="AQ44" i="64"/>
  <c r="AP44" i="64"/>
  <c r="AO44" i="64"/>
  <c r="AN44" i="64"/>
  <c r="AM44" i="64"/>
  <c r="AL44" i="64"/>
  <c r="AK44" i="64"/>
  <c r="AJ44" i="64"/>
  <c r="AI44" i="64"/>
  <c r="AH44" i="64"/>
  <c r="AG44" i="64"/>
  <c r="AF44" i="64"/>
  <c r="AE44" i="64"/>
  <c r="AD44" i="64"/>
  <c r="AC44" i="64"/>
  <c r="AB44" i="64"/>
  <c r="AA44" i="64"/>
  <c r="Z44" i="64"/>
  <c r="Y44" i="64"/>
  <c r="X44" i="64"/>
  <c r="W44" i="64"/>
  <c r="V44" i="64"/>
  <c r="U44" i="64"/>
  <c r="T44" i="64"/>
  <c r="S44" i="64"/>
  <c r="R44" i="64"/>
  <c r="Q44" i="64"/>
  <c r="P44" i="64"/>
  <c r="O44" i="64"/>
  <c r="N44" i="64"/>
  <c r="M44" i="64"/>
  <c r="L44" i="64"/>
  <c r="K44" i="64"/>
  <c r="J44" i="64"/>
  <c r="I44" i="64"/>
  <c r="H44" i="64"/>
  <c r="G44" i="64"/>
  <c r="F44" i="64"/>
  <c r="E44" i="64"/>
  <c r="D44" i="64"/>
  <c r="C44" i="64"/>
  <c r="B44" i="64"/>
  <c r="AT43" i="64"/>
  <c r="AS43" i="64"/>
  <c r="AR43" i="64"/>
  <c r="AQ43" i="64"/>
  <c r="AP43" i="64"/>
  <c r="AO43" i="64"/>
  <c r="AN43" i="64"/>
  <c r="AM43" i="64"/>
  <c r="AL43" i="64"/>
  <c r="AK43" i="64"/>
  <c r="AJ43" i="64"/>
  <c r="AI43" i="64"/>
  <c r="AH43" i="64"/>
  <c r="AG43" i="64"/>
  <c r="AF43" i="64"/>
  <c r="AE43" i="64"/>
  <c r="AD43" i="64"/>
  <c r="AC43" i="64"/>
  <c r="AB43" i="64"/>
  <c r="AA43" i="64"/>
  <c r="Z43" i="64"/>
  <c r="Y43" i="64"/>
  <c r="X43" i="64"/>
  <c r="W43" i="64"/>
  <c r="V43" i="64"/>
  <c r="U43" i="64"/>
  <c r="T43" i="64"/>
  <c r="S43" i="64"/>
  <c r="R43" i="64"/>
  <c r="Q43" i="64"/>
  <c r="P43" i="64"/>
  <c r="O43" i="64"/>
  <c r="N43" i="64"/>
  <c r="M43" i="64"/>
  <c r="L43" i="64"/>
  <c r="K43" i="64"/>
  <c r="J43" i="64"/>
  <c r="I43" i="64"/>
  <c r="H43" i="64"/>
  <c r="G43" i="64"/>
  <c r="F43" i="64"/>
  <c r="E43" i="64"/>
  <c r="D43" i="64"/>
  <c r="C43" i="64"/>
  <c r="B43" i="64"/>
  <c r="AT42" i="64"/>
  <c r="AS42" i="64"/>
  <c r="AR42" i="64"/>
  <c r="AQ42" i="64"/>
  <c r="AP42" i="64"/>
  <c r="AO42" i="64"/>
  <c r="AN42" i="64"/>
  <c r="AM42" i="64"/>
  <c r="AL42" i="64"/>
  <c r="AK42" i="64"/>
  <c r="AJ42" i="64"/>
  <c r="AI42" i="64"/>
  <c r="AH42" i="64"/>
  <c r="AG42" i="64"/>
  <c r="AF42" i="64"/>
  <c r="AE42" i="64"/>
  <c r="AD42" i="64"/>
  <c r="AC42" i="64"/>
  <c r="AB42" i="64"/>
  <c r="AA42" i="64"/>
  <c r="Z42" i="64"/>
  <c r="Y42" i="64"/>
  <c r="X42" i="64"/>
  <c r="W42" i="64"/>
  <c r="V42" i="64"/>
  <c r="U42" i="64"/>
  <c r="T42" i="64"/>
  <c r="S42" i="64"/>
  <c r="R42" i="64"/>
  <c r="Q42" i="64"/>
  <c r="P42" i="64"/>
  <c r="O42" i="64"/>
  <c r="N42" i="64"/>
  <c r="M42" i="64"/>
  <c r="L42" i="64"/>
  <c r="K42" i="64"/>
  <c r="J42" i="64"/>
  <c r="I42" i="64"/>
  <c r="H42" i="64"/>
  <c r="G42" i="64"/>
  <c r="F42" i="64"/>
  <c r="E42" i="64"/>
  <c r="D42" i="64"/>
  <c r="C42" i="64"/>
  <c r="B42" i="64"/>
  <c r="AT41" i="64"/>
  <c r="AS41" i="64"/>
  <c r="AR41" i="64"/>
  <c r="AQ41" i="64"/>
  <c r="AP41" i="64"/>
  <c r="AO41" i="64"/>
  <c r="AN41" i="64"/>
  <c r="AM41" i="64"/>
  <c r="AL41" i="64"/>
  <c r="AK41" i="64"/>
  <c r="AJ41" i="64"/>
  <c r="AI41" i="64"/>
  <c r="AH41" i="64"/>
  <c r="AG41" i="64"/>
  <c r="AF41" i="64"/>
  <c r="AE41" i="64"/>
  <c r="AD41" i="64"/>
  <c r="AC41" i="64"/>
  <c r="AB41" i="64"/>
  <c r="AA41" i="64"/>
  <c r="Z41" i="64"/>
  <c r="Y41" i="64"/>
  <c r="X41" i="64"/>
  <c r="W41" i="64"/>
  <c r="V41" i="64"/>
  <c r="U41" i="64"/>
  <c r="T41" i="64"/>
  <c r="S41" i="64"/>
  <c r="R41" i="64"/>
  <c r="Q41" i="64"/>
  <c r="P41" i="64"/>
  <c r="O41" i="64"/>
  <c r="N41" i="64"/>
  <c r="M41" i="64"/>
  <c r="L41" i="64"/>
  <c r="K41" i="64"/>
  <c r="J41" i="64"/>
  <c r="I41" i="64"/>
  <c r="H41" i="64"/>
  <c r="G41" i="64"/>
  <c r="F41" i="64"/>
  <c r="E41" i="64"/>
  <c r="D41" i="64"/>
  <c r="C41" i="64"/>
  <c r="B41" i="64"/>
  <c r="AT40" i="64"/>
  <c r="AS40" i="64"/>
  <c r="AR40" i="64"/>
  <c r="AQ40" i="64"/>
  <c r="AP40" i="64"/>
  <c r="AO40" i="64"/>
  <c r="AN40" i="64"/>
  <c r="AM40" i="64"/>
  <c r="AL40" i="64"/>
  <c r="AK40" i="64"/>
  <c r="AJ40" i="64"/>
  <c r="AI40" i="64"/>
  <c r="AH40" i="64"/>
  <c r="AG40" i="64"/>
  <c r="AF40" i="64"/>
  <c r="AE40" i="64"/>
  <c r="AD40" i="64"/>
  <c r="AC40" i="64"/>
  <c r="AB40" i="64"/>
  <c r="AA40" i="64"/>
  <c r="Z40" i="64"/>
  <c r="Y40" i="64"/>
  <c r="X40" i="64"/>
  <c r="W40" i="64"/>
  <c r="V40" i="64"/>
  <c r="U40" i="64"/>
  <c r="T40" i="64"/>
  <c r="S40" i="64"/>
  <c r="R40" i="64"/>
  <c r="Q40" i="64"/>
  <c r="P40" i="64"/>
  <c r="O40" i="64"/>
  <c r="N40" i="64"/>
  <c r="M40" i="64"/>
  <c r="L40" i="64"/>
  <c r="K40" i="64"/>
  <c r="J40" i="64"/>
  <c r="I40" i="64"/>
  <c r="H40" i="64"/>
  <c r="G40" i="64"/>
  <c r="F40" i="64"/>
  <c r="E40" i="64"/>
  <c r="D40" i="64"/>
  <c r="C40" i="64"/>
  <c r="B40" i="64"/>
  <c r="AT39" i="64"/>
  <c r="AS39" i="64"/>
  <c r="AR39" i="64"/>
  <c r="AQ39" i="64"/>
  <c r="AP39" i="64"/>
  <c r="AO39" i="64"/>
  <c r="AN39" i="64"/>
  <c r="AM39" i="64"/>
  <c r="AL39" i="64"/>
  <c r="AK39" i="64"/>
  <c r="AJ39" i="64"/>
  <c r="AI39" i="64"/>
  <c r="AH39" i="64"/>
  <c r="AG39" i="64"/>
  <c r="AF39" i="64"/>
  <c r="AE39" i="64"/>
  <c r="AD39" i="64"/>
  <c r="AC39" i="64"/>
  <c r="AB39" i="64"/>
  <c r="AA39" i="64"/>
  <c r="Z39" i="64"/>
  <c r="Y39" i="64"/>
  <c r="X39" i="64"/>
  <c r="W39" i="64"/>
  <c r="V39" i="64"/>
  <c r="U39" i="64"/>
  <c r="T39" i="64"/>
  <c r="S39" i="64"/>
  <c r="R39" i="64"/>
  <c r="Q39" i="64"/>
  <c r="P39" i="64"/>
  <c r="O39" i="64"/>
  <c r="N39" i="64"/>
  <c r="M39" i="64"/>
  <c r="L39" i="64"/>
  <c r="K39" i="64"/>
  <c r="J39" i="64"/>
  <c r="I39" i="64"/>
  <c r="H39" i="64"/>
  <c r="G39" i="64"/>
  <c r="F39" i="64"/>
  <c r="E39" i="64"/>
  <c r="D39" i="64"/>
  <c r="C39" i="64"/>
  <c r="B39" i="64"/>
  <c r="AT38" i="64"/>
  <c r="AS38" i="64"/>
  <c r="AR38" i="64"/>
  <c r="AQ38" i="64"/>
  <c r="AP38" i="64"/>
  <c r="AO38" i="64"/>
  <c r="AN38" i="64"/>
  <c r="AM38" i="64"/>
  <c r="AL38" i="64"/>
  <c r="AK38" i="64"/>
  <c r="AJ38" i="64"/>
  <c r="AI38" i="64"/>
  <c r="AH38" i="64"/>
  <c r="AG38" i="64"/>
  <c r="AF38" i="64"/>
  <c r="AE38" i="64"/>
  <c r="AD38" i="64"/>
  <c r="AC38" i="64"/>
  <c r="AB38" i="64"/>
  <c r="AA38" i="64"/>
  <c r="Z38" i="64"/>
  <c r="Y38" i="64"/>
  <c r="X38" i="64"/>
  <c r="W38" i="64"/>
  <c r="V38" i="64"/>
  <c r="U38" i="64"/>
  <c r="T38" i="64"/>
  <c r="S38" i="64"/>
  <c r="R38" i="64"/>
  <c r="Q38" i="64"/>
  <c r="P38" i="64"/>
  <c r="O38" i="64"/>
  <c r="N38" i="64"/>
  <c r="M38" i="64"/>
  <c r="L38" i="64"/>
  <c r="K38" i="64"/>
  <c r="J38" i="64"/>
  <c r="I38" i="64"/>
  <c r="H38" i="64"/>
  <c r="G38" i="64"/>
  <c r="F38" i="64"/>
  <c r="E38" i="64"/>
  <c r="D38" i="64"/>
  <c r="C38" i="64"/>
  <c r="B38" i="64"/>
  <c r="AT37" i="64"/>
  <c r="AS37" i="64"/>
  <c r="AR37" i="64"/>
  <c r="AQ37" i="64"/>
  <c r="AP37" i="64"/>
  <c r="AO37" i="64"/>
  <c r="AN37" i="64"/>
  <c r="AM37" i="64"/>
  <c r="AL37" i="64"/>
  <c r="AK37" i="64"/>
  <c r="AJ37" i="64"/>
  <c r="AI37" i="64"/>
  <c r="AH37" i="64"/>
  <c r="AG37" i="64"/>
  <c r="AF37" i="64"/>
  <c r="AE37" i="64"/>
  <c r="AD37" i="64"/>
  <c r="AC37" i="64"/>
  <c r="AB37" i="64"/>
  <c r="AA37" i="64"/>
  <c r="Z37" i="64"/>
  <c r="Y37" i="64"/>
  <c r="X37" i="64"/>
  <c r="W37" i="64"/>
  <c r="V37" i="64"/>
  <c r="U37" i="64"/>
  <c r="T37" i="64"/>
  <c r="S37" i="64"/>
  <c r="R37" i="64"/>
  <c r="Q37" i="64"/>
  <c r="P37" i="64"/>
  <c r="O37" i="64"/>
  <c r="N37" i="64"/>
  <c r="M37" i="64"/>
  <c r="L37" i="64"/>
  <c r="K37" i="64"/>
  <c r="J37" i="64"/>
  <c r="I37" i="64"/>
  <c r="H37" i="64"/>
  <c r="G37" i="64"/>
  <c r="F37" i="64"/>
  <c r="E37" i="64"/>
  <c r="D37" i="64"/>
  <c r="C37" i="64"/>
  <c r="B37" i="64"/>
  <c r="AT36" i="64"/>
  <c r="AS36" i="64"/>
  <c r="AR36" i="64"/>
  <c r="AQ36" i="64"/>
  <c r="AP36" i="64"/>
  <c r="AO36" i="64"/>
  <c r="AN36" i="64"/>
  <c r="AM36" i="64"/>
  <c r="AL36" i="64"/>
  <c r="AK36" i="64"/>
  <c r="AJ36" i="64"/>
  <c r="AI36" i="64"/>
  <c r="AH36" i="64"/>
  <c r="AG36" i="64"/>
  <c r="AF36" i="64"/>
  <c r="AE36" i="64"/>
  <c r="AD36" i="64"/>
  <c r="AC36" i="64"/>
  <c r="AB36" i="64"/>
  <c r="AA36" i="64"/>
  <c r="Z36" i="64"/>
  <c r="Y36" i="64"/>
  <c r="X36" i="64"/>
  <c r="W36" i="64"/>
  <c r="V36" i="64"/>
  <c r="U36" i="64"/>
  <c r="T36" i="64"/>
  <c r="S36" i="64"/>
  <c r="R36" i="64"/>
  <c r="Q36" i="64"/>
  <c r="P36" i="64"/>
  <c r="O36" i="64"/>
  <c r="N36" i="64"/>
  <c r="M36" i="64"/>
  <c r="L36" i="64"/>
  <c r="K36" i="64"/>
  <c r="J36" i="64"/>
  <c r="I36" i="64"/>
  <c r="H36" i="64"/>
  <c r="G36" i="64"/>
  <c r="F36" i="64"/>
  <c r="E36" i="64"/>
  <c r="D36" i="64"/>
  <c r="C36" i="64"/>
  <c r="B36" i="64"/>
  <c r="AT35" i="64"/>
  <c r="AS35" i="64"/>
  <c r="AR35" i="64"/>
  <c r="AQ35" i="64"/>
  <c r="AP35" i="64"/>
  <c r="AO35" i="64"/>
  <c r="AN35" i="64"/>
  <c r="AM35" i="64"/>
  <c r="AL35" i="64"/>
  <c r="AK35" i="64"/>
  <c r="AJ35" i="64"/>
  <c r="AI35" i="64"/>
  <c r="AH35" i="64"/>
  <c r="AG35" i="64"/>
  <c r="AF35" i="64"/>
  <c r="AE35" i="64"/>
  <c r="AD35" i="64"/>
  <c r="AC35" i="64"/>
  <c r="AB35" i="64"/>
  <c r="AA35" i="64"/>
  <c r="Z35" i="64"/>
  <c r="Y35" i="64"/>
  <c r="X35" i="64"/>
  <c r="W35" i="64"/>
  <c r="V35" i="64"/>
  <c r="U35" i="64"/>
  <c r="T35" i="64"/>
  <c r="S35" i="64"/>
  <c r="R35" i="64"/>
  <c r="Q35" i="64"/>
  <c r="P35" i="64"/>
  <c r="O35" i="64"/>
  <c r="N35" i="64"/>
  <c r="M35" i="64"/>
  <c r="L35" i="64"/>
  <c r="K35" i="64"/>
  <c r="J35" i="64"/>
  <c r="I35" i="64"/>
  <c r="H35" i="64"/>
  <c r="G35" i="64"/>
  <c r="F35" i="64"/>
  <c r="E35" i="64"/>
  <c r="D35" i="64"/>
  <c r="C35" i="64"/>
  <c r="B35" i="64"/>
  <c r="AT34" i="64"/>
  <c r="AS34" i="64"/>
  <c r="AR34" i="64"/>
  <c r="AQ34" i="64"/>
  <c r="AP34" i="64"/>
  <c r="AO34" i="64"/>
  <c r="AN34" i="64"/>
  <c r="AM34" i="64"/>
  <c r="AL34" i="64"/>
  <c r="AK34" i="64"/>
  <c r="AJ34" i="64"/>
  <c r="AI34" i="64"/>
  <c r="AH34" i="64"/>
  <c r="AG34" i="64"/>
  <c r="AF34" i="64"/>
  <c r="AE34" i="64"/>
  <c r="AD34" i="64"/>
  <c r="AC34" i="64"/>
  <c r="AB34" i="64"/>
  <c r="AA34" i="64"/>
  <c r="Z34" i="64"/>
  <c r="Y34" i="64"/>
  <c r="X34" i="64"/>
  <c r="W34" i="64"/>
  <c r="V34" i="64"/>
  <c r="U34" i="64"/>
  <c r="T34" i="64"/>
  <c r="S34" i="64"/>
  <c r="R34" i="64"/>
  <c r="Q34" i="64"/>
  <c r="P34" i="64"/>
  <c r="O34" i="64"/>
  <c r="N34" i="64"/>
  <c r="M34" i="64"/>
  <c r="L34" i="64"/>
  <c r="K34" i="64"/>
  <c r="J34" i="64"/>
  <c r="I34" i="64"/>
  <c r="H34" i="64"/>
  <c r="G34" i="64"/>
  <c r="F34" i="64"/>
  <c r="E34" i="64"/>
  <c r="D34" i="64"/>
  <c r="C34" i="64"/>
  <c r="B34" i="64"/>
  <c r="AT33" i="64"/>
  <c r="AS33" i="64"/>
  <c r="AR33" i="64"/>
  <c r="AQ33" i="64"/>
  <c r="AP33" i="64"/>
  <c r="AO33" i="64"/>
  <c r="AN33" i="64"/>
  <c r="AM33" i="64"/>
  <c r="AL33" i="64"/>
  <c r="AK33" i="64"/>
  <c r="AJ33" i="64"/>
  <c r="AI33" i="64"/>
  <c r="AH33" i="64"/>
  <c r="AG33" i="64"/>
  <c r="AF33" i="64"/>
  <c r="AE33" i="64"/>
  <c r="AD33" i="64"/>
  <c r="AC33" i="64"/>
  <c r="AB33" i="64"/>
  <c r="AA33" i="64"/>
  <c r="Z33" i="64"/>
  <c r="Y33" i="64"/>
  <c r="X33" i="64"/>
  <c r="W33" i="64"/>
  <c r="V33" i="64"/>
  <c r="U33" i="64"/>
  <c r="T33" i="64"/>
  <c r="S33" i="64"/>
  <c r="R33" i="64"/>
  <c r="Q33" i="64"/>
  <c r="P33" i="64"/>
  <c r="O33" i="64"/>
  <c r="N33" i="64"/>
  <c r="M33" i="64"/>
  <c r="L33" i="64"/>
  <c r="K33" i="64"/>
  <c r="J33" i="64"/>
  <c r="I33" i="64"/>
  <c r="H33" i="64"/>
  <c r="G33" i="64"/>
  <c r="F33" i="64"/>
  <c r="E33" i="64"/>
  <c r="D33" i="64"/>
  <c r="C33" i="64"/>
  <c r="B33" i="64"/>
  <c r="AT32" i="64"/>
  <c r="AS32" i="64"/>
  <c r="AR32" i="64"/>
  <c r="AQ32" i="64"/>
  <c r="AP32" i="64"/>
  <c r="AO32" i="64"/>
  <c r="AN32" i="64"/>
  <c r="AM32" i="64"/>
  <c r="AL32" i="64"/>
  <c r="AK32" i="64"/>
  <c r="AJ32" i="64"/>
  <c r="AI32" i="64"/>
  <c r="AH32" i="64"/>
  <c r="AG32" i="64"/>
  <c r="AF32" i="64"/>
  <c r="AE32" i="64"/>
  <c r="AD32" i="64"/>
  <c r="AC32" i="64"/>
  <c r="AB32" i="64"/>
  <c r="AA32" i="64"/>
  <c r="Z32" i="64"/>
  <c r="Y32" i="64"/>
  <c r="X32" i="64"/>
  <c r="W32" i="64"/>
  <c r="V32" i="64"/>
  <c r="U32" i="64"/>
  <c r="T32" i="64"/>
  <c r="S32" i="64"/>
  <c r="R32" i="64"/>
  <c r="Q32" i="64"/>
  <c r="P32" i="64"/>
  <c r="O32" i="64"/>
  <c r="N32" i="64"/>
  <c r="M32" i="64"/>
  <c r="L32" i="64"/>
  <c r="K32" i="64"/>
  <c r="J32" i="64"/>
  <c r="I32" i="64"/>
  <c r="H32" i="64"/>
  <c r="G32" i="64"/>
  <c r="F32" i="64"/>
  <c r="E32" i="64"/>
  <c r="D32" i="64"/>
  <c r="C32" i="64"/>
  <c r="B32" i="64"/>
  <c r="AT31" i="64"/>
  <c r="AS31" i="64"/>
  <c r="AR31" i="64"/>
  <c r="AQ31" i="64"/>
  <c r="AP31" i="64"/>
  <c r="AO31" i="64"/>
  <c r="AN31" i="64"/>
  <c r="AM31" i="64"/>
  <c r="AL31" i="64"/>
  <c r="AK31" i="64"/>
  <c r="AJ31" i="64"/>
  <c r="AI31" i="64"/>
  <c r="AH31" i="64"/>
  <c r="AG31" i="64"/>
  <c r="AF31" i="64"/>
  <c r="AE31" i="64"/>
  <c r="AD31" i="64"/>
  <c r="AC31" i="64"/>
  <c r="AB31" i="64"/>
  <c r="AA31" i="64"/>
  <c r="Z31" i="64"/>
  <c r="Y31" i="64"/>
  <c r="X31" i="64"/>
  <c r="W31" i="64"/>
  <c r="V31" i="64"/>
  <c r="U31" i="64"/>
  <c r="T31" i="64"/>
  <c r="S31" i="64"/>
  <c r="R31" i="64"/>
  <c r="Q31" i="64"/>
  <c r="P31" i="64"/>
  <c r="O31" i="64"/>
  <c r="N31" i="64"/>
  <c r="M31" i="64"/>
  <c r="L31" i="64"/>
  <c r="K31" i="64"/>
  <c r="J31" i="64"/>
  <c r="I31" i="64"/>
  <c r="H31" i="64"/>
  <c r="G31" i="64"/>
  <c r="F31" i="64"/>
  <c r="E31" i="64"/>
  <c r="D31" i="64"/>
  <c r="C31" i="64"/>
  <c r="B31" i="64"/>
  <c r="AT30" i="64"/>
  <c r="AS30" i="64"/>
  <c r="AR30" i="64"/>
  <c r="AQ30" i="64"/>
  <c r="AP30" i="64"/>
  <c r="AO30" i="64"/>
  <c r="AN30" i="64"/>
  <c r="AM30" i="64"/>
  <c r="AL30" i="64"/>
  <c r="AK30" i="64"/>
  <c r="AJ30" i="64"/>
  <c r="AI30" i="64"/>
  <c r="AH30" i="64"/>
  <c r="AG30" i="64"/>
  <c r="AF30" i="64"/>
  <c r="AE30" i="64"/>
  <c r="AD30" i="64"/>
  <c r="AC30" i="64"/>
  <c r="AB30" i="64"/>
  <c r="AA30" i="64"/>
  <c r="Z30" i="64"/>
  <c r="Y30" i="64"/>
  <c r="X30" i="64"/>
  <c r="W30" i="64"/>
  <c r="V30" i="64"/>
  <c r="U30" i="64"/>
  <c r="T30" i="64"/>
  <c r="S30" i="64"/>
  <c r="R30" i="64"/>
  <c r="Q30" i="64"/>
  <c r="P30" i="64"/>
  <c r="O30" i="64"/>
  <c r="N30" i="64"/>
  <c r="M30" i="64"/>
  <c r="L30" i="64"/>
  <c r="K30" i="64"/>
  <c r="J30" i="64"/>
  <c r="I30" i="64"/>
  <c r="H30" i="64"/>
  <c r="G30" i="64"/>
  <c r="F30" i="64"/>
  <c r="E30" i="64"/>
  <c r="D30" i="64"/>
  <c r="C30" i="64"/>
  <c r="Z64" i="62"/>
  <c r="Y64" i="62"/>
  <c r="X64" i="62"/>
  <c r="W64" i="62"/>
  <c r="V64" i="62"/>
  <c r="Z63" i="62"/>
  <c r="Y63" i="62"/>
  <c r="X63" i="62"/>
  <c r="W63" i="62"/>
  <c r="V63" i="62"/>
  <c r="Z62" i="62"/>
  <c r="Y62" i="62"/>
  <c r="X62" i="62"/>
  <c r="W62" i="62"/>
  <c r="V62" i="62"/>
  <c r="Z61" i="62"/>
  <c r="Y61" i="62"/>
  <c r="X61" i="62"/>
  <c r="W61" i="62"/>
  <c r="V61" i="62"/>
  <c r="Z60" i="62"/>
  <c r="Y60" i="62"/>
  <c r="X60" i="62"/>
  <c r="W60" i="62"/>
  <c r="V60" i="62"/>
  <c r="Z59" i="62"/>
  <c r="Y59" i="62"/>
  <c r="X59" i="62"/>
  <c r="W59" i="62"/>
  <c r="V59" i="62"/>
  <c r="Z58" i="62"/>
  <c r="Y58" i="62"/>
  <c r="X58" i="62"/>
  <c r="W58" i="62"/>
  <c r="V58" i="62"/>
  <c r="Z57" i="62"/>
  <c r="Y57" i="62"/>
  <c r="X57" i="62"/>
  <c r="W57" i="62"/>
  <c r="V57" i="62"/>
  <c r="Z56" i="62"/>
  <c r="Y56" i="62"/>
  <c r="X56" i="62"/>
  <c r="W56" i="62"/>
  <c r="V56" i="62"/>
  <c r="Z55" i="62"/>
  <c r="Y55" i="62"/>
  <c r="X55" i="62"/>
  <c r="W55" i="62"/>
  <c r="V55" i="62"/>
  <c r="Z54" i="62"/>
  <c r="Y54" i="62"/>
  <c r="X54" i="62"/>
  <c r="W54" i="62"/>
  <c r="V54" i="62"/>
  <c r="Z53" i="62"/>
  <c r="Y53" i="62"/>
  <c r="X53" i="62"/>
  <c r="W53" i="62"/>
  <c r="V53" i="62"/>
  <c r="Z52" i="62"/>
  <c r="Y52" i="62"/>
  <c r="X52" i="62"/>
  <c r="W52" i="62"/>
  <c r="V52" i="62"/>
  <c r="Z51" i="62"/>
  <c r="Y51" i="62"/>
  <c r="X51" i="62"/>
  <c r="W51" i="62"/>
  <c r="V51" i="62"/>
  <c r="Z50" i="62"/>
  <c r="Y50" i="62"/>
  <c r="X50" i="62"/>
  <c r="W50" i="62"/>
  <c r="U64" i="62"/>
  <c r="T64" i="62"/>
  <c r="S64" i="62"/>
  <c r="R64" i="62"/>
  <c r="Q64" i="62"/>
  <c r="U63" i="62"/>
  <c r="T63" i="62"/>
  <c r="S63" i="62"/>
  <c r="R63" i="62"/>
  <c r="Q63" i="62"/>
  <c r="U62" i="62"/>
  <c r="T62" i="62"/>
  <c r="S62" i="62"/>
  <c r="R62" i="62"/>
  <c r="Q62" i="62"/>
  <c r="U61" i="62"/>
  <c r="T61" i="62"/>
  <c r="S61" i="62"/>
  <c r="R61" i="62"/>
  <c r="Q61" i="62"/>
  <c r="U60" i="62"/>
  <c r="T60" i="62"/>
  <c r="S60" i="62"/>
  <c r="R60" i="62"/>
  <c r="Q60" i="62"/>
  <c r="U59" i="62"/>
  <c r="T59" i="62"/>
  <c r="S59" i="62"/>
  <c r="R59" i="62"/>
  <c r="Q59" i="62"/>
  <c r="U58" i="62"/>
  <c r="T58" i="62"/>
  <c r="S58" i="62"/>
  <c r="R58" i="62"/>
  <c r="Q58" i="62"/>
  <c r="U57" i="62"/>
  <c r="T57" i="62"/>
  <c r="S57" i="62"/>
  <c r="R57" i="62"/>
  <c r="Q57" i="62"/>
  <c r="U56" i="62"/>
  <c r="T56" i="62"/>
  <c r="S56" i="62"/>
  <c r="R56" i="62"/>
  <c r="Q56" i="62"/>
  <c r="U55" i="62"/>
  <c r="T55" i="62"/>
  <c r="S55" i="62"/>
  <c r="R55" i="62"/>
  <c r="Q55" i="62"/>
  <c r="U54" i="62"/>
  <c r="T54" i="62"/>
  <c r="S54" i="62"/>
  <c r="R54" i="62"/>
  <c r="Q54" i="62"/>
  <c r="U53" i="62"/>
  <c r="T53" i="62"/>
  <c r="S53" i="62"/>
  <c r="R53" i="62"/>
  <c r="Q53" i="62"/>
  <c r="U52" i="62"/>
  <c r="T52" i="62"/>
  <c r="S52" i="62"/>
  <c r="R52" i="62"/>
  <c r="Q52" i="62"/>
  <c r="U51" i="62"/>
  <c r="T51" i="62"/>
  <c r="S51" i="62"/>
  <c r="R51" i="62"/>
  <c r="Q51" i="62"/>
  <c r="U50" i="62"/>
  <c r="T50" i="62"/>
  <c r="S50" i="62"/>
  <c r="R50" i="62"/>
  <c r="P64" i="62"/>
  <c r="O64" i="62"/>
  <c r="N64" i="62"/>
  <c r="M64" i="62"/>
  <c r="L64" i="62"/>
  <c r="P63" i="62"/>
  <c r="O63" i="62"/>
  <c r="N63" i="62"/>
  <c r="M63" i="62"/>
  <c r="L63" i="62"/>
  <c r="P62" i="62"/>
  <c r="O62" i="62"/>
  <c r="N62" i="62"/>
  <c r="M62" i="62"/>
  <c r="L62" i="62"/>
  <c r="P61" i="62"/>
  <c r="O61" i="62"/>
  <c r="N61" i="62"/>
  <c r="M61" i="62"/>
  <c r="L61" i="62"/>
  <c r="P60" i="62"/>
  <c r="O60" i="62"/>
  <c r="N60" i="62"/>
  <c r="M60" i="62"/>
  <c r="L60" i="62"/>
  <c r="P59" i="62"/>
  <c r="O59" i="62"/>
  <c r="N59" i="62"/>
  <c r="M59" i="62"/>
  <c r="L59" i="62"/>
  <c r="P58" i="62"/>
  <c r="O58" i="62"/>
  <c r="N58" i="62"/>
  <c r="M58" i="62"/>
  <c r="L58" i="62"/>
  <c r="P57" i="62"/>
  <c r="O57" i="62"/>
  <c r="N57" i="62"/>
  <c r="M57" i="62"/>
  <c r="L57" i="62"/>
  <c r="P56" i="62"/>
  <c r="O56" i="62"/>
  <c r="N56" i="62"/>
  <c r="M56" i="62"/>
  <c r="L56" i="62"/>
  <c r="P55" i="62"/>
  <c r="O55" i="62"/>
  <c r="N55" i="62"/>
  <c r="M55" i="62"/>
  <c r="L55" i="62"/>
  <c r="P54" i="62"/>
  <c r="O54" i="62"/>
  <c r="N54" i="62"/>
  <c r="M54" i="62"/>
  <c r="L54" i="62"/>
  <c r="P53" i="62"/>
  <c r="O53" i="62"/>
  <c r="N53" i="62"/>
  <c r="M53" i="62"/>
  <c r="L53" i="62"/>
  <c r="P52" i="62"/>
  <c r="O52" i="62"/>
  <c r="N52" i="62"/>
  <c r="M52" i="62"/>
  <c r="L52" i="62"/>
  <c r="P51" i="62"/>
  <c r="O51" i="62"/>
  <c r="N51" i="62"/>
  <c r="M51" i="62"/>
  <c r="L51" i="62"/>
  <c r="P50" i="62"/>
  <c r="O50" i="62"/>
  <c r="N50" i="62"/>
  <c r="M50" i="62"/>
  <c r="K64" i="62"/>
  <c r="J64" i="62"/>
  <c r="I64" i="62"/>
  <c r="H64" i="62"/>
  <c r="G64" i="62"/>
  <c r="K63" i="62"/>
  <c r="J63" i="62"/>
  <c r="I63" i="62"/>
  <c r="H63" i="62"/>
  <c r="G63" i="62"/>
  <c r="K62" i="62"/>
  <c r="J62" i="62"/>
  <c r="I62" i="62"/>
  <c r="H62" i="62"/>
  <c r="G62" i="62"/>
  <c r="K61" i="62"/>
  <c r="J61" i="62"/>
  <c r="I61" i="62"/>
  <c r="H61" i="62"/>
  <c r="G61" i="62"/>
  <c r="K60" i="62"/>
  <c r="J60" i="62"/>
  <c r="I60" i="62"/>
  <c r="H60" i="62"/>
  <c r="G60" i="62"/>
  <c r="K59" i="62"/>
  <c r="J59" i="62"/>
  <c r="I59" i="62"/>
  <c r="H59" i="62"/>
  <c r="G59" i="62"/>
  <c r="K58" i="62"/>
  <c r="J58" i="62"/>
  <c r="I58" i="62"/>
  <c r="H58" i="62"/>
  <c r="G58" i="62"/>
  <c r="K57" i="62"/>
  <c r="J57" i="62"/>
  <c r="I57" i="62"/>
  <c r="H57" i="62"/>
  <c r="G57" i="62"/>
  <c r="K56" i="62"/>
  <c r="J56" i="62"/>
  <c r="I56" i="62"/>
  <c r="H56" i="62"/>
  <c r="G56" i="62"/>
  <c r="K55" i="62"/>
  <c r="J55" i="62"/>
  <c r="I55" i="62"/>
  <c r="H55" i="62"/>
  <c r="G55" i="62"/>
  <c r="K54" i="62"/>
  <c r="J54" i="62"/>
  <c r="I54" i="62"/>
  <c r="H54" i="62"/>
  <c r="G54" i="62"/>
  <c r="K53" i="62"/>
  <c r="J53" i="62"/>
  <c r="I53" i="62"/>
  <c r="H53" i="62"/>
  <c r="G53" i="62"/>
  <c r="K52" i="62"/>
  <c r="J52" i="62"/>
  <c r="I52" i="62"/>
  <c r="H52" i="62"/>
  <c r="G52" i="62"/>
  <c r="K51" i="62"/>
  <c r="J51" i="62"/>
  <c r="I51" i="62"/>
  <c r="H51" i="62"/>
  <c r="G51" i="62"/>
  <c r="K50" i="62"/>
  <c r="J50" i="62"/>
  <c r="I50" i="62"/>
  <c r="H50" i="62"/>
  <c r="F64" i="62"/>
  <c r="E64" i="62"/>
  <c r="D64" i="62"/>
  <c r="C64" i="62"/>
  <c r="B64" i="62"/>
  <c r="F63" i="62"/>
  <c r="E63" i="62"/>
  <c r="D63" i="62"/>
  <c r="C63" i="62"/>
  <c r="B63" i="62"/>
  <c r="F62" i="62"/>
  <c r="E62" i="62"/>
  <c r="D62" i="62"/>
  <c r="C62" i="62"/>
  <c r="B62" i="62"/>
  <c r="F61" i="62"/>
  <c r="E61" i="62"/>
  <c r="D61" i="62"/>
  <c r="C61" i="62"/>
  <c r="B61" i="62"/>
  <c r="F60" i="62"/>
  <c r="E60" i="62"/>
  <c r="D60" i="62"/>
  <c r="C60" i="62"/>
  <c r="B60" i="62"/>
  <c r="F59" i="62"/>
  <c r="E59" i="62"/>
  <c r="D59" i="62"/>
  <c r="C59" i="62"/>
  <c r="B59" i="62"/>
  <c r="F58" i="62"/>
  <c r="E58" i="62"/>
  <c r="D58" i="62"/>
  <c r="C58" i="62"/>
  <c r="B58" i="62"/>
  <c r="F57" i="62"/>
  <c r="E57" i="62"/>
  <c r="D57" i="62"/>
  <c r="C57" i="62"/>
  <c r="B57" i="62"/>
  <c r="F56" i="62"/>
  <c r="E56" i="62"/>
  <c r="D56" i="62"/>
  <c r="C56" i="62"/>
  <c r="B56" i="62"/>
  <c r="F55" i="62"/>
  <c r="E55" i="62"/>
  <c r="D55" i="62"/>
  <c r="C55" i="62"/>
  <c r="B55" i="62"/>
  <c r="F54" i="62"/>
  <c r="E54" i="62"/>
  <c r="D54" i="62"/>
  <c r="C54" i="62"/>
  <c r="B54" i="62"/>
  <c r="F53" i="62"/>
  <c r="E53" i="62"/>
  <c r="D53" i="62"/>
  <c r="C53" i="62"/>
  <c r="B53" i="62"/>
  <c r="F52" i="62"/>
  <c r="E52" i="62"/>
  <c r="D52" i="62"/>
  <c r="C52" i="62"/>
  <c r="B52" i="62"/>
  <c r="F51" i="62"/>
  <c r="E51" i="62"/>
  <c r="D51" i="62"/>
  <c r="C51" i="62"/>
  <c r="B51" i="62"/>
  <c r="F50" i="62"/>
  <c r="E50" i="62"/>
  <c r="D50" i="62"/>
  <c r="C50" i="62"/>
  <c r="Z42" i="62"/>
  <c r="Y42" i="62"/>
  <c r="X42" i="62"/>
  <c r="W42" i="62"/>
  <c r="V42" i="62"/>
  <c r="U42" i="62"/>
  <c r="T42" i="62"/>
  <c r="S42" i="62"/>
  <c r="R42" i="62"/>
  <c r="Q42" i="62"/>
  <c r="P42" i="62"/>
  <c r="O42" i="62"/>
  <c r="N42" i="62"/>
  <c r="M42" i="62"/>
  <c r="L42" i="62"/>
  <c r="K42" i="62"/>
  <c r="J42" i="62"/>
  <c r="I42" i="62"/>
  <c r="H42" i="62"/>
  <c r="G42" i="62"/>
  <c r="F42" i="62"/>
  <c r="E42" i="62"/>
  <c r="D42" i="62"/>
  <c r="C42" i="62"/>
  <c r="B42" i="62"/>
  <c r="Z41" i="62"/>
  <c r="Y41" i="62"/>
  <c r="X41" i="62"/>
  <c r="W41" i="62"/>
  <c r="V41" i="62"/>
  <c r="U41" i="62"/>
  <c r="T41" i="62"/>
  <c r="S41" i="62"/>
  <c r="R41" i="62"/>
  <c r="Q41" i="62"/>
  <c r="P41" i="62"/>
  <c r="O41" i="62"/>
  <c r="N41" i="62"/>
  <c r="M41" i="62"/>
  <c r="L41" i="62"/>
  <c r="K41" i="62"/>
  <c r="J41" i="62"/>
  <c r="I41" i="62"/>
  <c r="H41" i="62"/>
  <c r="G41" i="62"/>
  <c r="F41" i="62"/>
  <c r="E41" i="62"/>
  <c r="D41" i="62"/>
  <c r="C41" i="62"/>
  <c r="B41" i="62"/>
  <c r="Z40" i="62"/>
  <c r="Y40" i="62"/>
  <c r="X40" i="62"/>
  <c r="W40" i="62"/>
  <c r="V40" i="62"/>
  <c r="U40" i="62"/>
  <c r="T40" i="62"/>
  <c r="S40" i="62"/>
  <c r="R40" i="62"/>
  <c r="Q40" i="62"/>
  <c r="P40" i="62"/>
  <c r="O40" i="62"/>
  <c r="N40" i="62"/>
  <c r="M40" i="62"/>
  <c r="L40" i="62"/>
  <c r="K40" i="62"/>
  <c r="J40" i="62"/>
  <c r="I40" i="62"/>
  <c r="H40" i="62"/>
  <c r="G40" i="62"/>
  <c r="F40" i="62"/>
  <c r="E40" i="62"/>
  <c r="D40" i="62"/>
  <c r="C40" i="62"/>
  <c r="B40" i="62"/>
  <c r="Z39" i="62"/>
  <c r="Y39" i="62"/>
  <c r="X39" i="62"/>
  <c r="W39" i="62"/>
  <c r="V39" i="62"/>
  <c r="U39" i="62"/>
  <c r="T39" i="62"/>
  <c r="S39" i="62"/>
  <c r="R39" i="62"/>
  <c r="Q39" i="62"/>
  <c r="P39" i="62"/>
  <c r="O39" i="62"/>
  <c r="N39" i="62"/>
  <c r="M39" i="62"/>
  <c r="L39" i="62"/>
  <c r="K39" i="62"/>
  <c r="J39" i="62"/>
  <c r="I39" i="62"/>
  <c r="H39" i="62"/>
  <c r="G39" i="62"/>
  <c r="F39" i="62"/>
  <c r="E39" i="62"/>
  <c r="D39" i="62"/>
  <c r="C39" i="62"/>
  <c r="B39" i="62"/>
  <c r="Z38" i="62"/>
  <c r="Y38" i="62"/>
  <c r="X38" i="62"/>
  <c r="W38" i="62"/>
  <c r="V38" i="62"/>
  <c r="U38" i="62"/>
  <c r="T38" i="62"/>
  <c r="S38" i="62"/>
  <c r="R38" i="62"/>
  <c r="Q38" i="62"/>
  <c r="P38" i="62"/>
  <c r="O38" i="62"/>
  <c r="N38" i="62"/>
  <c r="M38" i="62"/>
  <c r="L38" i="62"/>
  <c r="K38" i="62"/>
  <c r="J38" i="62"/>
  <c r="I38" i="62"/>
  <c r="H38" i="62"/>
  <c r="G38" i="62"/>
  <c r="F38" i="62"/>
  <c r="E38" i="62"/>
  <c r="D38" i="62"/>
  <c r="C38" i="62"/>
  <c r="B38" i="62"/>
  <c r="Z37" i="62"/>
  <c r="Y37" i="62"/>
  <c r="X37" i="62"/>
  <c r="W37" i="62"/>
  <c r="V37" i="62"/>
  <c r="U37" i="62"/>
  <c r="T37" i="62"/>
  <c r="S37" i="62"/>
  <c r="R37" i="62"/>
  <c r="Q37" i="62"/>
  <c r="P37" i="62"/>
  <c r="O37" i="62"/>
  <c r="N37" i="62"/>
  <c r="M37" i="62"/>
  <c r="L37" i="62"/>
  <c r="K37" i="62"/>
  <c r="J37" i="62"/>
  <c r="I37" i="62"/>
  <c r="H37" i="62"/>
  <c r="G37" i="62"/>
  <c r="F37" i="62"/>
  <c r="E37" i="62"/>
  <c r="D37" i="62"/>
  <c r="C37" i="62"/>
  <c r="B37" i="62"/>
  <c r="Z36" i="62"/>
  <c r="Y36" i="62"/>
  <c r="X36" i="62"/>
  <c r="W36" i="62"/>
  <c r="V36" i="62"/>
  <c r="U36" i="62"/>
  <c r="T36" i="62"/>
  <c r="S36" i="62"/>
  <c r="R36" i="62"/>
  <c r="Q36" i="62"/>
  <c r="P36" i="62"/>
  <c r="O36" i="62"/>
  <c r="N36" i="62"/>
  <c r="M36" i="62"/>
  <c r="L36" i="62"/>
  <c r="K36" i="62"/>
  <c r="J36" i="62"/>
  <c r="I36" i="62"/>
  <c r="H36" i="62"/>
  <c r="G36" i="62"/>
  <c r="F36" i="62"/>
  <c r="E36" i="62"/>
  <c r="D36" i="62"/>
  <c r="C36" i="62"/>
  <c r="B36" i="62"/>
  <c r="Z35" i="62"/>
  <c r="Y35" i="62"/>
  <c r="X35" i="62"/>
  <c r="W35" i="62"/>
  <c r="V35" i="62"/>
  <c r="U35" i="62"/>
  <c r="T35" i="62"/>
  <c r="S35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B35" i="62"/>
  <c r="Z34" i="62"/>
  <c r="Y34" i="62"/>
  <c r="X34" i="62"/>
  <c r="W34" i="62"/>
  <c r="V34" i="62"/>
  <c r="U34" i="62"/>
  <c r="T34" i="62"/>
  <c r="S34" i="62"/>
  <c r="R34" i="62"/>
  <c r="Q34" i="62"/>
  <c r="P34" i="62"/>
  <c r="O34" i="62"/>
  <c r="N34" i="62"/>
  <c r="M34" i="62"/>
  <c r="L34" i="62"/>
  <c r="K34" i="62"/>
  <c r="J34" i="62"/>
  <c r="I34" i="62"/>
  <c r="H34" i="62"/>
  <c r="G34" i="62"/>
  <c r="F34" i="62"/>
  <c r="E34" i="62"/>
  <c r="D34" i="62"/>
  <c r="C34" i="62"/>
  <c r="B34" i="62"/>
  <c r="Z33" i="62"/>
  <c r="Y33" i="62"/>
  <c r="X33" i="62"/>
  <c r="W33" i="62"/>
  <c r="V33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F33" i="62"/>
  <c r="E33" i="62"/>
  <c r="D33" i="62"/>
  <c r="C33" i="62"/>
  <c r="B33" i="62"/>
  <c r="Z32" i="62"/>
  <c r="Y32" i="62"/>
  <c r="X32" i="62"/>
  <c r="W32" i="62"/>
  <c r="V32" i="62"/>
  <c r="U32" i="62"/>
  <c r="T32" i="62"/>
  <c r="S32" i="62"/>
  <c r="R32" i="62"/>
  <c r="Q32" i="62"/>
  <c r="P32" i="62"/>
  <c r="O32" i="62"/>
  <c r="N32" i="62"/>
  <c r="M32" i="62"/>
  <c r="L32" i="62"/>
  <c r="K32" i="62"/>
  <c r="J32" i="62"/>
  <c r="I32" i="62"/>
  <c r="H32" i="62"/>
  <c r="G32" i="62"/>
  <c r="F32" i="62"/>
  <c r="E32" i="62"/>
  <c r="D32" i="62"/>
  <c r="C32" i="62"/>
  <c r="B32" i="62"/>
  <c r="Z31" i="62"/>
  <c r="Y31" i="62"/>
  <c r="X31" i="62"/>
  <c r="W31" i="62"/>
  <c r="V31" i="62"/>
  <c r="U31" i="62"/>
  <c r="T31" i="62"/>
  <c r="S31" i="62"/>
  <c r="R31" i="62"/>
  <c r="Q31" i="62"/>
  <c r="P31" i="62"/>
  <c r="O31" i="62"/>
  <c r="N31" i="62"/>
  <c r="M31" i="62"/>
  <c r="L31" i="62"/>
  <c r="K31" i="62"/>
  <c r="J31" i="62"/>
  <c r="I31" i="62"/>
  <c r="H31" i="62"/>
  <c r="G31" i="62"/>
  <c r="F31" i="62"/>
  <c r="E31" i="62"/>
  <c r="D31" i="62"/>
  <c r="C31" i="62"/>
  <c r="B31" i="62"/>
  <c r="Z30" i="62"/>
  <c r="Y30" i="62"/>
  <c r="X30" i="62"/>
  <c r="W30" i="62"/>
  <c r="V30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F30" i="62"/>
  <c r="E30" i="62"/>
  <c r="D30" i="62"/>
  <c r="C30" i="62"/>
  <c r="B30" i="62"/>
  <c r="Z29" i="62"/>
  <c r="Y29" i="62"/>
  <c r="X29" i="62"/>
  <c r="W29" i="62"/>
  <c r="V29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C29" i="62"/>
  <c r="B29" i="62"/>
  <c r="Z28" i="62"/>
  <c r="Y28" i="62"/>
  <c r="X28" i="62"/>
  <c r="W28" i="62"/>
  <c r="V28" i="62"/>
  <c r="U28" i="62"/>
  <c r="T28" i="62"/>
  <c r="S28" i="62"/>
  <c r="R28" i="62"/>
  <c r="Q28" i="62"/>
  <c r="P28" i="62"/>
  <c r="O28" i="62"/>
  <c r="N28" i="62"/>
  <c r="M28" i="62"/>
  <c r="L28" i="62"/>
  <c r="K28" i="62"/>
  <c r="J28" i="62"/>
  <c r="I28" i="62"/>
  <c r="H28" i="62"/>
  <c r="G28" i="62"/>
  <c r="F28" i="62"/>
  <c r="E28" i="62"/>
  <c r="D28" i="62"/>
  <c r="C28" i="62"/>
  <c r="Y30" i="66" l="1"/>
  <c r="Y31" i="66"/>
  <c r="Y32" i="66"/>
  <c r="Y33" i="66"/>
  <c r="Y34" i="66"/>
  <c r="Y35" i="66"/>
  <c r="Y36" i="66"/>
  <c r="Y37" i="66"/>
  <c r="Y39" i="66"/>
  <c r="Y40" i="66"/>
  <c r="Y41" i="66"/>
  <c r="Y42" i="66"/>
  <c r="Y43" i="66"/>
  <c r="V43" i="66"/>
  <c r="V34" i="66"/>
  <c r="V42" i="66"/>
  <c r="V35" i="66"/>
  <c r="V36" i="66"/>
  <c r="V44" i="66"/>
  <c r="V30" i="66"/>
  <c r="V38" i="66"/>
  <c r="V37" i="66"/>
  <c r="V31" i="66"/>
  <c r="V39" i="66"/>
  <c r="V32" i="66"/>
  <c r="Z44" i="57"/>
  <c r="Y44" i="57"/>
  <c r="X44" i="57"/>
  <c r="W44" i="57"/>
  <c r="V44" i="57"/>
  <c r="U44" i="57"/>
  <c r="T44" i="57"/>
  <c r="S44" i="57"/>
  <c r="R44" i="57"/>
  <c r="Q44" i="57"/>
  <c r="P44" i="57"/>
  <c r="O44" i="57"/>
  <c r="N44" i="57"/>
  <c r="M44" i="57"/>
  <c r="L44" i="57"/>
  <c r="K44" i="57"/>
  <c r="J44" i="57"/>
  <c r="I44" i="57"/>
  <c r="H44" i="57"/>
  <c r="G44" i="57"/>
  <c r="F44" i="57"/>
  <c r="E44" i="57"/>
  <c r="D44" i="57"/>
  <c r="C44" i="57"/>
  <c r="B44" i="57"/>
  <c r="Z43" i="57"/>
  <c r="Y43" i="57"/>
  <c r="X43" i="57"/>
  <c r="W43" i="57"/>
  <c r="V43" i="57"/>
  <c r="U43" i="57"/>
  <c r="T43" i="57"/>
  <c r="S43" i="57"/>
  <c r="R43" i="57"/>
  <c r="Q43" i="57"/>
  <c r="P43" i="57"/>
  <c r="O43" i="57"/>
  <c r="N43" i="57"/>
  <c r="M43" i="57"/>
  <c r="L43" i="57"/>
  <c r="K43" i="57"/>
  <c r="J43" i="57"/>
  <c r="I43" i="57"/>
  <c r="H43" i="57"/>
  <c r="G43" i="57"/>
  <c r="F43" i="57"/>
  <c r="E43" i="57"/>
  <c r="D43" i="57"/>
  <c r="C43" i="57"/>
  <c r="B43" i="57"/>
  <c r="Z42" i="57"/>
  <c r="Y42" i="57"/>
  <c r="X42" i="57"/>
  <c r="W42" i="57"/>
  <c r="V42" i="57"/>
  <c r="U42" i="57"/>
  <c r="T42" i="57"/>
  <c r="S42" i="57"/>
  <c r="R42" i="57"/>
  <c r="Q42" i="57"/>
  <c r="P42" i="57"/>
  <c r="O42" i="57"/>
  <c r="N42" i="57"/>
  <c r="M42" i="57"/>
  <c r="L42" i="57"/>
  <c r="K42" i="57"/>
  <c r="J42" i="57"/>
  <c r="I42" i="57"/>
  <c r="H42" i="57"/>
  <c r="G42" i="57"/>
  <c r="F42" i="57"/>
  <c r="E42" i="57"/>
  <c r="D42" i="57"/>
  <c r="C42" i="57"/>
  <c r="B42" i="57"/>
  <c r="Z41" i="57"/>
  <c r="Y41" i="57"/>
  <c r="X41" i="57"/>
  <c r="W41" i="57"/>
  <c r="V41" i="57"/>
  <c r="U41" i="57"/>
  <c r="T41" i="57"/>
  <c r="S41" i="57"/>
  <c r="R41" i="57"/>
  <c r="Q41" i="57"/>
  <c r="P41" i="57"/>
  <c r="O41" i="57"/>
  <c r="N41" i="57"/>
  <c r="M41" i="57"/>
  <c r="L41" i="57"/>
  <c r="K41" i="57"/>
  <c r="J41" i="57"/>
  <c r="I41" i="57"/>
  <c r="H41" i="57"/>
  <c r="G41" i="57"/>
  <c r="F41" i="57"/>
  <c r="E41" i="57"/>
  <c r="D41" i="57"/>
  <c r="C41" i="57"/>
  <c r="B41" i="57"/>
  <c r="Z40" i="57"/>
  <c r="Y40" i="57"/>
  <c r="X40" i="57"/>
  <c r="W40" i="57"/>
  <c r="V40" i="57"/>
  <c r="U40" i="57"/>
  <c r="T40" i="57"/>
  <c r="S40" i="57"/>
  <c r="R40" i="57"/>
  <c r="Q40" i="57"/>
  <c r="P40" i="57"/>
  <c r="O40" i="57"/>
  <c r="N40" i="57"/>
  <c r="M40" i="57"/>
  <c r="L40" i="57"/>
  <c r="K40" i="57"/>
  <c r="J40" i="57"/>
  <c r="I40" i="57"/>
  <c r="H40" i="57"/>
  <c r="G40" i="57"/>
  <c r="F40" i="57"/>
  <c r="E40" i="57"/>
  <c r="D40" i="57"/>
  <c r="C40" i="57"/>
  <c r="B40" i="57"/>
  <c r="Z39" i="57"/>
  <c r="Y39" i="57"/>
  <c r="X39" i="57"/>
  <c r="W39" i="57"/>
  <c r="V39" i="57"/>
  <c r="U39" i="57"/>
  <c r="T39" i="57"/>
  <c r="S39" i="57"/>
  <c r="R39" i="57"/>
  <c r="Q39" i="57"/>
  <c r="P39" i="57"/>
  <c r="O39" i="57"/>
  <c r="N39" i="57"/>
  <c r="M39" i="57"/>
  <c r="L39" i="57"/>
  <c r="K39" i="57"/>
  <c r="J39" i="57"/>
  <c r="I39" i="57"/>
  <c r="H39" i="57"/>
  <c r="G39" i="57"/>
  <c r="F39" i="57"/>
  <c r="E39" i="57"/>
  <c r="D39" i="57"/>
  <c r="C39" i="57"/>
  <c r="B39" i="57"/>
  <c r="Z38" i="57"/>
  <c r="Y38" i="57"/>
  <c r="X38" i="57"/>
  <c r="W38" i="57"/>
  <c r="V38" i="57"/>
  <c r="U38" i="57"/>
  <c r="T38" i="57"/>
  <c r="S38" i="57"/>
  <c r="R38" i="57"/>
  <c r="Q38" i="57"/>
  <c r="P38" i="57"/>
  <c r="O38" i="57"/>
  <c r="N38" i="57"/>
  <c r="M38" i="57"/>
  <c r="L38" i="57"/>
  <c r="K38" i="57"/>
  <c r="J38" i="57"/>
  <c r="I38" i="57"/>
  <c r="H38" i="57"/>
  <c r="G38" i="57"/>
  <c r="F38" i="57"/>
  <c r="E38" i="57"/>
  <c r="D38" i="57"/>
  <c r="C38" i="57"/>
  <c r="B38" i="57"/>
  <c r="Z37" i="57"/>
  <c r="Y37" i="57"/>
  <c r="X37" i="57"/>
  <c r="W37" i="57"/>
  <c r="V37" i="57"/>
  <c r="U37" i="57"/>
  <c r="T37" i="57"/>
  <c r="S37" i="57"/>
  <c r="R37" i="57"/>
  <c r="Q37" i="57"/>
  <c r="P37" i="57"/>
  <c r="O37" i="57"/>
  <c r="N37" i="57"/>
  <c r="M37" i="57"/>
  <c r="L37" i="57"/>
  <c r="K37" i="57"/>
  <c r="J37" i="57"/>
  <c r="I37" i="57"/>
  <c r="H37" i="57"/>
  <c r="G37" i="57"/>
  <c r="F37" i="57"/>
  <c r="E37" i="57"/>
  <c r="D37" i="57"/>
  <c r="C37" i="57"/>
  <c r="B37" i="57"/>
  <c r="Z36" i="57"/>
  <c r="Y36" i="57"/>
  <c r="X36" i="57"/>
  <c r="W36" i="57"/>
  <c r="V36" i="57"/>
  <c r="U36" i="57"/>
  <c r="T36" i="57"/>
  <c r="S36" i="57"/>
  <c r="R36" i="57"/>
  <c r="Q36" i="57"/>
  <c r="P36" i="57"/>
  <c r="O36" i="57"/>
  <c r="N36" i="57"/>
  <c r="M36" i="57"/>
  <c r="L36" i="57"/>
  <c r="K36" i="57"/>
  <c r="J36" i="57"/>
  <c r="I36" i="57"/>
  <c r="H36" i="57"/>
  <c r="G36" i="57"/>
  <c r="F36" i="57"/>
  <c r="E36" i="57"/>
  <c r="D36" i="57"/>
  <c r="C36" i="57"/>
  <c r="B36" i="57"/>
  <c r="Z35" i="57"/>
  <c r="Y35" i="57"/>
  <c r="X35" i="57"/>
  <c r="W35" i="57"/>
  <c r="V35" i="57"/>
  <c r="U35" i="57"/>
  <c r="T35" i="57"/>
  <c r="S35" i="57"/>
  <c r="R35" i="57"/>
  <c r="Q35" i="57"/>
  <c r="P35" i="57"/>
  <c r="O35" i="57"/>
  <c r="N35" i="57"/>
  <c r="M35" i="57"/>
  <c r="L35" i="57"/>
  <c r="K35" i="57"/>
  <c r="J35" i="57"/>
  <c r="I35" i="57"/>
  <c r="H35" i="57"/>
  <c r="G35" i="57"/>
  <c r="F35" i="57"/>
  <c r="E35" i="57"/>
  <c r="D35" i="57"/>
  <c r="C35" i="57"/>
  <c r="B35" i="57"/>
  <c r="Z34" i="57"/>
  <c r="Y34" i="57"/>
  <c r="X34" i="57"/>
  <c r="W34" i="57"/>
  <c r="V34" i="57"/>
  <c r="U34" i="57"/>
  <c r="T34" i="57"/>
  <c r="S34" i="57"/>
  <c r="R34" i="57"/>
  <c r="Q34" i="57"/>
  <c r="P34" i="57"/>
  <c r="O34" i="57"/>
  <c r="N34" i="57"/>
  <c r="M34" i="57"/>
  <c r="L34" i="57"/>
  <c r="K34" i="57"/>
  <c r="J34" i="57"/>
  <c r="I34" i="57"/>
  <c r="H34" i="57"/>
  <c r="G34" i="57"/>
  <c r="F34" i="57"/>
  <c r="E34" i="57"/>
  <c r="D34" i="57"/>
  <c r="C34" i="57"/>
  <c r="B34" i="57"/>
  <c r="Z33" i="57"/>
  <c r="Y33" i="57"/>
  <c r="X33" i="57"/>
  <c r="W33" i="57"/>
  <c r="V33" i="57"/>
  <c r="U33" i="57"/>
  <c r="T33" i="57"/>
  <c r="S33" i="57"/>
  <c r="R33" i="57"/>
  <c r="Q33" i="57"/>
  <c r="P33" i="57"/>
  <c r="O33" i="57"/>
  <c r="N33" i="57"/>
  <c r="M33" i="57"/>
  <c r="L33" i="57"/>
  <c r="K33" i="57"/>
  <c r="J33" i="57"/>
  <c r="I33" i="57"/>
  <c r="H33" i="57"/>
  <c r="G33" i="57"/>
  <c r="F33" i="57"/>
  <c r="E33" i="57"/>
  <c r="D33" i="57"/>
  <c r="C33" i="57"/>
  <c r="B33" i="57"/>
  <c r="Z32" i="57"/>
  <c r="Y32" i="57"/>
  <c r="X32" i="57"/>
  <c r="W32" i="57"/>
  <c r="V32" i="57"/>
  <c r="U32" i="57"/>
  <c r="T32" i="57"/>
  <c r="S32" i="57"/>
  <c r="R32" i="57"/>
  <c r="Q32" i="57"/>
  <c r="P32" i="57"/>
  <c r="O32" i="57"/>
  <c r="N32" i="57"/>
  <c r="M32" i="57"/>
  <c r="L32" i="57"/>
  <c r="K32" i="57"/>
  <c r="J32" i="57"/>
  <c r="I32" i="57"/>
  <c r="H32" i="57"/>
  <c r="G32" i="57"/>
  <c r="F32" i="57"/>
  <c r="E32" i="57"/>
  <c r="D32" i="57"/>
  <c r="C32" i="57"/>
  <c r="B32" i="57"/>
  <c r="Z31" i="57"/>
  <c r="Y31" i="57"/>
  <c r="X31" i="57"/>
  <c r="W31" i="57"/>
  <c r="V31" i="57"/>
  <c r="U31" i="57"/>
  <c r="T31" i="57"/>
  <c r="S31" i="57"/>
  <c r="R31" i="57"/>
  <c r="Q31" i="57"/>
  <c r="P31" i="57"/>
  <c r="O31" i="57"/>
  <c r="N31" i="57"/>
  <c r="M31" i="57"/>
  <c r="L31" i="57"/>
  <c r="K31" i="57"/>
  <c r="J31" i="57"/>
  <c r="I31" i="57"/>
  <c r="H31" i="57"/>
  <c r="G31" i="57"/>
  <c r="F31" i="57"/>
  <c r="E31" i="57"/>
  <c r="D31" i="57"/>
  <c r="C31" i="57"/>
  <c r="B31" i="57"/>
  <c r="Z30" i="57"/>
  <c r="Y30" i="57"/>
  <c r="X30" i="57"/>
  <c r="W30" i="57"/>
  <c r="V30" i="57"/>
  <c r="U30" i="57"/>
  <c r="T30" i="57"/>
  <c r="S30" i="57"/>
  <c r="R30" i="57"/>
  <c r="Q30" i="57"/>
  <c r="P30" i="57"/>
  <c r="O30" i="57"/>
  <c r="N30" i="57"/>
  <c r="M30" i="57"/>
  <c r="L30" i="57"/>
  <c r="K30" i="57"/>
  <c r="J30" i="57"/>
  <c r="I30" i="57"/>
  <c r="H30" i="57"/>
  <c r="G30" i="57"/>
  <c r="F30" i="57"/>
  <c r="E30" i="57"/>
  <c r="D30" i="57"/>
  <c r="C30" i="57"/>
  <c r="AY67" i="54"/>
  <c r="AX67" i="54"/>
  <c r="AW67" i="54"/>
  <c r="AV67" i="54"/>
  <c r="AU67" i="54"/>
  <c r="AY66" i="54"/>
  <c r="AX66" i="54"/>
  <c r="AW66" i="54"/>
  <c r="AV66" i="54"/>
  <c r="AU66" i="54"/>
  <c r="AY65" i="54"/>
  <c r="AX65" i="54"/>
  <c r="AW65" i="54"/>
  <c r="AV65" i="54"/>
  <c r="AU65" i="54"/>
  <c r="AY64" i="54"/>
  <c r="AX64" i="54"/>
  <c r="AW64" i="54"/>
  <c r="AV64" i="54"/>
  <c r="AU64" i="54"/>
  <c r="AY63" i="54"/>
  <c r="AX63" i="54"/>
  <c r="AW63" i="54"/>
  <c r="AV63" i="54"/>
  <c r="AU63" i="54"/>
  <c r="AY62" i="54"/>
  <c r="AX62" i="54"/>
  <c r="AW62" i="54"/>
  <c r="AV62" i="54"/>
  <c r="AU62" i="54"/>
  <c r="AY61" i="54"/>
  <c r="AX61" i="54"/>
  <c r="AW61" i="54"/>
  <c r="AV61" i="54"/>
  <c r="AU61" i="54"/>
  <c r="AY60" i="54"/>
  <c r="AX60" i="54"/>
  <c r="AW60" i="54"/>
  <c r="AV60" i="54"/>
  <c r="AU60" i="54"/>
  <c r="AY59" i="54"/>
  <c r="AX59" i="54"/>
  <c r="AW59" i="54"/>
  <c r="AV59" i="54"/>
  <c r="AU59" i="54"/>
  <c r="AY58" i="54"/>
  <c r="AX58" i="54"/>
  <c r="AW58" i="54"/>
  <c r="AV58" i="54"/>
  <c r="AU58" i="54"/>
  <c r="AY57" i="54"/>
  <c r="AX57" i="54"/>
  <c r="AW57" i="54"/>
  <c r="AV57" i="54"/>
  <c r="AU57" i="54"/>
  <c r="AY56" i="54"/>
  <c r="AX56" i="54"/>
  <c r="AW56" i="54"/>
  <c r="AV56" i="54"/>
  <c r="AU56" i="54"/>
  <c r="AY55" i="54"/>
  <c r="AX55" i="54"/>
  <c r="AW55" i="54"/>
  <c r="AV55" i="54"/>
  <c r="AU55" i="54"/>
  <c r="AY54" i="54"/>
  <c r="AX54" i="54"/>
  <c r="AW54" i="54"/>
  <c r="AV54" i="54"/>
  <c r="AU54" i="54"/>
  <c r="AY53" i="54"/>
  <c r="AX53" i="54"/>
  <c r="AW53" i="54"/>
  <c r="AV53" i="54"/>
  <c r="AT67" i="54"/>
  <c r="AS67" i="54"/>
  <c r="AR67" i="54"/>
  <c r="AQ67" i="54"/>
  <c r="AP67" i="54"/>
  <c r="AT66" i="54"/>
  <c r="AS66" i="54"/>
  <c r="AR66" i="54"/>
  <c r="AQ66" i="54"/>
  <c r="AP66" i="54"/>
  <c r="AT65" i="54"/>
  <c r="AS65" i="54"/>
  <c r="AR65" i="54"/>
  <c r="AQ65" i="54"/>
  <c r="AP65" i="54"/>
  <c r="AT64" i="54"/>
  <c r="AS64" i="54"/>
  <c r="AR64" i="54"/>
  <c r="AQ64" i="54"/>
  <c r="AP64" i="54"/>
  <c r="AT63" i="54"/>
  <c r="AS63" i="54"/>
  <c r="AR63" i="54"/>
  <c r="AQ63" i="54"/>
  <c r="AP63" i="54"/>
  <c r="AT62" i="54"/>
  <c r="AS62" i="54"/>
  <c r="AR62" i="54"/>
  <c r="AQ62" i="54"/>
  <c r="AP62" i="54"/>
  <c r="AT61" i="54"/>
  <c r="AS61" i="54"/>
  <c r="AR61" i="54"/>
  <c r="AQ61" i="54"/>
  <c r="AP61" i="54"/>
  <c r="AT60" i="54"/>
  <c r="AS60" i="54"/>
  <c r="AR60" i="54"/>
  <c r="AQ60" i="54"/>
  <c r="AP60" i="54"/>
  <c r="AT59" i="54"/>
  <c r="AS59" i="54"/>
  <c r="AR59" i="54"/>
  <c r="AQ59" i="54"/>
  <c r="AP59" i="54"/>
  <c r="AT58" i="54"/>
  <c r="AS58" i="54"/>
  <c r="AR58" i="54"/>
  <c r="AQ58" i="54"/>
  <c r="AP58" i="54"/>
  <c r="AT57" i="54"/>
  <c r="AS57" i="54"/>
  <c r="AR57" i="54"/>
  <c r="AQ57" i="54"/>
  <c r="AP57" i="54"/>
  <c r="AT56" i="54"/>
  <c r="AS56" i="54"/>
  <c r="AR56" i="54"/>
  <c r="AQ56" i="54"/>
  <c r="AP56" i="54"/>
  <c r="AT55" i="54"/>
  <c r="AS55" i="54"/>
  <c r="AR55" i="54"/>
  <c r="AQ55" i="54"/>
  <c r="AP55" i="54"/>
  <c r="AT54" i="54"/>
  <c r="AS54" i="54"/>
  <c r="AR54" i="54"/>
  <c r="AQ54" i="54"/>
  <c r="AP54" i="54"/>
  <c r="AT53" i="54"/>
  <c r="AS53" i="54"/>
  <c r="AR53" i="54"/>
  <c r="AQ53" i="54"/>
  <c r="AO67" i="54"/>
  <c r="AN67" i="54"/>
  <c r="AM67" i="54"/>
  <c r="AL67" i="54"/>
  <c r="AK67" i="54"/>
  <c r="AO66" i="54"/>
  <c r="AN66" i="54"/>
  <c r="AM66" i="54"/>
  <c r="AL66" i="54"/>
  <c r="AK66" i="54"/>
  <c r="AO65" i="54"/>
  <c r="AN65" i="54"/>
  <c r="AM65" i="54"/>
  <c r="AL65" i="54"/>
  <c r="AK65" i="54"/>
  <c r="AO64" i="54"/>
  <c r="AN64" i="54"/>
  <c r="AM64" i="54"/>
  <c r="AL64" i="54"/>
  <c r="AK64" i="54"/>
  <c r="AO63" i="54"/>
  <c r="AN63" i="54"/>
  <c r="AM63" i="54"/>
  <c r="AL63" i="54"/>
  <c r="AK63" i="54"/>
  <c r="AO62" i="54"/>
  <c r="AN62" i="54"/>
  <c r="AM62" i="54"/>
  <c r="AL62" i="54"/>
  <c r="AK62" i="54"/>
  <c r="AO61" i="54"/>
  <c r="AN61" i="54"/>
  <c r="AM61" i="54"/>
  <c r="AL61" i="54"/>
  <c r="AK61" i="54"/>
  <c r="AO60" i="54"/>
  <c r="AN60" i="54"/>
  <c r="AM60" i="54"/>
  <c r="AL60" i="54"/>
  <c r="AK60" i="54"/>
  <c r="AO59" i="54"/>
  <c r="AN59" i="54"/>
  <c r="AM59" i="54"/>
  <c r="AL59" i="54"/>
  <c r="AK59" i="54"/>
  <c r="AO58" i="54"/>
  <c r="AN58" i="54"/>
  <c r="AM58" i="54"/>
  <c r="AL58" i="54"/>
  <c r="AK58" i="54"/>
  <c r="AO57" i="54"/>
  <c r="AN57" i="54"/>
  <c r="AM57" i="54"/>
  <c r="AL57" i="54"/>
  <c r="AK57" i="54"/>
  <c r="AO56" i="54"/>
  <c r="AN56" i="54"/>
  <c r="AM56" i="54"/>
  <c r="AL56" i="54"/>
  <c r="AK56" i="54"/>
  <c r="AO55" i="54"/>
  <c r="AN55" i="54"/>
  <c r="AM55" i="54"/>
  <c r="AL55" i="54"/>
  <c r="AK55" i="54"/>
  <c r="AO54" i="54"/>
  <c r="AN54" i="54"/>
  <c r="AM54" i="54"/>
  <c r="AL54" i="54"/>
  <c r="AK54" i="54"/>
  <c r="AO53" i="54"/>
  <c r="AN53" i="54"/>
  <c r="AM53" i="54"/>
  <c r="AL53" i="54"/>
  <c r="AK53" i="54"/>
  <c r="AJ67" i="54"/>
  <c r="AI67" i="54"/>
  <c r="AH67" i="54"/>
  <c r="AG67" i="54"/>
  <c r="AF67" i="54"/>
  <c r="AJ66" i="54"/>
  <c r="AI66" i="54"/>
  <c r="AH66" i="54"/>
  <c r="AG66" i="54"/>
  <c r="AF66" i="54"/>
  <c r="AJ65" i="54"/>
  <c r="AI65" i="54"/>
  <c r="AH65" i="54"/>
  <c r="AG65" i="54"/>
  <c r="AF65" i="54"/>
  <c r="AJ64" i="54"/>
  <c r="AI64" i="54"/>
  <c r="AH64" i="54"/>
  <c r="AG64" i="54"/>
  <c r="AF64" i="54"/>
  <c r="AJ63" i="54"/>
  <c r="AI63" i="54"/>
  <c r="AH63" i="54"/>
  <c r="AG63" i="54"/>
  <c r="AF63" i="54"/>
  <c r="AJ62" i="54"/>
  <c r="AI62" i="54"/>
  <c r="AH62" i="54"/>
  <c r="AG62" i="54"/>
  <c r="AF62" i="54"/>
  <c r="AJ61" i="54"/>
  <c r="AI61" i="54"/>
  <c r="AH61" i="54"/>
  <c r="AG61" i="54"/>
  <c r="AF61" i="54"/>
  <c r="AJ60" i="54"/>
  <c r="AI60" i="54"/>
  <c r="AH60" i="54"/>
  <c r="AG60" i="54"/>
  <c r="AF60" i="54"/>
  <c r="AJ59" i="54"/>
  <c r="AI59" i="54"/>
  <c r="AH59" i="54"/>
  <c r="AG59" i="54"/>
  <c r="AF59" i="54"/>
  <c r="AJ58" i="54"/>
  <c r="AI58" i="54"/>
  <c r="AH58" i="54"/>
  <c r="AG58" i="54"/>
  <c r="AF58" i="54"/>
  <c r="AJ57" i="54"/>
  <c r="AI57" i="54"/>
  <c r="AH57" i="54"/>
  <c r="AG57" i="54"/>
  <c r="AF57" i="54"/>
  <c r="AJ56" i="54"/>
  <c r="AI56" i="54"/>
  <c r="AH56" i="54"/>
  <c r="AG56" i="54"/>
  <c r="AF56" i="54"/>
  <c r="AJ55" i="54"/>
  <c r="AI55" i="54"/>
  <c r="AH55" i="54"/>
  <c r="AG55" i="54"/>
  <c r="AF55" i="54"/>
  <c r="AJ54" i="54"/>
  <c r="AI54" i="54"/>
  <c r="AH54" i="54"/>
  <c r="AG54" i="54"/>
  <c r="AF54" i="54"/>
  <c r="AJ53" i="54"/>
  <c r="AI53" i="54"/>
  <c r="AH53" i="54"/>
  <c r="AG53" i="54"/>
  <c r="AE67" i="54"/>
  <c r="AD67" i="54"/>
  <c r="AC67" i="54"/>
  <c r="AB67" i="54"/>
  <c r="AA67" i="54"/>
  <c r="AE66" i="54"/>
  <c r="AD66" i="54"/>
  <c r="AC66" i="54"/>
  <c r="AB66" i="54"/>
  <c r="AA66" i="54"/>
  <c r="AE65" i="54"/>
  <c r="AD65" i="54"/>
  <c r="AC65" i="54"/>
  <c r="AB65" i="54"/>
  <c r="AA65" i="54"/>
  <c r="AE64" i="54"/>
  <c r="AD64" i="54"/>
  <c r="AC64" i="54"/>
  <c r="AB64" i="54"/>
  <c r="AA64" i="54"/>
  <c r="AE63" i="54"/>
  <c r="AD63" i="54"/>
  <c r="AC63" i="54"/>
  <c r="AB63" i="54"/>
  <c r="AA63" i="54"/>
  <c r="AE62" i="54"/>
  <c r="AD62" i="54"/>
  <c r="AC62" i="54"/>
  <c r="AB62" i="54"/>
  <c r="AA62" i="54"/>
  <c r="AE61" i="54"/>
  <c r="AD61" i="54"/>
  <c r="AC61" i="54"/>
  <c r="AB61" i="54"/>
  <c r="AA61" i="54"/>
  <c r="AE60" i="54"/>
  <c r="AD60" i="54"/>
  <c r="AC60" i="54"/>
  <c r="AB60" i="54"/>
  <c r="AA60" i="54"/>
  <c r="AE59" i="54"/>
  <c r="AD59" i="54"/>
  <c r="AC59" i="54"/>
  <c r="AB59" i="54"/>
  <c r="AA59" i="54"/>
  <c r="AE58" i="54"/>
  <c r="AD58" i="54"/>
  <c r="AC58" i="54"/>
  <c r="AB58" i="54"/>
  <c r="AA58" i="54"/>
  <c r="AE57" i="54"/>
  <c r="AD57" i="54"/>
  <c r="AC57" i="54"/>
  <c r="AB57" i="54"/>
  <c r="AA57" i="54"/>
  <c r="AE56" i="54"/>
  <c r="AD56" i="54"/>
  <c r="AC56" i="54"/>
  <c r="AB56" i="54"/>
  <c r="AA56" i="54"/>
  <c r="AE55" i="54"/>
  <c r="AD55" i="54"/>
  <c r="AC55" i="54"/>
  <c r="AB55" i="54"/>
  <c r="AA55" i="54"/>
  <c r="AE54" i="54"/>
  <c r="AD54" i="54"/>
  <c r="AC54" i="54"/>
  <c r="AB54" i="54"/>
  <c r="AA54" i="54"/>
  <c r="AE53" i="54"/>
  <c r="AD53" i="54"/>
  <c r="AC53" i="54"/>
  <c r="AB53" i="54"/>
  <c r="Z67" i="54"/>
  <c r="Y67" i="54"/>
  <c r="X67" i="54"/>
  <c r="W67" i="54"/>
  <c r="V67" i="54"/>
  <c r="Z66" i="54"/>
  <c r="Y66" i="54"/>
  <c r="X66" i="54"/>
  <c r="W66" i="54"/>
  <c r="V66" i="54"/>
  <c r="Z65" i="54"/>
  <c r="Y65" i="54"/>
  <c r="X65" i="54"/>
  <c r="W65" i="54"/>
  <c r="V65" i="54"/>
  <c r="Z64" i="54"/>
  <c r="Y64" i="54"/>
  <c r="X64" i="54"/>
  <c r="W64" i="54"/>
  <c r="V64" i="54"/>
  <c r="Z63" i="54"/>
  <c r="Y63" i="54"/>
  <c r="X63" i="54"/>
  <c r="W63" i="54"/>
  <c r="V63" i="54"/>
  <c r="Z62" i="54"/>
  <c r="Y62" i="54"/>
  <c r="X62" i="54"/>
  <c r="W62" i="54"/>
  <c r="V62" i="54"/>
  <c r="Z61" i="54"/>
  <c r="Y61" i="54"/>
  <c r="X61" i="54"/>
  <c r="W61" i="54"/>
  <c r="V61" i="54"/>
  <c r="Z60" i="54"/>
  <c r="Y60" i="54"/>
  <c r="X60" i="54"/>
  <c r="W60" i="54"/>
  <c r="V60" i="54"/>
  <c r="Z59" i="54"/>
  <c r="Y59" i="54"/>
  <c r="X59" i="54"/>
  <c r="W59" i="54"/>
  <c r="V59" i="54"/>
  <c r="Z58" i="54"/>
  <c r="Y58" i="54"/>
  <c r="X58" i="54"/>
  <c r="W58" i="54"/>
  <c r="V58" i="54"/>
  <c r="Z57" i="54"/>
  <c r="Y57" i="54"/>
  <c r="X57" i="54"/>
  <c r="W57" i="54"/>
  <c r="V57" i="54"/>
  <c r="Z56" i="54"/>
  <c r="Y56" i="54"/>
  <c r="X56" i="54"/>
  <c r="W56" i="54"/>
  <c r="V56" i="54"/>
  <c r="Z55" i="54"/>
  <c r="Y55" i="54"/>
  <c r="X55" i="54"/>
  <c r="W55" i="54"/>
  <c r="V55" i="54"/>
  <c r="Z54" i="54"/>
  <c r="Y54" i="54"/>
  <c r="X54" i="54"/>
  <c r="W54" i="54"/>
  <c r="V54" i="54"/>
  <c r="Z53" i="54"/>
  <c r="Y53" i="54"/>
  <c r="X53" i="54"/>
  <c r="W53" i="54"/>
  <c r="U67" i="54"/>
  <c r="T67" i="54"/>
  <c r="S67" i="54"/>
  <c r="R67" i="54"/>
  <c r="Q67" i="54"/>
  <c r="U66" i="54"/>
  <c r="T66" i="54"/>
  <c r="S66" i="54"/>
  <c r="R66" i="54"/>
  <c r="Q66" i="54"/>
  <c r="U65" i="54"/>
  <c r="T65" i="54"/>
  <c r="S65" i="54"/>
  <c r="R65" i="54"/>
  <c r="Q65" i="54"/>
  <c r="U64" i="54"/>
  <c r="T64" i="54"/>
  <c r="S64" i="54"/>
  <c r="R64" i="54"/>
  <c r="Q64" i="54"/>
  <c r="U63" i="54"/>
  <c r="T63" i="54"/>
  <c r="S63" i="54"/>
  <c r="R63" i="54"/>
  <c r="Q63" i="54"/>
  <c r="U62" i="54"/>
  <c r="T62" i="54"/>
  <c r="S62" i="54"/>
  <c r="R62" i="54"/>
  <c r="Q62" i="54"/>
  <c r="U61" i="54"/>
  <c r="T61" i="54"/>
  <c r="S61" i="54"/>
  <c r="R61" i="54"/>
  <c r="Q61" i="54"/>
  <c r="U60" i="54"/>
  <c r="T60" i="54"/>
  <c r="S60" i="54"/>
  <c r="R60" i="54"/>
  <c r="Q60" i="54"/>
  <c r="U59" i="54"/>
  <c r="T59" i="54"/>
  <c r="S59" i="54"/>
  <c r="R59" i="54"/>
  <c r="Q59" i="54"/>
  <c r="U58" i="54"/>
  <c r="T58" i="54"/>
  <c r="S58" i="54"/>
  <c r="R58" i="54"/>
  <c r="Q58" i="54"/>
  <c r="U57" i="54"/>
  <c r="T57" i="54"/>
  <c r="S57" i="54"/>
  <c r="R57" i="54"/>
  <c r="Q57" i="54"/>
  <c r="U56" i="54"/>
  <c r="T56" i="54"/>
  <c r="S56" i="54"/>
  <c r="R56" i="54"/>
  <c r="Q56" i="54"/>
  <c r="U55" i="54"/>
  <c r="T55" i="54"/>
  <c r="S55" i="54"/>
  <c r="R55" i="54"/>
  <c r="Q55" i="54"/>
  <c r="U54" i="54"/>
  <c r="T54" i="54"/>
  <c r="S54" i="54"/>
  <c r="R54" i="54"/>
  <c r="Q54" i="54"/>
  <c r="U53" i="54"/>
  <c r="T53" i="54"/>
  <c r="S53" i="54"/>
  <c r="R53" i="54"/>
  <c r="P67" i="54"/>
  <c r="O67" i="54"/>
  <c r="N67" i="54"/>
  <c r="M67" i="54"/>
  <c r="L67" i="54"/>
  <c r="P66" i="54"/>
  <c r="O66" i="54"/>
  <c r="N66" i="54"/>
  <c r="M66" i="54"/>
  <c r="L66" i="54"/>
  <c r="P65" i="54"/>
  <c r="O65" i="54"/>
  <c r="N65" i="54"/>
  <c r="M65" i="54"/>
  <c r="L65" i="54"/>
  <c r="P64" i="54"/>
  <c r="O64" i="54"/>
  <c r="N64" i="54"/>
  <c r="M64" i="54"/>
  <c r="L64" i="54"/>
  <c r="P63" i="54"/>
  <c r="O63" i="54"/>
  <c r="N63" i="54"/>
  <c r="M63" i="54"/>
  <c r="L63" i="54"/>
  <c r="P62" i="54"/>
  <c r="O62" i="54"/>
  <c r="N62" i="54"/>
  <c r="M62" i="54"/>
  <c r="L62" i="54"/>
  <c r="P61" i="54"/>
  <c r="O61" i="54"/>
  <c r="N61" i="54"/>
  <c r="M61" i="54"/>
  <c r="L61" i="54"/>
  <c r="P60" i="54"/>
  <c r="O60" i="54"/>
  <c r="N60" i="54"/>
  <c r="M60" i="54"/>
  <c r="L60" i="54"/>
  <c r="P59" i="54"/>
  <c r="O59" i="54"/>
  <c r="N59" i="54"/>
  <c r="M59" i="54"/>
  <c r="L59" i="54"/>
  <c r="P58" i="54"/>
  <c r="O58" i="54"/>
  <c r="N58" i="54"/>
  <c r="M58" i="54"/>
  <c r="L58" i="54"/>
  <c r="P57" i="54"/>
  <c r="O57" i="54"/>
  <c r="N57" i="54"/>
  <c r="M57" i="54"/>
  <c r="L57" i="54"/>
  <c r="P56" i="54"/>
  <c r="O56" i="54"/>
  <c r="N56" i="54"/>
  <c r="M56" i="54"/>
  <c r="L56" i="54"/>
  <c r="P55" i="54"/>
  <c r="O55" i="54"/>
  <c r="N55" i="54"/>
  <c r="M55" i="54"/>
  <c r="L55" i="54"/>
  <c r="P54" i="54"/>
  <c r="O54" i="54"/>
  <c r="N54" i="54"/>
  <c r="M54" i="54"/>
  <c r="L54" i="54"/>
  <c r="P53" i="54"/>
  <c r="O53" i="54"/>
  <c r="N53" i="54"/>
  <c r="M53" i="54"/>
  <c r="K67" i="54"/>
  <c r="J67" i="54"/>
  <c r="I67" i="54"/>
  <c r="H67" i="54"/>
  <c r="G67" i="54"/>
  <c r="K66" i="54"/>
  <c r="J66" i="54"/>
  <c r="I66" i="54"/>
  <c r="H66" i="54"/>
  <c r="G66" i="54"/>
  <c r="K65" i="54"/>
  <c r="J65" i="54"/>
  <c r="I65" i="54"/>
  <c r="H65" i="54"/>
  <c r="G65" i="54"/>
  <c r="K64" i="54"/>
  <c r="J64" i="54"/>
  <c r="I64" i="54"/>
  <c r="H64" i="54"/>
  <c r="G64" i="54"/>
  <c r="K63" i="54"/>
  <c r="J63" i="54"/>
  <c r="I63" i="54"/>
  <c r="H63" i="54"/>
  <c r="G63" i="54"/>
  <c r="K62" i="54"/>
  <c r="J62" i="54"/>
  <c r="I62" i="54"/>
  <c r="H62" i="54"/>
  <c r="G62" i="54"/>
  <c r="K61" i="54"/>
  <c r="J61" i="54"/>
  <c r="I61" i="54"/>
  <c r="H61" i="54"/>
  <c r="G61" i="54"/>
  <c r="K60" i="54"/>
  <c r="J60" i="54"/>
  <c r="I60" i="54"/>
  <c r="H60" i="54"/>
  <c r="G60" i="54"/>
  <c r="K59" i="54"/>
  <c r="J59" i="54"/>
  <c r="I59" i="54"/>
  <c r="H59" i="54"/>
  <c r="G59" i="54"/>
  <c r="K58" i="54"/>
  <c r="J58" i="54"/>
  <c r="I58" i="54"/>
  <c r="H58" i="54"/>
  <c r="G58" i="54"/>
  <c r="K57" i="54"/>
  <c r="J57" i="54"/>
  <c r="I57" i="54"/>
  <c r="H57" i="54"/>
  <c r="G57" i="54"/>
  <c r="K56" i="54"/>
  <c r="J56" i="54"/>
  <c r="I56" i="54"/>
  <c r="H56" i="54"/>
  <c r="G56" i="54"/>
  <c r="K55" i="54"/>
  <c r="J55" i="54"/>
  <c r="I55" i="54"/>
  <c r="H55" i="54"/>
  <c r="G55" i="54"/>
  <c r="K54" i="54"/>
  <c r="J54" i="54"/>
  <c r="I54" i="54"/>
  <c r="H54" i="54"/>
  <c r="G54" i="54"/>
  <c r="K53" i="54"/>
  <c r="J53" i="54"/>
  <c r="I53" i="54"/>
  <c r="H53" i="54"/>
  <c r="F67" i="54"/>
  <c r="E67" i="54"/>
  <c r="D67" i="54"/>
  <c r="C67" i="54"/>
  <c r="B67" i="54"/>
  <c r="F66" i="54"/>
  <c r="E66" i="54"/>
  <c r="D66" i="54"/>
  <c r="C66" i="54"/>
  <c r="B66" i="54"/>
  <c r="F65" i="54"/>
  <c r="E65" i="54"/>
  <c r="D65" i="54"/>
  <c r="C65" i="54"/>
  <c r="B65" i="54"/>
  <c r="F64" i="54"/>
  <c r="E64" i="54"/>
  <c r="D64" i="54"/>
  <c r="C64" i="54"/>
  <c r="B64" i="54"/>
  <c r="F63" i="54"/>
  <c r="E63" i="54"/>
  <c r="D63" i="54"/>
  <c r="C63" i="54"/>
  <c r="B63" i="54"/>
  <c r="F62" i="54"/>
  <c r="E62" i="54"/>
  <c r="D62" i="54"/>
  <c r="C62" i="54"/>
  <c r="B62" i="54"/>
  <c r="F61" i="54"/>
  <c r="E61" i="54"/>
  <c r="D61" i="54"/>
  <c r="C61" i="54"/>
  <c r="B61" i="54"/>
  <c r="F60" i="54"/>
  <c r="E60" i="54"/>
  <c r="D60" i="54"/>
  <c r="C60" i="54"/>
  <c r="B60" i="54"/>
  <c r="F59" i="54"/>
  <c r="E59" i="54"/>
  <c r="D59" i="54"/>
  <c r="C59" i="54"/>
  <c r="B59" i="54"/>
  <c r="F58" i="54"/>
  <c r="E58" i="54"/>
  <c r="D58" i="54"/>
  <c r="C58" i="54"/>
  <c r="B58" i="54"/>
  <c r="F57" i="54"/>
  <c r="E57" i="54"/>
  <c r="D57" i="54"/>
  <c r="C57" i="54"/>
  <c r="B57" i="54"/>
  <c r="F56" i="54"/>
  <c r="E56" i="54"/>
  <c r="D56" i="54"/>
  <c r="C56" i="54"/>
  <c r="B56" i="54"/>
  <c r="F55" i="54"/>
  <c r="E55" i="54"/>
  <c r="D55" i="54"/>
  <c r="C55" i="54"/>
  <c r="B55" i="54"/>
  <c r="F54" i="54"/>
  <c r="E54" i="54"/>
  <c r="D54" i="54"/>
  <c r="C54" i="54"/>
  <c r="B54" i="54"/>
  <c r="F53" i="54"/>
  <c r="E53" i="54"/>
  <c r="D53" i="54"/>
  <c r="C53" i="54"/>
  <c r="AU42" i="54"/>
  <c r="AU34" i="54"/>
  <c r="AX34" i="54"/>
  <c r="AV38" i="54"/>
  <c r="AU41" i="54"/>
  <c r="AT44" i="54"/>
  <c r="AS44" i="54"/>
  <c r="AR44" i="54"/>
  <c r="AQ44" i="54"/>
  <c r="AP44" i="54"/>
  <c r="AO44" i="54"/>
  <c r="AN44" i="54"/>
  <c r="AM44" i="54"/>
  <c r="AL44" i="54"/>
  <c r="AK44" i="54"/>
  <c r="AJ44" i="54"/>
  <c r="AI44" i="54"/>
  <c r="AH44" i="54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C44" i="54"/>
  <c r="B44" i="54"/>
  <c r="AT43" i="54"/>
  <c r="AS43" i="54"/>
  <c r="AR43" i="54"/>
  <c r="AQ43" i="54"/>
  <c r="AP43" i="54"/>
  <c r="AO43" i="54"/>
  <c r="AN43" i="54"/>
  <c r="AM43" i="54"/>
  <c r="AL43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C43" i="54"/>
  <c r="B43" i="54"/>
  <c r="AT42" i="54"/>
  <c r="AS42" i="54"/>
  <c r="AR42" i="54"/>
  <c r="AQ42" i="54"/>
  <c r="AP42" i="54"/>
  <c r="AO42" i="54"/>
  <c r="AN42" i="54"/>
  <c r="AM42" i="54"/>
  <c r="AL42" i="54"/>
  <c r="AK42" i="54"/>
  <c r="AJ42" i="54"/>
  <c r="AI42" i="54"/>
  <c r="AH42" i="54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AT41" i="54"/>
  <c r="AS41" i="54"/>
  <c r="AR41" i="54"/>
  <c r="AQ41" i="54"/>
  <c r="AP41" i="54"/>
  <c r="AO41" i="54"/>
  <c r="AN41" i="54"/>
  <c r="AM41" i="54"/>
  <c r="AL41" i="54"/>
  <c r="AK41" i="54"/>
  <c r="AJ41" i="54"/>
  <c r="AI41" i="54"/>
  <c r="AH41" i="54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C41" i="54"/>
  <c r="B41" i="54"/>
  <c r="AT40" i="54"/>
  <c r="AS40" i="54"/>
  <c r="AR40" i="54"/>
  <c r="AQ40" i="54"/>
  <c r="AP40" i="54"/>
  <c r="AO40" i="54"/>
  <c r="AN40" i="54"/>
  <c r="AM40" i="54"/>
  <c r="AL40" i="54"/>
  <c r="AK40" i="54"/>
  <c r="AJ40" i="54"/>
  <c r="AI40" i="54"/>
  <c r="AH40" i="54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AT39" i="54"/>
  <c r="AS39" i="54"/>
  <c r="AR39" i="54"/>
  <c r="AQ39" i="54"/>
  <c r="AP39" i="54"/>
  <c r="AO39" i="54"/>
  <c r="AN39" i="54"/>
  <c r="AM39" i="54"/>
  <c r="AL39" i="54"/>
  <c r="AK39" i="54"/>
  <c r="AJ39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AT38" i="54"/>
  <c r="AS38" i="54"/>
  <c r="AR38" i="54"/>
  <c r="AQ38" i="54"/>
  <c r="AP38" i="54"/>
  <c r="AO38" i="54"/>
  <c r="AN38" i="54"/>
  <c r="AM38" i="54"/>
  <c r="AL38" i="54"/>
  <c r="AK38" i="54"/>
  <c r="AJ38" i="54"/>
  <c r="AI38" i="54"/>
  <c r="AH38" i="54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B38" i="54"/>
  <c r="AT37" i="54"/>
  <c r="AS37" i="54"/>
  <c r="AR37" i="54"/>
  <c r="AQ37" i="54"/>
  <c r="AP37" i="54"/>
  <c r="AO37" i="54"/>
  <c r="AN37" i="54"/>
  <c r="AM37" i="54"/>
  <c r="AL37" i="54"/>
  <c r="AK37" i="54"/>
  <c r="AJ37" i="54"/>
  <c r="AI37" i="54"/>
  <c r="AH37" i="54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C37" i="54"/>
  <c r="B37" i="54"/>
  <c r="AV36" i="54"/>
  <c r="AT36" i="54"/>
  <c r="AS36" i="54"/>
  <c r="AR36" i="54"/>
  <c r="AQ36" i="54"/>
  <c r="AP36" i="54"/>
  <c r="AO36" i="54"/>
  <c r="AN36" i="54"/>
  <c r="AM36" i="54"/>
  <c r="AL36" i="54"/>
  <c r="AK36" i="54"/>
  <c r="AJ36" i="54"/>
  <c r="AI36" i="54"/>
  <c r="AH36" i="54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T35" i="54"/>
  <c r="AS35" i="54"/>
  <c r="AR35" i="54"/>
  <c r="AQ35" i="54"/>
  <c r="AP35" i="54"/>
  <c r="AO35" i="54"/>
  <c r="AN35" i="54"/>
  <c r="AM35" i="54"/>
  <c r="AL35" i="54"/>
  <c r="AK35" i="54"/>
  <c r="AJ35" i="54"/>
  <c r="AI35" i="54"/>
  <c r="AH35" i="54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C35" i="54"/>
  <c r="B35" i="54"/>
  <c r="AT34" i="54"/>
  <c r="AS34" i="54"/>
  <c r="AR34" i="54"/>
  <c r="AQ34" i="54"/>
  <c r="AP34" i="54"/>
  <c r="AO34" i="54"/>
  <c r="AN34" i="54"/>
  <c r="AM34" i="54"/>
  <c r="AL34" i="54"/>
  <c r="AK34" i="54"/>
  <c r="AJ34" i="54"/>
  <c r="AI34" i="54"/>
  <c r="AH34" i="54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T33" i="54"/>
  <c r="AS33" i="54"/>
  <c r="AR33" i="54"/>
  <c r="AQ33" i="54"/>
  <c r="AP33" i="54"/>
  <c r="AO33" i="54"/>
  <c r="AN33" i="54"/>
  <c r="AM33" i="54"/>
  <c r="AL33" i="54"/>
  <c r="AK33" i="54"/>
  <c r="AJ33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AT32" i="54"/>
  <c r="AS32" i="54"/>
  <c r="AR32" i="54"/>
  <c r="AQ32" i="54"/>
  <c r="AP32" i="54"/>
  <c r="AO32" i="54"/>
  <c r="AN32" i="54"/>
  <c r="AM32" i="54"/>
  <c r="AL32" i="54"/>
  <c r="AK32" i="54"/>
  <c r="AJ32" i="54"/>
  <c r="AI32" i="54"/>
  <c r="AH32" i="54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C32" i="54"/>
  <c r="B32" i="54"/>
  <c r="AT31" i="54"/>
  <c r="AS31" i="54"/>
  <c r="AR31" i="54"/>
  <c r="AQ31" i="54"/>
  <c r="AP31" i="54"/>
  <c r="AO31" i="54"/>
  <c r="AN31" i="54"/>
  <c r="AM31" i="54"/>
  <c r="AL31" i="54"/>
  <c r="AK31" i="54"/>
  <c r="AJ31" i="54"/>
  <c r="AI31" i="54"/>
  <c r="AH31" i="54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C31" i="54"/>
  <c r="B31" i="54"/>
  <c r="AU30" i="54"/>
  <c r="AT30" i="54"/>
  <c r="AS30" i="54"/>
  <c r="AR30" i="54"/>
  <c r="AQ30" i="54"/>
  <c r="AP30" i="54"/>
  <c r="AO30" i="54"/>
  <c r="AN30" i="54"/>
  <c r="AM30" i="54"/>
  <c r="AL30" i="54"/>
  <c r="AK30" i="54"/>
  <c r="AJ30" i="54"/>
  <c r="AI30" i="54"/>
  <c r="AH30" i="54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Z64" i="55"/>
  <c r="Y64" i="55"/>
  <c r="X64" i="55"/>
  <c r="W64" i="55"/>
  <c r="V64" i="55"/>
  <c r="Z63" i="55"/>
  <c r="Y63" i="55"/>
  <c r="X63" i="55"/>
  <c r="W63" i="55"/>
  <c r="V63" i="55"/>
  <c r="Z62" i="55"/>
  <c r="Y62" i="55"/>
  <c r="X62" i="55"/>
  <c r="W62" i="55"/>
  <c r="V62" i="55"/>
  <c r="Z61" i="55"/>
  <c r="Y61" i="55"/>
  <c r="X61" i="55"/>
  <c r="W61" i="55"/>
  <c r="V61" i="55"/>
  <c r="Z60" i="55"/>
  <c r="Y60" i="55"/>
  <c r="X60" i="55"/>
  <c r="W60" i="55"/>
  <c r="V60" i="55"/>
  <c r="Z59" i="55"/>
  <c r="Y59" i="55"/>
  <c r="X59" i="55"/>
  <c r="W59" i="55"/>
  <c r="V59" i="55"/>
  <c r="Z58" i="55"/>
  <c r="Y58" i="55"/>
  <c r="X58" i="55"/>
  <c r="W58" i="55"/>
  <c r="V58" i="55"/>
  <c r="Z57" i="55"/>
  <c r="Y57" i="55"/>
  <c r="X57" i="55"/>
  <c r="W57" i="55"/>
  <c r="V57" i="55"/>
  <c r="Z56" i="55"/>
  <c r="Y56" i="55"/>
  <c r="X56" i="55"/>
  <c r="W56" i="55"/>
  <c r="V56" i="55"/>
  <c r="Z55" i="55"/>
  <c r="Y55" i="55"/>
  <c r="X55" i="55"/>
  <c r="W55" i="55"/>
  <c r="V55" i="55"/>
  <c r="Z54" i="55"/>
  <c r="Y54" i="55"/>
  <c r="X54" i="55"/>
  <c r="W54" i="55"/>
  <c r="V54" i="55"/>
  <c r="Z53" i="55"/>
  <c r="Y53" i="55"/>
  <c r="X53" i="55"/>
  <c r="W53" i="55"/>
  <c r="V53" i="55"/>
  <c r="Z52" i="55"/>
  <c r="Y52" i="55"/>
  <c r="X52" i="55"/>
  <c r="W52" i="55"/>
  <c r="V52" i="55"/>
  <c r="Z51" i="55"/>
  <c r="Y51" i="55"/>
  <c r="X51" i="55"/>
  <c r="W51" i="55"/>
  <c r="V51" i="55"/>
  <c r="Z50" i="55"/>
  <c r="Y50" i="55"/>
  <c r="X50" i="55"/>
  <c r="W50" i="55"/>
  <c r="V50" i="55"/>
  <c r="U64" i="55"/>
  <c r="T64" i="55"/>
  <c r="S64" i="55"/>
  <c r="R64" i="55"/>
  <c r="Q64" i="55"/>
  <c r="U63" i="55"/>
  <c r="T63" i="55"/>
  <c r="S63" i="55"/>
  <c r="R63" i="55"/>
  <c r="Q63" i="55"/>
  <c r="U62" i="55"/>
  <c r="T62" i="55"/>
  <c r="S62" i="55"/>
  <c r="R62" i="55"/>
  <c r="Q62" i="55"/>
  <c r="U61" i="55"/>
  <c r="T61" i="55"/>
  <c r="S61" i="55"/>
  <c r="R61" i="55"/>
  <c r="Q61" i="55"/>
  <c r="U60" i="55"/>
  <c r="T60" i="55"/>
  <c r="S60" i="55"/>
  <c r="R60" i="55"/>
  <c r="Q60" i="55"/>
  <c r="U59" i="55"/>
  <c r="T59" i="55"/>
  <c r="S59" i="55"/>
  <c r="R59" i="55"/>
  <c r="Q59" i="55"/>
  <c r="U58" i="55"/>
  <c r="T58" i="55"/>
  <c r="S58" i="55"/>
  <c r="R58" i="55"/>
  <c r="Q58" i="55"/>
  <c r="U57" i="55"/>
  <c r="T57" i="55"/>
  <c r="S57" i="55"/>
  <c r="R57" i="55"/>
  <c r="Q57" i="55"/>
  <c r="U56" i="55"/>
  <c r="T56" i="55"/>
  <c r="S56" i="55"/>
  <c r="R56" i="55"/>
  <c r="Q56" i="55"/>
  <c r="U55" i="55"/>
  <c r="T55" i="55"/>
  <c r="S55" i="55"/>
  <c r="R55" i="55"/>
  <c r="Q55" i="55"/>
  <c r="U54" i="55"/>
  <c r="T54" i="55"/>
  <c r="S54" i="55"/>
  <c r="R54" i="55"/>
  <c r="Q54" i="55"/>
  <c r="U53" i="55"/>
  <c r="T53" i="55"/>
  <c r="S53" i="55"/>
  <c r="R53" i="55"/>
  <c r="Q53" i="55"/>
  <c r="U52" i="55"/>
  <c r="T52" i="55"/>
  <c r="S52" i="55"/>
  <c r="R52" i="55"/>
  <c r="Q52" i="55"/>
  <c r="U51" i="55"/>
  <c r="T51" i="55"/>
  <c r="S51" i="55"/>
  <c r="R51" i="55"/>
  <c r="Q51" i="55"/>
  <c r="U50" i="55"/>
  <c r="T50" i="55"/>
  <c r="S50" i="55"/>
  <c r="R50" i="55"/>
  <c r="P64" i="55"/>
  <c r="O64" i="55"/>
  <c r="N64" i="55"/>
  <c r="M64" i="55"/>
  <c r="L64" i="55"/>
  <c r="P63" i="55"/>
  <c r="O63" i="55"/>
  <c r="N63" i="55"/>
  <c r="M63" i="55"/>
  <c r="L63" i="55"/>
  <c r="P62" i="55"/>
  <c r="O62" i="55"/>
  <c r="N62" i="55"/>
  <c r="M62" i="55"/>
  <c r="L62" i="55"/>
  <c r="P61" i="55"/>
  <c r="O61" i="55"/>
  <c r="N61" i="55"/>
  <c r="M61" i="55"/>
  <c r="L61" i="55"/>
  <c r="P60" i="55"/>
  <c r="O60" i="55"/>
  <c r="N60" i="55"/>
  <c r="M60" i="55"/>
  <c r="L60" i="55"/>
  <c r="P59" i="55"/>
  <c r="O59" i="55"/>
  <c r="N59" i="55"/>
  <c r="M59" i="55"/>
  <c r="L59" i="55"/>
  <c r="P58" i="55"/>
  <c r="O58" i="55"/>
  <c r="N58" i="55"/>
  <c r="M58" i="55"/>
  <c r="L58" i="55"/>
  <c r="P57" i="55"/>
  <c r="O57" i="55"/>
  <c r="N57" i="55"/>
  <c r="M57" i="55"/>
  <c r="L57" i="55"/>
  <c r="P56" i="55"/>
  <c r="O56" i="55"/>
  <c r="N56" i="55"/>
  <c r="M56" i="55"/>
  <c r="L56" i="55"/>
  <c r="P55" i="55"/>
  <c r="O55" i="55"/>
  <c r="N55" i="55"/>
  <c r="M55" i="55"/>
  <c r="L55" i="55"/>
  <c r="P54" i="55"/>
  <c r="O54" i="55"/>
  <c r="N54" i="55"/>
  <c r="M54" i="55"/>
  <c r="L54" i="55"/>
  <c r="P53" i="55"/>
  <c r="O53" i="55"/>
  <c r="N53" i="55"/>
  <c r="M53" i="55"/>
  <c r="L53" i="55"/>
  <c r="P52" i="55"/>
  <c r="O52" i="55"/>
  <c r="N52" i="55"/>
  <c r="M52" i="55"/>
  <c r="L52" i="55"/>
  <c r="P51" i="55"/>
  <c r="O51" i="55"/>
  <c r="N51" i="55"/>
  <c r="M51" i="55"/>
  <c r="L51" i="55"/>
  <c r="P50" i="55"/>
  <c r="O50" i="55"/>
  <c r="N50" i="55"/>
  <c r="M50" i="55"/>
  <c r="K64" i="55"/>
  <c r="J64" i="55"/>
  <c r="I64" i="55"/>
  <c r="H64" i="55"/>
  <c r="G64" i="55"/>
  <c r="K63" i="55"/>
  <c r="J63" i="55"/>
  <c r="I63" i="55"/>
  <c r="H63" i="55"/>
  <c r="G63" i="55"/>
  <c r="K62" i="55"/>
  <c r="J62" i="55"/>
  <c r="I62" i="55"/>
  <c r="H62" i="55"/>
  <c r="G62" i="55"/>
  <c r="K61" i="55"/>
  <c r="J61" i="55"/>
  <c r="I61" i="55"/>
  <c r="H61" i="55"/>
  <c r="G61" i="55"/>
  <c r="K60" i="55"/>
  <c r="J60" i="55"/>
  <c r="I60" i="55"/>
  <c r="H60" i="55"/>
  <c r="G60" i="55"/>
  <c r="K59" i="55"/>
  <c r="J59" i="55"/>
  <c r="I59" i="55"/>
  <c r="H59" i="55"/>
  <c r="G59" i="55"/>
  <c r="K58" i="55"/>
  <c r="J58" i="55"/>
  <c r="I58" i="55"/>
  <c r="H58" i="55"/>
  <c r="G58" i="55"/>
  <c r="K57" i="55"/>
  <c r="J57" i="55"/>
  <c r="I57" i="55"/>
  <c r="H57" i="55"/>
  <c r="G57" i="55"/>
  <c r="K56" i="55"/>
  <c r="J56" i="55"/>
  <c r="I56" i="55"/>
  <c r="H56" i="55"/>
  <c r="G56" i="55"/>
  <c r="K55" i="55"/>
  <c r="J55" i="55"/>
  <c r="I55" i="55"/>
  <c r="H55" i="55"/>
  <c r="G55" i="55"/>
  <c r="K54" i="55"/>
  <c r="J54" i="55"/>
  <c r="I54" i="55"/>
  <c r="H54" i="55"/>
  <c r="G54" i="55"/>
  <c r="K53" i="55"/>
  <c r="J53" i="55"/>
  <c r="I53" i="55"/>
  <c r="H53" i="55"/>
  <c r="G53" i="55"/>
  <c r="K52" i="55"/>
  <c r="J52" i="55"/>
  <c r="I52" i="55"/>
  <c r="H52" i="55"/>
  <c r="G52" i="55"/>
  <c r="K51" i="55"/>
  <c r="J51" i="55"/>
  <c r="I51" i="55"/>
  <c r="H51" i="55"/>
  <c r="G51" i="55"/>
  <c r="K50" i="55"/>
  <c r="J50" i="55"/>
  <c r="I50" i="55"/>
  <c r="H50" i="55"/>
  <c r="F64" i="55"/>
  <c r="E64" i="55"/>
  <c r="D64" i="55"/>
  <c r="C64" i="55"/>
  <c r="B64" i="55"/>
  <c r="F63" i="55"/>
  <c r="E63" i="55"/>
  <c r="D63" i="55"/>
  <c r="C63" i="55"/>
  <c r="B63" i="55"/>
  <c r="F62" i="55"/>
  <c r="E62" i="55"/>
  <c r="D62" i="55"/>
  <c r="C62" i="55"/>
  <c r="B62" i="55"/>
  <c r="F61" i="55"/>
  <c r="E61" i="55"/>
  <c r="D61" i="55"/>
  <c r="C61" i="55"/>
  <c r="B61" i="55"/>
  <c r="F60" i="55"/>
  <c r="E60" i="55"/>
  <c r="D60" i="55"/>
  <c r="C60" i="55"/>
  <c r="B60" i="55"/>
  <c r="F59" i="55"/>
  <c r="E59" i="55"/>
  <c r="D59" i="55"/>
  <c r="C59" i="55"/>
  <c r="B59" i="55"/>
  <c r="F58" i="55"/>
  <c r="E58" i="55"/>
  <c r="D58" i="55"/>
  <c r="C58" i="55"/>
  <c r="B58" i="55"/>
  <c r="F57" i="55"/>
  <c r="E57" i="55"/>
  <c r="D57" i="55"/>
  <c r="C57" i="55"/>
  <c r="B57" i="55"/>
  <c r="F56" i="55"/>
  <c r="E56" i="55"/>
  <c r="D56" i="55"/>
  <c r="C56" i="55"/>
  <c r="B56" i="55"/>
  <c r="F55" i="55"/>
  <c r="E55" i="55"/>
  <c r="D55" i="55"/>
  <c r="C55" i="55"/>
  <c r="B55" i="55"/>
  <c r="F54" i="55"/>
  <c r="E54" i="55"/>
  <c r="D54" i="55"/>
  <c r="C54" i="55"/>
  <c r="B54" i="55"/>
  <c r="F53" i="55"/>
  <c r="E53" i="55"/>
  <c r="D53" i="55"/>
  <c r="C53" i="55"/>
  <c r="B53" i="55"/>
  <c r="F52" i="55"/>
  <c r="E52" i="55"/>
  <c r="D52" i="55"/>
  <c r="C52" i="55"/>
  <c r="B52" i="55"/>
  <c r="F51" i="55"/>
  <c r="E51" i="55"/>
  <c r="D51" i="55"/>
  <c r="C51" i="55"/>
  <c r="B51" i="55"/>
  <c r="F50" i="55"/>
  <c r="E50" i="55"/>
  <c r="D50" i="55"/>
  <c r="C50" i="55"/>
  <c r="Z42" i="55"/>
  <c r="Y42" i="55"/>
  <c r="X42" i="55"/>
  <c r="W42" i="55"/>
  <c r="V42" i="55"/>
  <c r="U42" i="55"/>
  <c r="T42" i="55"/>
  <c r="S42" i="55"/>
  <c r="R42" i="55"/>
  <c r="Q42" i="55"/>
  <c r="P42" i="55"/>
  <c r="O42" i="55"/>
  <c r="N42" i="55"/>
  <c r="M42" i="55"/>
  <c r="L42" i="55"/>
  <c r="K42" i="55"/>
  <c r="J42" i="55"/>
  <c r="I42" i="55"/>
  <c r="H42" i="55"/>
  <c r="G42" i="55"/>
  <c r="F42" i="55"/>
  <c r="E42" i="55"/>
  <c r="D42" i="55"/>
  <c r="C42" i="55"/>
  <c r="B42" i="55"/>
  <c r="Z41" i="55"/>
  <c r="Y41" i="55"/>
  <c r="X41" i="55"/>
  <c r="W41" i="55"/>
  <c r="V41" i="55"/>
  <c r="U41" i="55"/>
  <c r="T41" i="55"/>
  <c r="S41" i="55"/>
  <c r="R41" i="55"/>
  <c r="Q41" i="55"/>
  <c r="P41" i="55"/>
  <c r="O41" i="55"/>
  <c r="N41" i="55"/>
  <c r="M41" i="55"/>
  <c r="L41" i="55"/>
  <c r="K41" i="55"/>
  <c r="J41" i="55"/>
  <c r="I41" i="55"/>
  <c r="H41" i="55"/>
  <c r="G41" i="55"/>
  <c r="F41" i="55"/>
  <c r="E41" i="55"/>
  <c r="D41" i="55"/>
  <c r="C41" i="55"/>
  <c r="B41" i="55"/>
  <c r="Z40" i="55"/>
  <c r="Y40" i="55"/>
  <c r="X40" i="55"/>
  <c r="W40" i="55"/>
  <c r="V40" i="55"/>
  <c r="U40" i="55"/>
  <c r="T40" i="55"/>
  <c r="S40" i="55"/>
  <c r="R40" i="55"/>
  <c r="Q40" i="55"/>
  <c r="P40" i="55"/>
  <c r="O40" i="55"/>
  <c r="N40" i="55"/>
  <c r="M40" i="55"/>
  <c r="L40" i="55"/>
  <c r="K40" i="55"/>
  <c r="J40" i="55"/>
  <c r="I40" i="55"/>
  <c r="H40" i="55"/>
  <c r="G40" i="55"/>
  <c r="F40" i="55"/>
  <c r="E40" i="55"/>
  <c r="D40" i="55"/>
  <c r="C40" i="55"/>
  <c r="B40" i="55"/>
  <c r="Z39" i="55"/>
  <c r="Y39" i="55"/>
  <c r="X39" i="55"/>
  <c r="W39" i="55"/>
  <c r="V39" i="55"/>
  <c r="U39" i="55"/>
  <c r="T39" i="55"/>
  <c r="S39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D39" i="55"/>
  <c r="C39" i="55"/>
  <c r="B39" i="55"/>
  <c r="Z38" i="55"/>
  <c r="Y38" i="55"/>
  <c r="X38" i="55"/>
  <c r="W38" i="55"/>
  <c r="V38" i="55"/>
  <c r="U38" i="55"/>
  <c r="T38" i="55"/>
  <c r="S38" i="55"/>
  <c r="R38" i="55"/>
  <c r="Q38" i="55"/>
  <c r="P38" i="55"/>
  <c r="O38" i="55"/>
  <c r="N38" i="55"/>
  <c r="M38" i="55"/>
  <c r="L38" i="55"/>
  <c r="K38" i="55"/>
  <c r="J38" i="55"/>
  <c r="I38" i="55"/>
  <c r="H38" i="55"/>
  <c r="G38" i="55"/>
  <c r="F38" i="55"/>
  <c r="E38" i="55"/>
  <c r="D38" i="55"/>
  <c r="C38" i="55"/>
  <c r="B38" i="55"/>
  <c r="Z37" i="55"/>
  <c r="Y37" i="55"/>
  <c r="X37" i="55"/>
  <c r="W37" i="55"/>
  <c r="V37" i="55"/>
  <c r="U37" i="55"/>
  <c r="T37" i="55"/>
  <c r="S37" i="55"/>
  <c r="R37" i="55"/>
  <c r="Q37" i="55"/>
  <c r="P37" i="55"/>
  <c r="O37" i="55"/>
  <c r="N37" i="55"/>
  <c r="M37" i="55"/>
  <c r="L37" i="55"/>
  <c r="K37" i="55"/>
  <c r="J37" i="55"/>
  <c r="I37" i="55"/>
  <c r="H37" i="55"/>
  <c r="G37" i="55"/>
  <c r="F37" i="55"/>
  <c r="E37" i="55"/>
  <c r="D37" i="55"/>
  <c r="C37" i="55"/>
  <c r="B37" i="55"/>
  <c r="Z36" i="55"/>
  <c r="Y36" i="55"/>
  <c r="X36" i="55"/>
  <c r="W36" i="55"/>
  <c r="V36" i="55"/>
  <c r="U36" i="55"/>
  <c r="T36" i="55"/>
  <c r="S36" i="55"/>
  <c r="R36" i="55"/>
  <c r="Q36" i="55"/>
  <c r="P36" i="55"/>
  <c r="O36" i="55"/>
  <c r="N36" i="55"/>
  <c r="M36" i="55"/>
  <c r="L36" i="55"/>
  <c r="K36" i="55"/>
  <c r="J36" i="55"/>
  <c r="I36" i="55"/>
  <c r="H36" i="55"/>
  <c r="G36" i="55"/>
  <c r="F36" i="55"/>
  <c r="E36" i="55"/>
  <c r="D36" i="55"/>
  <c r="C36" i="55"/>
  <c r="B36" i="55"/>
  <c r="Z35" i="55"/>
  <c r="Y35" i="55"/>
  <c r="X35" i="55"/>
  <c r="W35" i="55"/>
  <c r="V35" i="55"/>
  <c r="U35" i="55"/>
  <c r="T35" i="55"/>
  <c r="S35" i="55"/>
  <c r="R35" i="55"/>
  <c r="Q35" i="55"/>
  <c r="P35" i="55"/>
  <c r="O35" i="55"/>
  <c r="N35" i="55"/>
  <c r="M35" i="55"/>
  <c r="L35" i="55"/>
  <c r="K35" i="55"/>
  <c r="J35" i="55"/>
  <c r="I35" i="55"/>
  <c r="H35" i="55"/>
  <c r="G35" i="55"/>
  <c r="F35" i="55"/>
  <c r="E35" i="55"/>
  <c r="D35" i="55"/>
  <c r="C35" i="55"/>
  <c r="B35" i="55"/>
  <c r="Z34" i="55"/>
  <c r="Y34" i="55"/>
  <c r="X34" i="55"/>
  <c r="W34" i="55"/>
  <c r="V34" i="55"/>
  <c r="U34" i="55"/>
  <c r="T34" i="55"/>
  <c r="S34" i="55"/>
  <c r="R34" i="55"/>
  <c r="Q34" i="55"/>
  <c r="P34" i="55"/>
  <c r="O34" i="55"/>
  <c r="N34" i="55"/>
  <c r="M34" i="55"/>
  <c r="L34" i="55"/>
  <c r="K34" i="55"/>
  <c r="J34" i="55"/>
  <c r="I34" i="55"/>
  <c r="H34" i="55"/>
  <c r="G34" i="55"/>
  <c r="F34" i="55"/>
  <c r="E34" i="55"/>
  <c r="D34" i="55"/>
  <c r="C34" i="55"/>
  <c r="B34" i="55"/>
  <c r="Z33" i="55"/>
  <c r="Y33" i="55"/>
  <c r="X33" i="55"/>
  <c r="W33" i="55"/>
  <c r="V33" i="55"/>
  <c r="U33" i="55"/>
  <c r="T33" i="55"/>
  <c r="S33" i="55"/>
  <c r="R33" i="55"/>
  <c r="Q33" i="55"/>
  <c r="P33" i="55"/>
  <c r="O33" i="55"/>
  <c r="N33" i="55"/>
  <c r="M33" i="55"/>
  <c r="L33" i="55"/>
  <c r="K33" i="55"/>
  <c r="J33" i="55"/>
  <c r="I33" i="55"/>
  <c r="H33" i="55"/>
  <c r="G33" i="55"/>
  <c r="F33" i="55"/>
  <c r="E33" i="55"/>
  <c r="D33" i="55"/>
  <c r="C33" i="55"/>
  <c r="B33" i="55"/>
  <c r="Z32" i="55"/>
  <c r="Y32" i="55"/>
  <c r="X32" i="55"/>
  <c r="W32" i="55"/>
  <c r="V32" i="55"/>
  <c r="U32" i="55"/>
  <c r="T32" i="55"/>
  <c r="S32" i="55"/>
  <c r="R32" i="55"/>
  <c r="Q32" i="55"/>
  <c r="P32" i="55"/>
  <c r="O32" i="55"/>
  <c r="N32" i="55"/>
  <c r="M32" i="55"/>
  <c r="L32" i="55"/>
  <c r="K32" i="55"/>
  <c r="J32" i="55"/>
  <c r="I32" i="55"/>
  <c r="H32" i="55"/>
  <c r="G32" i="55"/>
  <c r="F32" i="55"/>
  <c r="E32" i="55"/>
  <c r="D32" i="55"/>
  <c r="C32" i="55"/>
  <c r="B32" i="55"/>
  <c r="Z31" i="55"/>
  <c r="Y31" i="55"/>
  <c r="X31" i="55"/>
  <c r="W31" i="55"/>
  <c r="V31" i="55"/>
  <c r="U31" i="55"/>
  <c r="T31" i="55"/>
  <c r="S31" i="55"/>
  <c r="R31" i="55"/>
  <c r="Q31" i="55"/>
  <c r="P31" i="55"/>
  <c r="O31" i="55"/>
  <c r="N31" i="55"/>
  <c r="M31" i="55"/>
  <c r="L31" i="55"/>
  <c r="K31" i="55"/>
  <c r="J31" i="55"/>
  <c r="I31" i="55"/>
  <c r="H31" i="55"/>
  <c r="G31" i="55"/>
  <c r="F31" i="55"/>
  <c r="E31" i="55"/>
  <c r="D31" i="55"/>
  <c r="C31" i="55"/>
  <c r="B31" i="55"/>
  <c r="Z30" i="55"/>
  <c r="Y30" i="55"/>
  <c r="X30" i="55"/>
  <c r="W30" i="55"/>
  <c r="V30" i="55"/>
  <c r="U30" i="55"/>
  <c r="T30" i="55"/>
  <c r="S30" i="55"/>
  <c r="R30" i="55"/>
  <c r="Q30" i="55"/>
  <c r="P30" i="55"/>
  <c r="O30" i="55"/>
  <c r="N30" i="55"/>
  <c r="M30" i="55"/>
  <c r="L30" i="55"/>
  <c r="K30" i="55"/>
  <c r="J30" i="55"/>
  <c r="I30" i="55"/>
  <c r="H30" i="55"/>
  <c r="G30" i="55"/>
  <c r="F30" i="55"/>
  <c r="E30" i="55"/>
  <c r="D30" i="55"/>
  <c r="C30" i="55"/>
  <c r="B30" i="55"/>
  <c r="Z29" i="55"/>
  <c r="Y29" i="55"/>
  <c r="X29" i="55"/>
  <c r="W29" i="55"/>
  <c r="V29" i="55"/>
  <c r="U29" i="55"/>
  <c r="T29" i="55"/>
  <c r="S29" i="55"/>
  <c r="R29" i="55"/>
  <c r="Q29" i="55"/>
  <c r="P29" i="55"/>
  <c r="O29" i="55"/>
  <c r="N29" i="55"/>
  <c r="M29" i="55"/>
  <c r="L29" i="55"/>
  <c r="K29" i="55"/>
  <c r="J29" i="55"/>
  <c r="I29" i="55"/>
  <c r="H29" i="55"/>
  <c r="G29" i="55"/>
  <c r="F29" i="55"/>
  <c r="E29" i="55"/>
  <c r="D29" i="55"/>
  <c r="C29" i="55"/>
  <c r="B29" i="55"/>
  <c r="Z28" i="55"/>
  <c r="Y28" i="55"/>
  <c r="X28" i="55"/>
  <c r="W28" i="55"/>
  <c r="V28" i="55"/>
  <c r="U28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F28" i="55"/>
  <c r="E28" i="55"/>
  <c r="D28" i="55"/>
  <c r="C28" i="55"/>
  <c r="AX35" i="54" l="1"/>
  <c r="AX42" i="54"/>
  <c r="AX38" i="54"/>
  <c r="AX31" i="54"/>
  <c r="AU38" i="54"/>
  <c r="AY42" i="54"/>
  <c r="AU36" i="54"/>
  <c r="AY30" i="54"/>
  <c r="AY33" i="54"/>
  <c r="AW36" i="54"/>
  <c r="AU40" i="54"/>
  <c r="AW40" i="54"/>
  <c r="AY34" i="54"/>
  <c r="AX32" i="54"/>
  <c r="AY35" i="54"/>
  <c r="AW37" i="54"/>
  <c r="AY41" i="54"/>
  <c r="AY37" i="54"/>
  <c r="AU44" i="54"/>
  <c r="AY32" i="54"/>
  <c r="AY31" i="54"/>
  <c r="AX36" i="54"/>
  <c r="AX43" i="54"/>
  <c r="AV41" i="54"/>
  <c r="AV33" i="54"/>
  <c r="AV32" i="54"/>
  <c r="AV40" i="54"/>
  <c r="AV37" i="54"/>
  <c r="AY38" i="54"/>
  <c r="AV34" i="54"/>
  <c r="AX40" i="54"/>
  <c r="AV42" i="54"/>
  <c r="AY43" i="54"/>
  <c r="AV39" i="54"/>
  <c r="AX30" i="54"/>
  <c r="AV44" i="54"/>
  <c r="AV30" i="54"/>
  <c r="AV31" i="54"/>
  <c r="AX37" i="54"/>
  <c r="AU32" i="54"/>
  <c r="AX33" i="54"/>
  <c r="AV35" i="54"/>
  <c r="AY36" i="54"/>
  <c r="AV43" i="54"/>
  <c r="AX41" i="54"/>
  <c r="AY40" i="54"/>
  <c r="AW32" i="54"/>
  <c r="AW43" i="54"/>
  <c r="AW33" i="54"/>
  <c r="AW38" i="54"/>
  <c r="AW42" i="54"/>
  <c r="AW39" i="54"/>
  <c r="AW44" i="54"/>
  <c r="AW34" i="54"/>
  <c r="AX39" i="54"/>
  <c r="AX44" i="54"/>
  <c r="AW35" i="54"/>
  <c r="AY39" i="54"/>
  <c r="AY44" i="54"/>
  <c r="AW30" i="54"/>
  <c r="AW41" i="54"/>
  <c r="AW31" i="54"/>
  <c r="AU31" i="54"/>
  <c r="AU35" i="54"/>
  <c r="AU39" i="54"/>
  <c r="AU43" i="54"/>
  <c r="AU33" i="54"/>
  <c r="AU37" i="54"/>
  <c r="B28" i="62"/>
  <c r="U39" i="22" l="1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79" i="71" l="1"/>
  <c r="U78" i="71"/>
  <c r="U77" i="71"/>
  <c r="U76" i="71"/>
  <c r="U75" i="71"/>
  <c r="U74" i="71"/>
  <c r="U73" i="71"/>
  <c r="U72" i="71"/>
  <c r="U71" i="71"/>
  <c r="U70" i="71"/>
  <c r="U69" i="71"/>
  <c r="U68" i="71"/>
  <c r="U67" i="71"/>
  <c r="U66" i="71"/>
  <c r="U65" i="71"/>
  <c r="U59" i="71"/>
  <c r="U58" i="71"/>
  <c r="U57" i="71"/>
  <c r="U56" i="71"/>
  <c r="U55" i="71"/>
  <c r="U54" i="71"/>
  <c r="U53" i="71"/>
  <c r="U52" i="71"/>
  <c r="U51" i="71"/>
  <c r="U50" i="71"/>
  <c r="U49" i="71"/>
  <c r="U48" i="71"/>
  <c r="U47" i="71"/>
  <c r="U46" i="71"/>
  <c r="U45" i="71"/>
  <c r="U39" i="71"/>
  <c r="U38" i="71"/>
  <c r="U37" i="71"/>
  <c r="U36" i="71"/>
  <c r="U35" i="71"/>
  <c r="U34" i="71"/>
  <c r="U33" i="71"/>
  <c r="U32" i="71"/>
  <c r="U31" i="71"/>
  <c r="U30" i="71"/>
  <c r="U29" i="71"/>
  <c r="U28" i="71"/>
  <c r="U27" i="71"/>
  <c r="U26" i="71"/>
  <c r="U25" i="71"/>
  <c r="P80" i="67"/>
  <c r="P79" i="67"/>
  <c r="P78" i="67"/>
  <c r="P77" i="67"/>
  <c r="P76" i="67"/>
  <c r="P75" i="67"/>
  <c r="P74" i="67"/>
  <c r="P73" i="67"/>
  <c r="P72" i="67"/>
  <c r="P71" i="67"/>
  <c r="P70" i="67"/>
  <c r="P69" i="67"/>
  <c r="P68" i="67"/>
  <c r="P67" i="67"/>
  <c r="P66" i="67"/>
  <c r="P60" i="67"/>
  <c r="P59" i="67"/>
  <c r="P58" i="67"/>
  <c r="P57" i="67"/>
  <c r="P56" i="67"/>
  <c r="P55" i="67"/>
  <c r="P54" i="67"/>
  <c r="P53" i="67"/>
  <c r="P52" i="67"/>
  <c r="P51" i="67"/>
  <c r="P50" i="67"/>
  <c r="P49" i="67"/>
  <c r="P48" i="67"/>
  <c r="P47" i="67"/>
  <c r="P46" i="67"/>
  <c r="P40" i="67"/>
  <c r="P39" i="67"/>
  <c r="P38" i="67"/>
  <c r="P37" i="67"/>
  <c r="P36" i="67"/>
  <c r="P35" i="67"/>
  <c r="P34" i="67"/>
  <c r="P33" i="67"/>
  <c r="P32" i="67"/>
  <c r="P31" i="67"/>
  <c r="P30" i="67"/>
  <c r="P29" i="67"/>
  <c r="P28" i="67"/>
  <c r="P27" i="67"/>
  <c r="P26" i="67"/>
  <c r="U40" i="65"/>
  <c r="U39" i="65"/>
  <c r="U38" i="65"/>
  <c r="U37" i="65"/>
  <c r="U36" i="65"/>
  <c r="U35" i="65"/>
  <c r="U34" i="65"/>
  <c r="U33" i="65"/>
  <c r="U32" i="65"/>
  <c r="U31" i="65"/>
  <c r="U30" i="65"/>
  <c r="U29" i="65"/>
  <c r="U28" i="65"/>
  <c r="U27" i="65"/>
  <c r="U26" i="65"/>
  <c r="U40" i="63"/>
  <c r="U39" i="63"/>
  <c r="U38" i="63"/>
  <c r="U37" i="63"/>
  <c r="U36" i="63"/>
  <c r="U35" i="63"/>
  <c r="U34" i="63"/>
  <c r="U33" i="63"/>
  <c r="U32" i="63"/>
  <c r="U31" i="63"/>
  <c r="U30" i="63"/>
  <c r="U29" i="63"/>
  <c r="U28" i="63"/>
  <c r="U27" i="63"/>
  <c r="U26" i="63"/>
  <c r="U79" i="61"/>
  <c r="U78" i="61"/>
  <c r="U77" i="61"/>
  <c r="U76" i="61"/>
  <c r="U75" i="61"/>
  <c r="U74" i="61"/>
  <c r="U73" i="61"/>
  <c r="U72" i="61"/>
  <c r="U71" i="61"/>
  <c r="U70" i="61"/>
  <c r="U69" i="61"/>
  <c r="U68" i="61"/>
  <c r="U67" i="61"/>
  <c r="U66" i="61"/>
  <c r="U65" i="61"/>
  <c r="U59" i="61"/>
  <c r="U58" i="61"/>
  <c r="U57" i="61"/>
  <c r="U56" i="61"/>
  <c r="U55" i="61"/>
  <c r="U54" i="61"/>
  <c r="U53" i="61"/>
  <c r="U52" i="61"/>
  <c r="U51" i="61"/>
  <c r="U50" i="61"/>
  <c r="U49" i="61"/>
  <c r="U48" i="61"/>
  <c r="U47" i="61"/>
  <c r="U46" i="61"/>
  <c r="U45" i="61"/>
  <c r="U39" i="61"/>
  <c r="U38" i="61"/>
  <c r="U37" i="61"/>
  <c r="U36" i="61"/>
  <c r="U35" i="61"/>
  <c r="U34" i="61"/>
  <c r="U33" i="61"/>
  <c r="U32" i="61"/>
  <c r="U31" i="61"/>
  <c r="U30" i="61"/>
  <c r="U29" i="61"/>
  <c r="U28" i="61"/>
  <c r="U27" i="61"/>
  <c r="U26" i="61"/>
  <c r="U25" i="61"/>
  <c r="U40" i="29"/>
  <c r="U39" i="29"/>
  <c r="U38" i="29"/>
  <c r="U37" i="29"/>
  <c r="U36" i="29"/>
  <c r="U35" i="29"/>
  <c r="U34" i="29"/>
  <c r="U33" i="29"/>
  <c r="U32" i="29"/>
  <c r="U31" i="29"/>
  <c r="U30" i="29"/>
  <c r="U29" i="29"/>
  <c r="U28" i="29"/>
  <c r="U27" i="29"/>
  <c r="U26" i="29"/>
  <c r="U40" i="27"/>
  <c r="U39" i="27"/>
  <c r="U38" i="27"/>
  <c r="U37" i="27"/>
  <c r="U36" i="27"/>
  <c r="U35" i="27"/>
  <c r="U34" i="27"/>
  <c r="U33" i="27"/>
  <c r="U32" i="27"/>
  <c r="U31" i="27"/>
  <c r="U30" i="27"/>
  <c r="U29" i="27"/>
  <c r="U28" i="27"/>
  <c r="U27" i="27"/>
  <c r="U26" i="27"/>
  <c r="U79" i="22"/>
  <c r="U78" i="22"/>
  <c r="U77" i="22"/>
  <c r="U76" i="22"/>
  <c r="U75" i="22"/>
  <c r="U74" i="22"/>
  <c r="U73" i="22"/>
  <c r="U72" i="22"/>
  <c r="U71" i="22"/>
  <c r="U70" i="22"/>
  <c r="U69" i="22"/>
  <c r="U68" i="22"/>
  <c r="U67" i="22"/>
  <c r="U66" i="22"/>
  <c r="U65" i="22"/>
  <c r="U59" i="22"/>
  <c r="U58" i="22"/>
  <c r="U57" i="22"/>
  <c r="U56" i="22"/>
  <c r="U55" i="22"/>
  <c r="U54" i="22"/>
  <c r="U53" i="22"/>
  <c r="U52" i="22"/>
  <c r="U51" i="22"/>
  <c r="U50" i="22"/>
  <c r="U49" i="22"/>
  <c r="U48" i="22"/>
  <c r="U47" i="22"/>
  <c r="U46" i="22"/>
  <c r="T45" i="22"/>
  <c r="T46" i="22"/>
  <c r="T47" i="22"/>
  <c r="T48" i="22"/>
  <c r="T49" i="22"/>
  <c r="T50" i="22"/>
  <c r="T51" i="22"/>
  <c r="T52" i="22"/>
  <c r="T53" i="22"/>
  <c r="T54" i="22"/>
  <c r="T55" i="22"/>
  <c r="T56" i="22"/>
  <c r="T57" i="22"/>
  <c r="T58" i="22"/>
  <c r="T59" i="22"/>
  <c r="F80" i="67" l="1"/>
  <c r="E80" i="67"/>
  <c r="D80" i="67"/>
  <c r="C80" i="67"/>
  <c r="B80" i="67"/>
  <c r="F79" i="67"/>
  <c r="E79" i="67"/>
  <c r="D79" i="67"/>
  <c r="C79" i="67"/>
  <c r="B79" i="67"/>
  <c r="F78" i="67"/>
  <c r="E78" i="67"/>
  <c r="D78" i="67"/>
  <c r="C78" i="67"/>
  <c r="B78" i="67"/>
  <c r="F77" i="67"/>
  <c r="E77" i="67"/>
  <c r="D77" i="67"/>
  <c r="C77" i="67"/>
  <c r="B77" i="67"/>
  <c r="F76" i="67"/>
  <c r="E76" i="67"/>
  <c r="D76" i="67"/>
  <c r="C76" i="67"/>
  <c r="B76" i="67"/>
  <c r="F75" i="67"/>
  <c r="E75" i="67"/>
  <c r="D75" i="67"/>
  <c r="C75" i="67"/>
  <c r="B75" i="67"/>
  <c r="F74" i="67"/>
  <c r="E74" i="67"/>
  <c r="D74" i="67"/>
  <c r="C74" i="67"/>
  <c r="B74" i="67"/>
  <c r="F73" i="67"/>
  <c r="E73" i="67"/>
  <c r="D73" i="67"/>
  <c r="C73" i="67"/>
  <c r="B73" i="67"/>
  <c r="F72" i="67"/>
  <c r="E72" i="67"/>
  <c r="D72" i="67"/>
  <c r="C72" i="67"/>
  <c r="B72" i="67"/>
  <c r="F71" i="67"/>
  <c r="E71" i="67"/>
  <c r="D71" i="67"/>
  <c r="C71" i="67"/>
  <c r="B71" i="67"/>
  <c r="F70" i="67"/>
  <c r="E70" i="67"/>
  <c r="D70" i="67"/>
  <c r="C70" i="67"/>
  <c r="B70" i="67"/>
  <c r="F69" i="67"/>
  <c r="E69" i="67"/>
  <c r="D69" i="67"/>
  <c r="C69" i="67"/>
  <c r="B69" i="67"/>
  <c r="F68" i="67"/>
  <c r="E68" i="67"/>
  <c r="D68" i="67"/>
  <c r="C68" i="67"/>
  <c r="B68" i="67"/>
  <c r="F67" i="67"/>
  <c r="E67" i="67"/>
  <c r="D67" i="67"/>
  <c r="C67" i="67"/>
  <c r="B67" i="67"/>
  <c r="F66" i="67"/>
  <c r="E66" i="67"/>
  <c r="D66" i="67"/>
  <c r="C66" i="67"/>
  <c r="B66" i="67"/>
  <c r="O80" i="67"/>
  <c r="N80" i="67"/>
  <c r="M80" i="67"/>
  <c r="L80" i="67"/>
  <c r="K80" i="67"/>
  <c r="J80" i="67"/>
  <c r="I80" i="67"/>
  <c r="H80" i="67"/>
  <c r="O79" i="67"/>
  <c r="N79" i="67"/>
  <c r="M79" i="67"/>
  <c r="L79" i="67"/>
  <c r="K79" i="67"/>
  <c r="J79" i="67"/>
  <c r="I79" i="67"/>
  <c r="H79" i="67"/>
  <c r="O78" i="67"/>
  <c r="N78" i="67"/>
  <c r="M78" i="67"/>
  <c r="L78" i="67"/>
  <c r="K78" i="67"/>
  <c r="J78" i="67"/>
  <c r="I78" i="67"/>
  <c r="H78" i="67"/>
  <c r="O77" i="67"/>
  <c r="N77" i="67"/>
  <c r="M77" i="67"/>
  <c r="L77" i="67"/>
  <c r="K77" i="67"/>
  <c r="J77" i="67"/>
  <c r="I77" i="67"/>
  <c r="H77" i="67"/>
  <c r="O76" i="67"/>
  <c r="N76" i="67"/>
  <c r="M76" i="67"/>
  <c r="L76" i="67"/>
  <c r="K76" i="67"/>
  <c r="J76" i="67"/>
  <c r="I76" i="67"/>
  <c r="H76" i="67"/>
  <c r="O75" i="67"/>
  <c r="N75" i="67"/>
  <c r="M75" i="67"/>
  <c r="L75" i="67"/>
  <c r="K75" i="67"/>
  <c r="J75" i="67"/>
  <c r="I75" i="67"/>
  <c r="H75" i="67"/>
  <c r="O74" i="67"/>
  <c r="N74" i="67"/>
  <c r="M74" i="67"/>
  <c r="L74" i="67"/>
  <c r="K74" i="67"/>
  <c r="J74" i="67"/>
  <c r="I74" i="67"/>
  <c r="H74" i="67"/>
  <c r="O73" i="67"/>
  <c r="N73" i="67"/>
  <c r="M73" i="67"/>
  <c r="L73" i="67"/>
  <c r="K73" i="67"/>
  <c r="J73" i="67"/>
  <c r="I73" i="67"/>
  <c r="H73" i="67"/>
  <c r="O72" i="67"/>
  <c r="N72" i="67"/>
  <c r="M72" i="67"/>
  <c r="L72" i="67"/>
  <c r="K72" i="67"/>
  <c r="J72" i="67"/>
  <c r="I72" i="67"/>
  <c r="H72" i="67"/>
  <c r="O71" i="67"/>
  <c r="N71" i="67"/>
  <c r="M71" i="67"/>
  <c r="L71" i="67"/>
  <c r="K71" i="67"/>
  <c r="J71" i="67"/>
  <c r="I71" i="67"/>
  <c r="H71" i="67"/>
  <c r="O70" i="67"/>
  <c r="N70" i="67"/>
  <c r="M70" i="67"/>
  <c r="L70" i="67"/>
  <c r="K70" i="67"/>
  <c r="J70" i="67"/>
  <c r="I70" i="67"/>
  <c r="H70" i="67"/>
  <c r="O69" i="67"/>
  <c r="N69" i="67"/>
  <c r="M69" i="67"/>
  <c r="L69" i="67"/>
  <c r="K69" i="67"/>
  <c r="J69" i="67"/>
  <c r="I69" i="67"/>
  <c r="H69" i="67"/>
  <c r="O68" i="67"/>
  <c r="N68" i="67"/>
  <c r="M68" i="67"/>
  <c r="L68" i="67"/>
  <c r="K68" i="67"/>
  <c r="J68" i="67"/>
  <c r="I68" i="67"/>
  <c r="H68" i="67"/>
  <c r="O67" i="67"/>
  <c r="N67" i="67"/>
  <c r="M67" i="67"/>
  <c r="L67" i="67"/>
  <c r="K67" i="67"/>
  <c r="J67" i="67"/>
  <c r="I67" i="67"/>
  <c r="H67" i="67"/>
  <c r="O66" i="67"/>
  <c r="N66" i="67"/>
  <c r="M66" i="67"/>
  <c r="L66" i="67"/>
  <c r="K66" i="67"/>
  <c r="J66" i="67"/>
  <c r="I66" i="67"/>
  <c r="H66" i="67"/>
  <c r="G67" i="67"/>
  <c r="G68" i="67"/>
  <c r="G69" i="67"/>
  <c r="G70" i="67"/>
  <c r="G71" i="67"/>
  <c r="G72" i="67"/>
  <c r="G73" i="67"/>
  <c r="G74" i="67"/>
  <c r="G75" i="67"/>
  <c r="G76" i="67"/>
  <c r="G77" i="67"/>
  <c r="G78" i="67"/>
  <c r="G79" i="67"/>
  <c r="G80" i="67"/>
  <c r="G66" i="67"/>
  <c r="F60" i="67"/>
  <c r="E60" i="67"/>
  <c r="D60" i="67"/>
  <c r="C60" i="67"/>
  <c r="B60" i="67"/>
  <c r="F59" i="67"/>
  <c r="E59" i="67"/>
  <c r="D59" i="67"/>
  <c r="C59" i="67"/>
  <c r="B59" i="67"/>
  <c r="F58" i="67"/>
  <c r="E58" i="67"/>
  <c r="D58" i="67"/>
  <c r="C58" i="67"/>
  <c r="B58" i="67"/>
  <c r="F57" i="67"/>
  <c r="E57" i="67"/>
  <c r="D57" i="67"/>
  <c r="C57" i="67"/>
  <c r="B57" i="67"/>
  <c r="F56" i="67"/>
  <c r="E56" i="67"/>
  <c r="D56" i="67"/>
  <c r="C56" i="67"/>
  <c r="B56" i="67"/>
  <c r="F55" i="67"/>
  <c r="E55" i="67"/>
  <c r="D55" i="67"/>
  <c r="C55" i="67"/>
  <c r="B55" i="67"/>
  <c r="F54" i="67"/>
  <c r="E54" i="67"/>
  <c r="D54" i="67"/>
  <c r="C54" i="67"/>
  <c r="B54" i="67"/>
  <c r="F53" i="67"/>
  <c r="E53" i="67"/>
  <c r="D53" i="67"/>
  <c r="C53" i="67"/>
  <c r="B53" i="67"/>
  <c r="F52" i="67"/>
  <c r="E52" i="67"/>
  <c r="D52" i="67"/>
  <c r="C52" i="67"/>
  <c r="B52" i="67"/>
  <c r="F51" i="67"/>
  <c r="E51" i="67"/>
  <c r="D51" i="67"/>
  <c r="C51" i="67"/>
  <c r="B51" i="67"/>
  <c r="F50" i="67"/>
  <c r="E50" i="67"/>
  <c r="D50" i="67"/>
  <c r="C50" i="67"/>
  <c r="B50" i="67"/>
  <c r="F49" i="67"/>
  <c r="E49" i="67"/>
  <c r="D49" i="67"/>
  <c r="C49" i="67"/>
  <c r="B49" i="67"/>
  <c r="F48" i="67"/>
  <c r="E48" i="67"/>
  <c r="D48" i="67"/>
  <c r="C48" i="67"/>
  <c r="B48" i="67"/>
  <c r="F47" i="67"/>
  <c r="E47" i="67"/>
  <c r="D47" i="67"/>
  <c r="C47" i="67"/>
  <c r="B47" i="67"/>
  <c r="F46" i="67"/>
  <c r="E46" i="67"/>
  <c r="D46" i="67"/>
  <c r="C46" i="67"/>
  <c r="B46" i="67"/>
  <c r="O60" i="67"/>
  <c r="N60" i="67"/>
  <c r="M60" i="67"/>
  <c r="L60" i="67"/>
  <c r="K60" i="67"/>
  <c r="J60" i="67"/>
  <c r="I60" i="67"/>
  <c r="H60" i="67"/>
  <c r="O59" i="67"/>
  <c r="N59" i="67"/>
  <c r="M59" i="67"/>
  <c r="L59" i="67"/>
  <c r="K59" i="67"/>
  <c r="J59" i="67"/>
  <c r="I59" i="67"/>
  <c r="H59" i="67"/>
  <c r="O58" i="67"/>
  <c r="N58" i="67"/>
  <c r="M58" i="67"/>
  <c r="L58" i="67"/>
  <c r="K58" i="67"/>
  <c r="J58" i="67"/>
  <c r="I58" i="67"/>
  <c r="H58" i="67"/>
  <c r="O57" i="67"/>
  <c r="N57" i="67"/>
  <c r="M57" i="67"/>
  <c r="L57" i="67"/>
  <c r="K57" i="67"/>
  <c r="J57" i="67"/>
  <c r="I57" i="67"/>
  <c r="H57" i="67"/>
  <c r="O56" i="67"/>
  <c r="N56" i="67"/>
  <c r="M56" i="67"/>
  <c r="L56" i="67"/>
  <c r="K56" i="67"/>
  <c r="J56" i="67"/>
  <c r="I56" i="67"/>
  <c r="H56" i="67"/>
  <c r="O55" i="67"/>
  <c r="N55" i="67"/>
  <c r="M55" i="67"/>
  <c r="L55" i="67"/>
  <c r="K55" i="67"/>
  <c r="J55" i="67"/>
  <c r="I55" i="67"/>
  <c r="H55" i="67"/>
  <c r="O54" i="67"/>
  <c r="N54" i="67"/>
  <c r="M54" i="67"/>
  <c r="L54" i="67"/>
  <c r="K54" i="67"/>
  <c r="J54" i="67"/>
  <c r="I54" i="67"/>
  <c r="H54" i="67"/>
  <c r="O53" i="67"/>
  <c r="N53" i="67"/>
  <c r="M53" i="67"/>
  <c r="L53" i="67"/>
  <c r="K53" i="67"/>
  <c r="J53" i="67"/>
  <c r="I53" i="67"/>
  <c r="H53" i="67"/>
  <c r="O52" i="67"/>
  <c r="N52" i="67"/>
  <c r="M52" i="67"/>
  <c r="L52" i="67"/>
  <c r="K52" i="67"/>
  <c r="J52" i="67"/>
  <c r="I52" i="67"/>
  <c r="H52" i="67"/>
  <c r="O51" i="67"/>
  <c r="N51" i="67"/>
  <c r="M51" i="67"/>
  <c r="L51" i="67"/>
  <c r="K51" i="67"/>
  <c r="J51" i="67"/>
  <c r="I51" i="67"/>
  <c r="H51" i="67"/>
  <c r="O50" i="67"/>
  <c r="N50" i="67"/>
  <c r="M50" i="67"/>
  <c r="L50" i="67"/>
  <c r="K50" i="67"/>
  <c r="J50" i="67"/>
  <c r="I50" i="67"/>
  <c r="H50" i="67"/>
  <c r="O49" i="67"/>
  <c r="N49" i="67"/>
  <c r="M49" i="67"/>
  <c r="L49" i="67"/>
  <c r="K49" i="67"/>
  <c r="J49" i="67"/>
  <c r="I49" i="67"/>
  <c r="H49" i="67"/>
  <c r="O48" i="67"/>
  <c r="N48" i="67"/>
  <c r="M48" i="67"/>
  <c r="L48" i="67"/>
  <c r="K48" i="67"/>
  <c r="J48" i="67"/>
  <c r="I48" i="67"/>
  <c r="H48" i="67"/>
  <c r="O47" i="67"/>
  <c r="N47" i="67"/>
  <c r="M47" i="67"/>
  <c r="L47" i="67"/>
  <c r="K47" i="67"/>
  <c r="J47" i="67"/>
  <c r="I47" i="67"/>
  <c r="H47" i="67"/>
  <c r="O46" i="67"/>
  <c r="N46" i="67"/>
  <c r="M46" i="67"/>
  <c r="L46" i="67"/>
  <c r="K46" i="67"/>
  <c r="J46" i="67"/>
  <c r="I46" i="67"/>
  <c r="H46" i="67"/>
  <c r="G47" i="67"/>
  <c r="G48" i="67"/>
  <c r="G49" i="67"/>
  <c r="G50" i="67"/>
  <c r="G51" i="67"/>
  <c r="G52" i="67"/>
  <c r="G53" i="67"/>
  <c r="G54" i="67"/>
  <c r="G55" i="67"/>
  <c r="G56" i="67"/>
  <c r="G57" i="67"/>
  <c r="G58" i="67"/>
  <c r="G59" i="67"/>
  <c r="G60" i="67"/>
  <c r="G46" i="67"/>
  <c r="B30" i="57" l="1"/>
  <c r="S39" i="71" l="1"/>
  <c r="S38" i="71"/>
  <c r="S37" i="71"/>
  <c r="S36" i="71"/>
  <c r="S35" i="71"/>
  <c r="S34" i="71"/>
  <c r="S33" i="71"/>
  <c r="S32" i="71"/>
  <c r="S31" i="71"/>
  <c r="S30" i="71"/>
  <c r="S29" i="71"/>
  <c r="S28" i="71"/>
  <c r="S27" i="71"/>
  <c r="S26" i="71"/>
  <c r="S25" i="71"/>
  <c r="T79" i="71"/>
  <c r="S79" i="71"/>
  <c r="R79" i="71"/>
  <c r="Q79" i="71"/>
  <c r="P79" i="71"/>
  <c r="T78" i="71"/>
  <c r="S78" i="71"/>
  <c r="R78" i="71"/>
  <c r="Q78" i="71"/>
  <c r="P78" i="71"/>
  <c r="T77" i="71"/>
  <c r="S77" i="71"/>
  <c r="R77" i="71"/>
  <c r="Q77" i="71"/>
  <c r="P77" i="71"/>
  <c r="T76" i="71"/>
  <c r="S76" i="71"/>
  <c r="R76" i="71"/>
  <c r="Q76" i="71"/>
  <c r="P76" i="71"/>
  <c r="T75" i="71"/>
  <c r="S75" i="71"/>
  <c r="R75" i="71"/>
  <c r="Q75" i="71"/>
  <c r="P75" i="71"/>
  <c r="T74" i="71"/>
  <c r="S74" i="71"/>
  <c r="R74" i="71"/>
  <c r="Q74" i="71"/>
  <c r="P74" i="71"/>
  <c r="T73" i="71"/>
  <c r="S73" i="71"/>
  <c r="R73" i="71"/>
  <c r="Q73" i="71"/>
  <c r="P73" i="71"/>
  <c r="T72" i="71"/>
  <c r="S72" i="71"/>
  <c r="R72" i="71"/>
  <c r="Q72" i="71"/>
  <c r="P72" i="71"/>
  <c r="T71" i="71"/>
  <c r="S71" i="71"/>
  <c r="R71" i="71"/>
  <c r="Q71" i="71"/>
  <c r="P71" i="71"/>
  <c r="T70" i="71"/>
  <c r="S70" i="71"/>
  <c r="R70" i="71"/>
  <c r="Q70" i="71"/>
  <c r="P70" i="71"/>
  <c r="T69" i="71"/>
  <c r="S69" i="71"/>
  <c r="R69" i="71"/>
  <c r="Q69" i="71"/>
  <c r="P69" i="71"/>
  <c r="T68" i="71"/>
  <c r="S68" i="71"/>
  <c r="R68" i="71"/>
  <c r="Q68" i="71"/>
  <c r="P68" i="71"/>
  <c r="T67" i="71"/>
  <c r="S67" i="71"/>
  <c r="R67" i="71"/>
  <c r="Q67" i="71"/>
  <c r="P67" i="71"/>
  <c r="T66" i="71"/>
  <c r="S66" i="71"/>
  <c r="R66" i="71"/>
  <c r="Q66" i="71"/>
  <c r="P66" i="71"/>
  <c r="T65" i="71"/>
  <c r="S65" i="71"/>
  <c r="R65" i="71"/>
  <c r="Q65" i="71"/>
  <c r="P65" i="71"/>
  <c r="T59" i="71"/>
  <c r="S59" i="71"/>
  <c r="R59" i="71"/>
  <c r="Q59" i="71"/>
  <c r="P59" i="71"/>
  <c r="T58" i="71"/>
  <c r="S58" i="71"/>
  <c r="R58" i="71"/>
  <c r="Q58" i="71"/>
  <c r="P58" i="71"/>
  <c r="T57" i="71"/>
  <c r="S57" i="71"/>
  <c r="R57" i="71"/>
  <c r="Q57" i="71"/>
  <c r="P57" i="71"/>
  <c r="T56" i="71"/>
  <c r="S56" i="71"/>
  <c r="R56" i="71"/>
  <c r="Q56" i="71"/>
  <c r="P56" i="71"/>
  <c r="T55" i="71"/>
  <c r="S55" i="71"/>
  <c r="R55" i="71"/>
  <c r="Q55" i="71"/>
  <c r="P55" i="71"/>
  <c r="T54" i="71"/>
  <c r="S54" i="71"/>
  <c r="R54" i="71"/>
  <c r="Q54" i="71"/>
  <c r="P54" i="71"/>
  <c r="T53" i="71"/>
  <c r="S53" i="71"/>
  <c r="R53" i="71"/>
  <c r="Q53" i="71"/>
  <c r="P53" i="71"/>
  <c r="T52" i="71"/>
  <c r="S52" i="71"/>
  <c r="R52" i="71"/>
  <c r="Q52" i="71"/>
  <c r="P52" i="71"/>
  <c r="T51" i="71"/>
  <c r="S51" i="71"/>
  <c r="R51" i="71"/>
  <c r="Q51" i="71"/>
  <c r="P51" i="71"/>
  <c r="T50" i="71"/>
  <c r="S50" i="71"/>
  <c r="R50" i="71"/>
  <c r="Q50" i="71"/>
  <c r="P50" i="71"/>
  <c r="T49" i="71"/>
  <c r="S49" i="71"/>
  <c r="R49" i="71"/>
  <c r="Q49" i="71"/>
  <c r="P49" i="71"/>
  <c r="T48" i="71"/>
  <c r="S48" i="71"/>
  <c r="R48" i="71"/>
  <c r="Q48" i="71"/>
  <c r="P48" i="71"/>
  <c r="T47" i="71"/>
  <c r="S47" i="71"/>
  <c r="R47" i="71"/>
  <c r="Q47" i="71"/>
  <c r="P47" i="71"/>
  <c r="T46" i="71"/>
  <c r="S46" i="71"/>
  <c r="R46" i="71"/>
  <c r="Q46" i="71"/>
  <c r="P46" i="71"/>
  <c r="T45" i="71"/>
  <c r="S45" i="71"/>
  <c r="R45" i="71"/>
  <c r="Q45" i="71"/>
  <c r="P45" i="71"/>
  <c r="AK44" i="75"/>
  <c r="AJ44" i="75"/>
  <c r="AI44" i="75"/>
  <c r="AH44" i="75"/>
  <c r="AG44" i="75"/>
  <c r="AF44" i="75"/>
  <c r="AE44" i="75"/>
  <c r="AD44" i="75"/>
  <c r="AC44" i="75"/>
  <c r="AB44" i="75"/>
  <c r="AA44" i="75"/>
  <c r="Z44" i="75"/>
  <c r="Y44" i="75"/>
  <c r="X44" i="75"/>
  <c r="W44" i="75"/>
  <c r="V44" i="75"/>
  <c r="U44" i="75"/>
  <c r="T44" i="75"/>
  <c r="S44" i="75"/>
  <c r="R44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E44" i="75"/>
  <c r="D44" i="75"/>
  <c r="C44" i="75"/>
  <c r="AK43" i="75"/>
  <c r="AJ43" i="75"/>
  <c r="AI43" i="75"/>
  <c r="AH43" i="75"/>
  <c r="AG43" i="75"/>
  <c r="AF43" i="75"/>
  <c r="AE43" i="75"/>
  <c r="AD43" i="75"/>
  <c r="AC43" i="75"/>
  <c r="AB43" i="75"/>
  <c r="AA43" i="75"/>
  <c r="Z43" i="75"/>
  <c r="Y43" i="75"/>
  <c r="X43" i="75"/>
  <c r="W43" i="75"/>
  <c r="V43" i="75"/>
  <c r="U43" i="75"/>
  <c r="T43" i="75"/>
  <c r="S43" i="75"/>
  <c r="R43" i="75"/>
  <c r="Q43" i="75"/>
  <c r="P43" i="75"/>
  <c r="O43" i="75"/>
  <c r="N43" i="75"/>
  <c r="M43" i="75"/>
  <c r="L43" i="75"/>
  <c r="K43" i="75"/>
  <c r="J43" i="75"/>
  <c r="I43" i="75"/>
  <c r="H43" i="75"/>
  <c r="G43" i="75"/>
  <c r="F43" i="75"/>
  <c r="E43" i="75"/>
  <c r="D43" i="75"/>
  <c r="C43" i="75"/>
  <c r="AK42" i="75"/>
  <c r="AJ42" i="75"/>
  <c r="AI42" i="75"/>
  <c r="AH42" i="75"/>
  <c r="AG42" i="75"/>
  <c r="AF42" i="75"/>
  <c r="AE42" i="75"/>
  <c r="AD42" i="75"/>
  <c r="AC42" i="75"/>
  <c r="AB42" i="75"/>
  <c r="AA42" i="75"/>
  <c r="Z42" i="75"/>
  <c r="Y42" i="75"/>
  <c r="X42" i="75"/>
  <c r="W42" i="75"/>
  <c r="V42" i="75"/>
  <c r="U42" i="75"/>
  <c r="T42" i="75"/>
  <c r="S42" i="75"/>
  <c r="R42" i="75"/>
  <c r="Q42" i="75"/>
  <c r="P42" i="75"/>
  <c r="O42" i="75"/>
  <c r="N42" i="75"/>
  <c r="M42" i="75"/>
  <c r="L42" i="75"/>
  <c r="K42" i="75"/>
  <c r="J42" i="75"/>
  <c r="I42" i="75"/>
  <c r="H42" i="75"/>
  <c r="G42" i="75"/>
  <c r="F42" i="75"/>
  <c r="E42" i="75"/>
  <c r="D42" i="75"/>
  <c r="C42" i="75"/>
  <c r="AK41" i="75"/>
  <c r="AJ41" i="75"/>
  <c r="AI41" i="75"/>
  <c r="AH41" i="75"/>
  <c r="AG41" i="75"/>
  <c r="AF41" i="75"/>
  <c r="AE41" i="75"/>
  <c r="AD41" i="75"/>
  <c r="AC41" i="75"/>
  <c r="AB41" i="75"/>
  <c r="AA41" i="75"/>
  <c r="Z41" i="75"/>
  <c r="Y41" i="75"/>
  <c r="X41" i="75"/>
  <c r="W41" i="75"/>
  <c r="V41" i="75"/>
  <c r="U41" i="75"/>
  <c r="T41" i="75"/>
  <c r="S41" i="75"/>
  <c r="R41" i="75"/>
  <c r="Q41" i="75"/>
  <c r="P41" i="75"/>
  <c r="O41" i="75"/>
  <c r="N41" i="75"/>
  <c r="M41" i="75"/>
  <c r="L41" i="75"/>
  <c r="K41" i="75"/>
  <c r="J41" i="75"/>
  <c r="I41" i="75"/>
  <c r="H41" i="75"/>
  <c r="G41" i="75"/>
  <c r="F41" i="75"/>
  <c r="E41" i="75"/>
  <c r="D41" i="75"/>
  <c r="C41" i="75"/>
  <c r="AK40" i="75"/>
  <c r="AJ40" i="75"/>
  <c r="AI40" i="75"/>
  <c r="AH40" i="75"/>
  <c r="AG40" i="75"/>
  <c r="AF40" i="75"/>
  <c r="AE40" i="75"/>
  <c r="AD40" i="75"/>
  <c r="AC40" i="75"/>
  <c r="AB40" i="75"/>
  <c r="AA40" i="75"/>
  <c r="Z40" i="75"/>
  <c r="Y40" i="75"/>
  <c r="X40" i="75"/>
  <c r="W40" i="75"/>
  <c r="V40" i="75"/>
  <c r="U40" i="75"/>
  <c r="T40" i="75"/>
  <c r="S40" i="75"/>
  <c r="R40" i="75"/>
  <c r="Q40" i="75"/>
  <c r="P40" i="75"/>
  <c r="O40" i="75"/>
  <c r="N40" i="75"/>
  <c r="M40" i="75"/>
  <c r="L40" i="75"/>
  <c r="K40" i="75"/>
  <c r="J40" i="75"/>
  <c r="I40" i="75"/>
  <c r="H40" i="75"/>
  <c r="G40" i="75"/>
  <c r="F40" i="75"/>
  <c r="E40" i="75"/>
  <c r="D40" i="75"/>
  <c r="C40" i="75"/>
  <c r="AK39" i="75"/>
  <c r="AJ39" i="75"/>
  <c r="AI39" i="75"/>
  <c r="AH39" i="75"/>
  <c r="AG39" i="75"/>
  <c r="AF39" i="75"/>
  <c r="AE39" i="75"/>
  <c r="AD39" i="75"/>
  <c r="AC39" i="75"/>
  <c r="AB39" i="75"/>
  <c r="AA39" i="75"/>
  <c r="Z39" i="75"/>
  <c r="Y39" i="75"/>
  <c r="X39" i="75"/>
  <c r="W39" i="75"/>
  <c r="V39" i="75"/>
  <c r="U39" i="75"/>
  <c r="T39" i="75"/>
  <c r="S39" i="75"/>
  <c r="R39" i="75"/>
  <c r="Q39" i="75"/>
  <c r="P39" i="75"/>
  <c r="O39" i="75"/>
  <c r="N39" i="75"/>
  <c r="M39" i="75"/>
  <c r="L39" i="75"/>
  <c r="K39" i="75"/>
  <c r="J39" i="75"/>
  <c r="I39" i="75"/>
  <c r="H39" i="75"/>
  <c r="G39" i="75"/>
  <c r="F39" i="75"/>
  <c r="E39" i="75"/>
  <c r="D39" i="75"/>
  <c r="C39" i="75"/>
  <c r="AK38" i="75"/>
  <c r="AJ38" i="75"/>
  <c r="AI38" i="75"/>
  <c r="AH38" i="75"/>
  <c r="AG38" i="75"/>
  <c r="AF38" i="75"/>
  <c r="AE38" i="75"/>
  <c r="AD38" i="75"/>
  <c r="AC38" i="75"/>
  <c r="AB38" i="75"/>
  <c r="AA38" i="75"/>
  <c r="Z38" i="75"/>
  <c r="Y38" i="75"/>
  <c r="X38" i="75"/>
  <c r="W38" i="75"/>
  <c r="V38" i="75"/>
  <c r="U38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C38" i="75"/>
  <c r="AK37" i="75"/>
  <c r="AJ37" i="75"/>
  <c r="AI37" i="75"/>
  <c r="AH37" i="75"/>
  <c r="AG37" i="75"/>
  <c r="AF37" i="75"/>
  <c r="AE37" i="75"/>
  <c r="AD37" i="75"/>
  <c r="AC37" i="75"/>
  <c r="AB37" i="75"/>
  <c r="AA37" i="75"/>
  <c r="Z37" i="75"/>
  <c r="Y37" i="75"/>
  <c r="X37" i="75"/>
  <c r="W37" i="75"/>
  <c r="V37" i="75"/>
  <c r="U37" i="75"/>
  <c r="T37" i="75"/>
  <c r="S37" i="75"/>
  <c r="R37" i="75"/>
  <c r="Q37" i="75"/>
  <c r="P37" i="75"/>
  <c r="O37" i="75"/>
  <c r="N37" i="75"/>
  <c r="M37" i="75"/>
  <c r="L37" i="75"/>
  <c r="K37" i="75"/>
  <c r="J37" i="75"/>
  <c r="I37" i="75"/>
  <c r="H37" i="75"/>
  <c r="G37" i="75"/>
  <c r="F37" i="75"/>
  <c r="E37" i="75"/>
  <c r="D37" i="75"/>
  <c r="C37" i="75"/>
  <c r="AK36" i="75"/>
  <c r="AJ36" i="75"/>
  <c r="AI36" i="75"/>
  <c r="AH36" i="75"/>
  <c r="AG36" i="75"/>
  <c r="AF36" i="75"/>
  <c r="AE36" i="75"/>
  <c r="AD36" i="75"/>
  <c r="AC36" i="75"/>
  <c r="AB36" i="75"/>
  <c r="AA36" i="75"/>
  <c r="Z36" i="75"/>
  <c r="Y36" i="75"/>
  <c r="X36" i="75"/>
  <c r="W36" i="75"/>
  <c r="V36" i="75"/>
  <c r="U36" i="75"/>
  <c r="T36" i="75"/>
  <c r="S36" i="75"/>
  <c r="R36" i="75"/>
  <c r="Q36" i="75"/>
  <c r="P36" i="75"/>
  <c r="O36" i="75"/>
  <c r="N36" i="75"/>
  <c r="M36" i="75"/>
  <c r="L36" i="75"/>
  <c r="K36" i="75"/>
  <c r="J36" i="75"/>
  <c r="I36" i="75"/>
  <c r="H36" i="75"/>
  <c r="G36" i="75"/>
  <c r="F36" i="75"/>
  <c r="E36" i="75"/>
  <c r="D36" i="75"/>
  <c r="C36" i="75"/>
  <c r="AK35" i="75"/>
  <c r="AJ35" i="75"/>
  <c r="AI35" i="75"/>
  <c r="AH35" i="75"/>
  <c r="AG35" i="75"/>
  <c r="AF35" i="75"/>
  <c r="AE35" i="75"/>
  <c r="AD35" i="75"/>
  <c r="AC35" i="75"/>
  <c r="AB35" i="75"/>
  <c r="AA35" i="75"/>
  <c r="Z35" i="75"/>
  <c r="Y35" i="75"/>
  <c r="X35" i="75"/>
  <c r="W35" i="75"/>
  <c r="V35" i="75"/>
  <c r="U35" i="75"/>
  <c r="T35" i="75"/>
  <c r="S35" i="75"/>
  <c r="R35" i="75"/>
  <c r="Q35" i="75"/>
  <c r="P35" i="75"/>
  <c r="O35" i="75"/>
  <c r="N35" i="75"/>
  <c r="M35" i="75"/>
  <c r="L35" i="75"/>
  <c r="K35" i="75"/>
  <c r="J35" i="75"/>
  <c r="I35" i="75"/>
  <c r="H35" i="75"/>
  <c r="G35" i="75"/>
  <c r="F35" i="75"/>
  <c r="E35" i="75"/>
  <c r="D35" i="75"/>
  <c r="C35" i="75"/>
  <c r="AK34" i="75"/>
  <c r="AJ34" i="75"/>
  <c r="AI34" i="75"/>
  <c r="AH34" i="75"/>
  <c r="AG34" i="75"/>
  <c r="AF34" i="75"/>
  <c r="AE34" i="75"/>
  <c r="AD34" i="75"/>
  <c r="AC34" i="75"/>
  <c r="AB34" i="75"/>
  <c r="AA34" i="75"/>
  <c r="Z34" i="75"/>
  <c r="Y34" i="75"/>
  <c r="X34" i="75"/>
  <c r="W34" i="75"/>
  <c r="V34" i="75"/>
  <c r="U34" i="75"/>
  <c r="T34" i="75"/>
  <c r="S34" i="75"/>
  <c r="R34" i="75"/>
  <c r="Q34" i="75"/>
  <c r="P34" i="75"/>
  <c r="O34" i="75"/>
  <c r="N34" i="75"/>
  <c r="M34" i="75"/>
  <c r="L34" i="75"/>
  <c r="K34" i="75"/>
  <c r="J34" i="75"/>
  <c r="I34" i="75"/>
  <c r="H34" i="75"/>
  <c r="G34" i="75"/>
  <c r="F34" i="75"/>
  <c r="E34" i="75"/>
  <c r="D34" i="75"/>
  <c r="C34" i="75"/>
  <c r="AK33" i="75"/>
  <c r="AJ33" i="75"/>
  <c r="AI33" i="75"/>
  <c r="AH33" i="75"/>
  <c r="AG33" i="75"/>
  <c r="AF33" i="75"/>
  <c r="AE33" i="75"/>
  <c r="AD33" i="75"/>
  <c r="AC33" i="75"/>
  <c r="AB33" i="75"/>
  <c r="AA33" i="75"/>
  <c r="Z33" i="75"/>
  <c r="Y33" i="75"/>
  <c r="X33" i="75"/>
  <c r="W33" i="75"/>
  <c r="V33" i="75"/>
  <c r="U33" i="75"/>
  <c r="T33" i="75"/>
  <c r="S33" i="75"/>
  <c r="R33" i="75"/>
  <c r="Q33" i="75"/>
  <c r="P33" i="75"/>
  <c r="O33" i="75"/>
  <c r="N33" i="75"/>
  <c r="M33" i="75"/>
  <c r="L33" i="75"/>
  <c r="K33" i="75"/>
  <c r="J33" i="75"/>
  <c r="I33" i="75"/>
  <c r="H33" i="75"/>
  <c r="G33" i="75"/>
  <c r="F33" i="75"/>
  <c r="E33" i="75"/>
  <c r="D33" i="75"/>
  <c r="C33" i="75"/>
  <c r="AK32" i="75"/>
  <c r="AJ32" i="75"/>
  <c r="AI32" i="75"/>
  <c r="AH32" i="75"/>
  <c r="AG32" i="75"/>
  <c r="AF32" i="75"/>
  <c r="AE32" i="75"/>
  <c r="AD32" i="75"/>
  <c r="AC32" i="75"/>
  <c r="AB32" i="75"/>
  <c r="AA32" i="75"/>
  <c r="Z32" i="75"/>
  <c r="Y32" i="75"/>
  <c r="X32" i="75"/>
  <c r="W32" i="75"/>
  <c r="V32" i="75"/>
  <c r="U32" i="75"/>
  <c r="T32" i="75"/>
  <c r="S32" i="75"/>
  <c r="R32" i="75"/>
  <c r="Q32" i="75"/>
  <c r="P32" i="75"/>
  <c r="O32" i="75"/>
  <c r="N32" i="75"/>
  <c r="M32" i="75"/>
  <c r="L32" i="75"/>
  <c r="K32" i="75"/>
  <c r="J32" i="75"/>
  <c r="I32" i="75"/>
  <c r="H32" i="75"/>
  <c r="G32" i="75"/>
  <c r="F32" i="75"/>
  <c r="E32" i="75"/>
  <c r="D32" i="75"/>
  <c r="C32" i="75"/>
  <c r="AK31" i="75"/>
  <c r="AJ31" i="75"/>
  <c r="AI31" i="75"/>
  <c r="AH31" i="75"/>
  <c r="AG31" i="75"/>
  <c r="AF31" i="75"/>
  <c r="AE31" i="75"/>
  <c r="AD31" i="75"/>
  <c r="AC31" i="75"/>
  <c r="AB31" i="75"/>
  <c r="AA31" i="75"/>
  <c r="Z31" i="75"/>
  <c r="Y31" i="75"/>
  <c r="X31" i="75"/>
  <c r="W31" i="75"/>
  <c r="V31" i="75"/>
  <c r="U31" i="75"/>
  <c r="T31" i="75"/>
  <c r="S31" i="75"/>
  <c r="R31" i="75"/>
  <c r="Q31" i="75"/>
  <c r="P31" i="75"/>
  <c r="O31" i="75"/>
  <c r="N31" i="75"/>
  <c r="M31" i="75"/>
  <c r="L31" i="75"/>
  <c r="K31" i="75"/>
  <c r="J31" i="75"/>
  <c r="I31" i="75"/>
  <c r="H31" i="75"/>
  <c r="G31" i="75"/>
  <c r="F31" i="75"/>
  <c r="E31" i="75"/>
  <c r="D31" i="75"/>
  <c r="C31" i="75"/>
  <c r="AK30" i="75"/>
  <c r="AJ30" i="75"/>
  <c r="AI30" i="75"/>
  <c r="AH30" i="75"/>
  <c r="AG30" i="75"/>
  <c r="AF30" i="75"/>
  <c r="AE30" i="75"/>
  <c r="AD30" i="75"/>
  <c r="AC30" i="75"/>
  <c r="AB30" i="75"/>
  <c r="AA30" i="75"/>
  <c r="Z30" i="75"/>
  <c r="Y30" i="75"/>
  <c r="X30" i="75"/>
  <c r="W30" i="75"/>
  <c r="V30" i="75"/>
  <c r="U30" i="75"/>
  <c r="T30" i="75"/>
  <c r="S30" i="75"/>
  <c r="R30" i="75"/>
  <c r="Q30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AK44" i="68"/>
  <c r="AJ44" i="68"/>
  <c r="AI44" i="68"/>
  <c r="AH44" i="68"/>
  <c r="AG44" i="68"/>
  <c r="AF44" i="68"/>
  <c r="AE44" i="68"/>
  <c r="AD44" i="68"/>
  <c r="AC44" i="68"/>
  <c r="AB44" i="68"/>
  <c r="AA44" i="68"/>
  <c r="Z44" i="68"/>
  <c r="Y44" i="68"/>
  <c r="X44" i="68"/>
  <c r="W44" i="68"/>
  <c r="V44" i="68"/>
  <c r="U44" i="68"/>
  <c r="T44" i="68"/>
  <c r="S44" i="68"/>
  <c r="R44" i="68"/>
  <c r="Q44" i="68"/>
  <c r="P44" i="68"/>
  <c r="O44" i="68"/>
  <c r="N44" i="68"/>
  <c r="M44" i="68"/>
  <c r="L44" i="68"/>
  <c r="K44" i="68"/>
  <c r="J44" i="68"/>
  <c r="I44" i="68"/>
  <c r="H44" i="68"/>
  <c r="G44" i="68"/>
  <c r="F44" i="68"/>
  <c r="E44" i="68"/>
  <c r="D44" i="68"/>
  <c r="C44" i="68"/>
  <c r="AK43" i="68"/>
  <c r="AJ43" i="68"/>
  <c r="AI43" i="68"/>
  <c r="AH43" i="68"/>
  <c r="AG43" i="68"/>
  <c r="AF43" i="68"/>
  <c r="AE43" i="68"/>
  <c r="AD43" i="68"/>
  <c r="AC43" i="68"/>
  <c r="AB43" i="68"/>
  <c r="AA43" i="68"/>
  <c r="Z43" i="68"/>
  <c r="Y43" i="68"/>
  <c r="X43" i="68"/>
  <c r="W43" i="68"/>
  <c r="V43" i="68"/>
  <c r="U43" i="68"/>
  <c r="T43" i="68"/>
  <c r="S43" i="68"/>
  <c r="R43" i="68"/>
  <c r="Q43" i="68"/>
  <c r="P43" i="68"/>
  <c r="O43" i="68"/>
  <c r="N43" i="68"/>
  <c r="M43" i="68"/>
  <c r="L43" i="68"/>
  <c r="K43" i="68"/>
  <c r="J43" i="68"/>
  <c r="I43" i="68"/>
  <c r="H43" i="68"/>
  <c r="G43" i="68"/>
  <c r="F43" i="68"/>
  <c r="E43" i="68"/>
  <c r="D43" i="68"/>
  <c r="C43" i="68"/>
  <c r="AK42" i="68"/>
  <c r="AJ42" i="68"/>
  <c r="AI42" i="68"/>
  <c r="AH42" i="68"/>
  <c r="AG42" i="68"/>
  <c r="AF42" i="68"/>
  <c r="AE42" i="68"/>
  <c r="AD42" i="68"/>
  <c r="AC42" i="68"/>
  <c r="AB42" i="68"/>
  <c r="AA42" i="68"/>
  <c r="Z42" i="68"/>
  <c r="Y42" i="68"/>
  <c r="X42" i="68"/>
  <c r="W42" i="68"/>
  <c r="V42" i="68"/>
  <c r="U42" i="68"/>
  <c r="T42" i="68"/>
  <c r="S42" i="68"/>
  <c r="R42" i="68"/>
  <c r="Q42" i="68"/>
  <c r="P42" i="68"/>
  <c r="O42" i="68"/>
  <c r="N42" i="68"/>
  <c r="M42" i="68"/>
  <c r="L42" i="68"/>
  <c r="K42" i="68"/>
  <c r="J42" i="68"/>
  <c r="I42" i="68"/>
  <c r="H42" i="68"/>
  <c r="G42" i="68"/>
  <c r="F42" i="68"/>
  <c r="E42" i="68"/>
  <c r="D42" i="68"/>
  <c r="C42" i="68"/>
  <c r="AK41" i="68"/>
  <c r="AJ41" i="68"/>
  <c r="AI41" i="68"/>
  <c r="AH41" i="68"/>
  <c r="AG41" i="68"/>
  <c r="AF41" i="68"/>
  <c r="AE41" i="68"/>
  <c r="AD41" i="68"/>
  <c r="AC41" i="68"/>
  <c r="AB41" i="68"/>
  <c r="AA41" i="68"/>
  <c r="Z41" i="68"/>
  <c r="Y41" i="68"/>
  <c r="X41" i="68"/>
  <c r="W41" i="68"/>
  <c r="V41" i="68"/>
  <c r="U41" i="68"/>
  <c r="T41" i="68"/>
  <c r="S41" i="68"/>
  <c r="R41" i="68"/>
  <c r="Q41" i="68"/>
  <c r="P41" i="68"/>
  <c r="O41" i="68"/>
  <c r="N41" i="68"/>
  <c r="M41" i="68"/>
  <c r="L41" i="68"/>
  <c r="K41" i="68"/>
  <c r="J41" i="68"/>
  <c r="I41" i="68"/>
  <c r="H41" i="68"/>
  <c r="G41" i="68"/>
  <c r="F41" i="68"/>
  <c r="E41" i="68"/>
  <c r="D41" i="68"/>
  <c r="C41" i="68"/>
  <c r="AK40" i="68"/>
  <c r="AJ40" i="68"/>
  <c r="AI40" i="68"/>
  <c r="AH40" i="68"/>
  <c r="AG40" i="68"/>
  <c r="AF40" i="68"/>
  <c r="AE40" i="68"/>
  <c r="AD40" i="68"/>
  <c r="AC40" i="68"/>
  <c r="AB40" i="68"/>
  <c r="AA40" i="68"/>
  <c r="Z40" i="68"/>
  <c r="Y40" i="68"/>
  <c r="X40" i="68"/>
  <c r="W40" i="68"/>
  <c r="V40" i="68"/>
  <c r="U40" i="68"/>
  <c r="T40" i="68"/>
  <c r="S40" i="68"/>
  <c r="R40" i="68"/>
  <c r="Q40" i="68"/>
  <c r="P40" i="68"/>
  <c r="O40" i="68"/>
  <c r="N40" i="68"/>
  <c r="M40" i="68"/>
  <c r="L40" i="68"/>
  <c r="K40" i="68"/>
  <c r="J40" i="68"/>
  <c r="I40" i="68"/>
  <c r="H40" i="68"/>
  <c r="G40" i="68"/>
  <c r="F40" i="68"/>
  <c r="E40" i="68"/>
  <c r="D40" i="68"/>
  <c r="C40" i="68"/>
  <c r="AK39" i="68"/>
  <c r="AJ39" i="68"/>
  <c r="AI39" i="68"/>
  <c r="AH39" i="68"/>
  <c r="AG39" i="68"/>
  <c r="AF39" i="68"/>
  <c r="AE39" i="68"/>
  <c r="AD39" i="68"/>
  <c r="AC39" i="68"/>
  <c r="AB39" i="68"/>
  <c r="AA39" i="68"/>
  <c r="Z39" i="68"/>
  <c r="Y39" i="68"/>
  <c r="X39" i="68"/>
  <c r="W39" i="68"/>
  <c r="V39" i="68"/>
  <c r="U39" i="68"/>
  <c r="T39" i="68"/>
  <c r="S39" i="68"/>
  <c r="R39" i="68"/>
  <c r="Q39" i="68"/>
  <c r="P39" i="68"/>
  <c r="O39" i="68"/>
  <c r="N39" i="68"/>
  <c r="M39" i="68"/>
  <c r="L39" i="68"/>
  <c r="K39" i="68"/>
  <c r="J39" i="68"/>
  <c r="I39" i="68"/>
  <c r="H39" i="68"/>
  <c r="G39" i="68"/>
  <c r="F39" i="68"/>
  <c r="E39" i="68"/>
  <c r="D39" i="68"/>
  <c r="C39" i="68"/>
  <c r="AK38" i="68"/>
  <c r="AJ38" i="68"/>
  <c r="AI38" i="68"/>
  <c r="AH38" i="68"/>
  <c r="AG38" i="68"/>
  <c r="AF38" i="68"/>
  <c r="AE38" i="68"/>
  <c r="AD38" i="68"/>
  <c r="AC38" i="68"/>
  <c r="AB38" i="68"/>
  <c r="AA38" i="68"/>
  <c r="Z38" i="68"/>
  <c r="Y38" i="68"/>
  <c r="X38" i="68"/>
  <c r="W38" i="68"/>
  <c r="V38" i="68"/>
  <c r="U38" i="68"/>
  <c r="T38" i="68"/>
  <c r="S38" i="68"/>
  <c r="R38" i="68"/>
  <c r="Q38" i="68"/>
  <c r="P38" i="68"/>
  <c r="O38" i="68"/>
  <c r="N38" i="68"/>
  <c r="M38" i="68"/>
  <c r="L38" i="68"/>
  <c r="K38" i="68"/>
  <c r="J38" i="68"/>
  <c r="I38" i="68"/>
  <c r="H38" i="68"/>
  <c r="G38" i="68"/>
  <c r="F38" i="68"/>
  <c r="E38" i="68"/>
  <c r="D38" i="68"/>
  <c r="C38" i="68"/>
  <c r="AK37" i="68"/>
  <c r="AJ37" i="68"/>
  <c r="AI37" i="68"/>
  <c r="AH37" i="68"/>
  <c r="AG37" i="68"/>
  <c r="AF37" i="68"/>
  <c r="AE37" i="68"/>
  <c r="AD37" i="68"/>
  <c r="AC37" i="68"/>
  <c r="AB37" i="68"/>
  <c r="AA37" i="68"/>
  <c r="Z37" i="68"/>
  <c r="Y37" i="68"/>
  <c r="X37" i="68"/>
  <c r="W37" i="68"/>
  <c r="V37" i="68"/>
  <c r="U37" i="68"/>
  <c r="T37" i="68"/>
  <c r="S37" i="68"/>
  <c r="R37" i="68"/>
  <c r="Q37" i="68"/>
  <c r="P37" i="68"/>
  <c r="O37" i="68"/>
  <c r="N37" i="68"/>
  <c r="M37" i="68"/>
  <c r="L37" i="68"/>
  <c r="K37" i="68"/>
  <c r="J37" i="68"/>
  <c r="I37" i="68"/>
  <c r="H37" i="68"/>
  <c r="G37" i="68"/>
  <c r="F37" i="68"/>
  <c r="E37" i="68"/>
  <c r="D37" i="68"/>
  <c r="C37" i="68"/>
  <c r="AK36" i="68"/>
  <c r="AJ36" i="68"/>
  <c r="AI36" i="68"/>
  <c r="AH36" i="68"/>
  <c r="AG36" i="68"/>
  <c r="AF36" i="68"/>
  <c r="AE36" i="68"/>
  <c r="AD36" i="68"/>
  <c r="AC36" i="68"/>
  <c r="AB36" i="68"/>
  <c r="AA36" i="68"/>
  <c r="Z36" i="68"/>
  <c r="Y36" i="68"/>
  <c r="X36" i="68"/>
  <c r="W36" i="68"/>
  <c r="V36" i="68"/>
  <c r="U36" i="68"/>
  <c r="T36" i="68"/>
  <c r="S36" i="68"/>
  <c r="R36" i="68"/>
  <c r="Q36" i="68"/>
  <c r="P36" i="68"/>
  <c r="O36" i="68"/>
  <c r="N36" i="68"/>
  <c r="M36" i="68"/>
  <c r="L36" i="68"/>
  <c r="K36" i="68"/>
  <c r="J36" i="68"/>
  <c r="I36" i="68"/>
  <c r="H36" i="68"/>
  <c r="G36" i="68"/>
  <c r="F36" i="68"/>
  <c r="E36" i="68"/>
  <c r="D36" i="68"/>
  <c r="C36" i="68"/>
  <c r="AK35" i="68"/>
  <c r="AJ35" i="68"/>
  <c r="AI35" i="68"/>
  <c r="AH35" i="68"/>
  <c r="AG35" i="68"/>
  <c r="AF35" i="68"/>
  <c r="AE35" i="68"/>
  <c r="AD35" i="68"/>
  <c r="AC35" i="68"/>
  <c r="AB35" i="68"/>
  <c r="AA35" i="68"/>
  <c r="Z35" i="68"/>
  <c r="Y35" i="68"/>
  <c r="X35" i="68"/>
  <c r="W35" i="68"/>
  <c r="V35" i="68"/>
  <c r="U35" i="68"/>
  <c r="T35" i="68"/>
  <c r="S35" i="68"/>
  <c r="R35" i="68"/>
  <c r="Q35" i="68"/>
  <c r="P35" i="68"/>
  <c r="O35" i="68"/>
  <c r="N35" i="68"/>
  <c r="M35" i="68"/>
  <c r="L35" i="68"/>
  <c r="K35" i="68"/>
  <c r="J35" i="68"/>
  <c r="I35" i="68"/>
  <c r="H35" i="68"/>
  <c r="G35" i="68"/>
  <c r="F35" i="68"/>
  <c r="E35" i="68"/>
  <c r="D35" i="68"/>
  <c r="C35" i="68"/>
  <c r="AK34" i="68"/>
  <c r="AJ34" i="68"/>
  <c r="AI34" i="68"/>
  <c r="AH34" i="68"/>
  <c r="AG34" i="68"/>
  <c r="AF34" i="68"/>
  <c r="AE34" i="68"/>
  <c r="AD34" i="68"/>
  <c r="AC34" i="68"/>
  <c r="AB34" i="68"/>
  <c r="AA34" i="68"/>
  <c r="Z34" i="68"/>
  <c r="Y34" i="68"/>
  <c r="X34" i="68"/>
  <c r="W34" i="68"/>
  <c r="V34" i="68"/>
  <c r="U34" i="68"/>
  <c r="T34" i="68"/>
  <c r="S34" i="68"/>
  <c r="R34" i="68"/>
  <c r="Q34" i="68"/>
  <c r="P34" i="68"/>
  <c r="O34" i="68"/>
  <c r="N34" i="68"/>
  <c r="M34" i="68"/>
  <c r="L34" i="68"/>
  <c r="K34" i="68"/>
  <c r="J34" i="68"/>
  <c r="I34" i="68"/>
  <c r="H34" i="68"/>
  <c r="G34" i="68"/>
  <c r="F34" i="68"/>
  <c r="E34" i="68"/>
  <c r="D34" i="68"/>
  <c r="C34" i="68"/>
  <c r="AK33" i="68"/>
  <c r="AJ33" i="68"/>
  <c r="AI33" i="68"/>
  <c r="AH33" i="68"/>
  <c r="AG33" i="68"/>
  <c r="AF33" i="68"/>
  <c r="AE33" i="68"/>
  <c r="AD33" i="68"/>
  <c r="AC33" i="68"/>
  <c r="AB33" i="68"/>
  <c r="AA33" i="68"/>
  <c r="Z33" i="68"/>
  <c r="Y33" i="68"/>
  <c r="X33" i="68"/>
  <c r="W33" i="68"/>
  <c r="V33" i="68"/>
  <c r="U33" i="68"/>
  <c r="T33" i="68"/>
  <c r="S33" i="68"/>
  <c r="R33" i="68"/>
  <c r="Q33" i="68"/>
  <c r="P33" i="68"/>
  <c r="O33" i="68"/>
  <c r="N33" i="68"/>
  <c r="M33" i="68"/>
  <c r="L33" i="68"/>
  <c r="K33" i="68"/>
  <c r="J33" i="68"/>
  <c r="I33" i="68"/>
  <c r="H33" i="68"/>
  <c r="G33" i="68"/>
  <c r="F33" i="68"/>
  <c r="E33" i="68"/>
  <c r="D33" i="68"/>
  <c r="C33" i="68"/>
  <c r="AK32" i="68"/>
  <c r="AJ32" i="68"/>
  <c r="AI32" i="68"/>
  <c r="AH32" i="68"/>
  <c r="AG32" i="68"/>
  <c r="AF32" i="68"/>
  <c r="AE32" i="68"/>
  <c r="AD32" i="68"/>
  <c r="AC32" i="68"/>
  <c r="AB32" i="68"/>
  <c r="AA32" i="68"/>
  <c r="Z32" i="68"/>
  <c r="Y32" i="68"/>
  <c r="X32" i="68"/>
  <c r="W32" i="68"/>
  <c r="V32" i="68"/>
  <c r="U32" i="68"/>
  <c r="T32" i="68"/>
  <c r="S32" i="68"/>
  <c r="R32" i="68"/>
  <c r="Q32" i="68"/>
  <c r="P32" i="68"/>
  <c r="O32" i="68"/>
  <c r="N32" i="68"/>
  <c r="M32" i="68"/>
  <c r="L32" i="68"/>
  <c r="K32" i="68"/>
  <c r="J32" i="68"/>
  <c r="I32" i="68"/>
  <c r="H32" i="68"/>
  <c r="G32" i="68"/>
  <c r="F32" i="68"/>
  <c r="E32" i="68"/>
  <c r="D32" i="68"/>
  <c r="C32" i="68"/>
  <c r="AK31" i="68"/>
  <c r="AJ31" i="68"/>
  <c r="AI31" i="68"/>
  <c r="AH31" i="68"/>
  <c r="AG31" i="68"/>
  <c r="AF31" i="68"/>
  <c r="AE31" i="68"/>
  <c r="AD31" i="68"/>
  <c r="AC31" i="68"/>
  <c r="AB31" i="68"/>
  <c r="AA31" i="68"/>
  <c r="Z31" i="68"/>
  <c r="Y31" i="68"/>
  <c r="X31" i="68"/>
  <c r="W31" i="68"/>
  <c r="V31" i="68"/>
  <c r="U31" i="68"/>
  <c r="T31" i="68"/>
  <c r="S31" i="68"/>
  <c r="R31" i="68"/>
  <c r="Q31" i="68"/>
  <c r="P31" i="68"/>
  <c r="O31" i="68"/>
  <c r="N31" i="68"/>
  <c r="M31" i="68"/>
  <c r="L31" i="68"/>
  <c r="K31" i="68"/>
  <c r="J31" i="68"/>
  <c r="I31" i="68"/>
  <c r="H31" i="68"/>
  <c r="G31" i="68"/>
  <c r="F31" i="68"/>
  <c r="E31" i="68"/>
  <c r="D31" i="68"/>
  <c r="C31" i="68"/>
  <c r="AK30" i="68"/>
  <c r="AJ30" i="68"/>
  <c r="AI30" i="68"/>
  <c r="AH30" i="68"/>
  <c r="AG30" i="68"/>
  <c r="AF30" i="68"/>
  <c r="AE30" i="68"/>
  <c r="AD30" i="68"/>
  <c r="AC30" i="68"/>
  <c r="AB30" i="68"/>
  <c r="AA30" i="68"/>
  <c r="Z30" i="68"/>
  <c r="Y30" i="68"/>
  <c r="X30" i="68"/>
  <c r="W30" i="68"/>
  <c r="V30" i="68"/>
  <c r="U30" i="68"/>
  <c r="T30" i="68"/>
  <c r="S30" i="68"/>
  <c r="R30" i="68"/>
  <c r="Q30" i="68"/>
  <c r="P30" i="68"/>
  <c r="O30" i="68"/>
  <c r="N30" i="68"/>
  <c r="M30" i="68"/>
  <c r="L30" i="68"/>
  <c r="K30" i="68"/>
  <c r="J30" i="68"/>
  <c r="I30" i="68"/>
  <c r="H30" i="68"/>
  <c r="G30" i="68"/>
  <c r="F30" i="68"/>
  <c r="E30" i="68"/>
  <c r="D30" i="68"/>
  <c r="C30" i="68"/>
  <c r="U42" i="39"/>
  <c r="T42" i="39"/>
  <c r="S42" i="39"/>
  <c r="R42" i="39"/>
  <c r="Q42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D42" i="39"/>
  <c r="C42" i="39"/>
  <c r="B42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C41" i="39"/>
  <c r="B41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C40" i="39"/>
  <c r="B40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39" i="39"/>
  <c r="B39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38" i="39"/>
  <c r="U37" i="39"/>
  <c r="T37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D37" i="39"/>
  <c r="C37" i="39"/>
  <c r="B37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D36" i="39"/>
  <c r="C36" i="39"/>
  <c r="B36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D35" i="39"/>
  <c r="C35" i="39"/>
  <c r="B35" i="39"/>
  <c r="U34" i="39"/>
  <c r="T34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34" i="39"/>
  <c r="B34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D33" i="39"/>
  <c r="C33" i="39"/>
  <c r="B33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C32" i="39"/>
  <c r="B32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C31" i="39"/>
  <c r="B31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C30" i="39"/>
  <c r="B30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B29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C28" i="39"/>
  <c r="B28" i="39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N40" i="67"/>
  <c r="N39" i="67"/>
  <c r="N38" i="67"/>
  <c r="N37" i="67"/>
  <c r="N36" i="67"/>
  <c r="N35" i="67"/>
  <c r="N34" i="67"/>
  <c r="N33" i="67"/>
  <c r="N32" i="67"/>
  <c r="N31" i="67"/>
  <c r="N30" i="67"/>
  <c r="N29" i="67"/>
  <c r="N28" i="67"/>
  <c r="N27" i="67"/>
  <c r="N26" i="67"/>
  <c r="T40" i="65" l="1"/>
  <c r="S40" i="65"/>
  <c r="Q40" i="65"/>
  <c r="P40" i="65"/>
  <c r="O40" i="65"/>
  <c r="N40" i="65"/>
  <c r="M40" i="65"/>
  <c r="L40" i="65"/>
  <c r="K40" i="65"/>
  <c r="J40" i="65"/>
  <c r="I40" i="65"/>
  <c r="H40" i="65"/>
  <c r="G40" i="65"/>
  <c r="F40" i="65"/>
  <c r="E40" i="65"/>
  <c r="D40" i="65"/>
  <c r="C40" i="65"/>
  <c r="B40" i="65"/>
  <c r="T39" i="65"/>
  <c r="S39" i="65"/>
  <c r="Q39" i="65"/>
  <c r="P39" i="65"/>
  <c r="O39" i="65"/>
  <c r="N39" i="65"/>
  <c r="M39" i="65"/>
  <c r="L39" i="65"/>
  <c r="K39" i="65"/>
  <c r="J39" i="65"/>
  <c r="I39" i="65"/>
  <c r="H39" i="65"/>
  <c r="G39" i="65"/>
  <c r="F39" i="65"/>
  <c r="E39" i="65"/>
  <c r="D39" i="65"/>
  <c r="C39" i="65"/>
  <c r="B39" i="65"/>
  <c r="T38" i="65"/>
  <c r="S38" i="65"/>
  <c r="Q38" i="65"/>
  <c r="P38" i="65"/>
  <c r="O38" i="65"/>
  <c r="N38" i="65"/>
  <c r="M38" i="65"/>
  <c r="L38" i="65"/>
  <c r="K38" i="65"/>
  <c r="J38" i="65"/>
  <c r="I38" i="65"/>
  <c r="H38" i="65"/>
  <c r="G38" i="65"/>
  <c r="F38" i="65"/>
  <c r="E38" i="65"/>
  <c r="D38" i="65"/>
  <c r="C38" i="65"/>
  <c r="B38" i="65"/>
  <c r="T37" i="65"/>
  <c r="S37" i="65"/>
  <c r="Q37" i="65"/>
  <c r="P37" i="65"/>
  <c r="O37" i="65"/>
  <c r="N37" i="65"/>
  <c r="M37" i="65"/>
  <c r="L37" i="65"/>
  <c r="K37" i="65"/>
  <c r="J37" i="65"/>
  <c r="I37" i="65"/>
  <c r="H37" i="65"/>
  <c r="G37" i="65"/>
  <c r="F37" i="65"/>
  <c r="E37" i="65"/>
  <c r="D37" i="65"/>
  <c r="C37" i="65"/>
  <c r="B37" i="65"/>
  <c r="T36" i="65"/>
  <c r="S36" i="65"/>
  <c r="Q36" i="65"/>
  <c r="P36" i="65"/>
  <c r="O36" i="65"/>
  <c r="N36" i="65"/>
  <c r="M36" i="65"/>
  <c r="L36" i="65"/>
  <c r="K36" i="65"/>
  <c r="J36" i="65"/>
  <c r="I36" i="65"/>
  <c r="H36" i="65"/>
  <c r="G36" i="65"/>
  <c r="F36" i="65"/>
  <c r="E36" i="65"/>
  <c r="D36" i="65"/>
  <c r="C36" i="65"/>
  <c r="B36" i="65"/>
  <c r="T35" i="65"/>
  <c r="S35" i="65"/>
  <c r="Q35" i="65"/>
  <c r="P35" i="65"/>
  <c r="O35" i="65"/>
  <c r="N35" i="65"/>
  <c r="M35" i="65"/>
  <c r="L35" i="65"/>
  <c r="K35" i="65"/>
  <c r="J35" i="65"/>
  <c r="I35" i="65"/>
  <c r="H35" i="65"/>
  <c r="G35" i="65"/>
  <c r="F35" i="65"/>
  <c r="E35" i="65"/>
  <c r="D35" i="65"/>
  <c r="C35" i="65"/>
  <c r="B35" i="65"/>
  <c r="T34" i="65"/>
  <c r="S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4" i="65"/>
  <c r="D34" i="65"/>
  <c r="C34" i="65"/>
  <c r="B34" i="65"/>
  <c r="T33" i="65"/>
  <c r="S33" i="65"/>
  <c r="Q33" i="65"/>
  <c r="P33" i="65"/>
  <c r="O33" i="65"/>
  <c r="N33" i="65"/>
  <c r="M33" i="65"/>
  <c r="L33" i="65"/>
  <c r="K33" i="65"/>
  <c r="J33" i="65"/>
  <c r="I33" i="65"/>
  <c r="H33" i="65"/>
  <c r="G33" i="65"/>
  <c r="F33" i="65"/>
  <c r="E33" i="65"/>
  <c r="D33" i="65"/>
  <c r="C33" i="65"/>
  <c r="B33" i="65"/>
  <c r="T32" i="65"/>
  <c r="S32" i="65"/>
  <c r="Q32" i="65"/>
  <c r="P32" i="65"/>
  <c r="O32" i="65"/>
  <c r="N32" i="65"/>
  <c r="M32" i="65"/>
  <c r="L32" i="65"/>
  <c r="K32" i="65"/>
  <c r="J32" i="65"/>
  <c r="I32" i="65"/>
  <c r="H32" i="65"/>
  <c r="G32" i="65"/>
  <c r="F32" i="65"/>
  <c r="E32" i="65"/>
  <c r="D32" i="65"/>
  <c r="C32" i="65"/>
  <c r="B32" i="65"/>
  <c r="T31" i="65"/>
  <c r="S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1" i="65"/>
  <c r="D31" i="65"/>
  <c r="C31" i="65"/>
  <c r="B31" i="65"/>
  <c r="T30" i="65"/>
  <c r="S30" i="65"/>
  <c r="Q30" i="65"/>
  <c r="P30" i="65"/>
  <c r="O30" i="65"/>
  <c r="N30" i="65"/>
  <c r="M30" i="65"/>
  <c r="L30" i="65"/>
  <c r="K30" i="65"/>
  <c r="J30" i="65"/>
  <c r="I30" i="65"/>
  <c r="H30" i="65"/>
  <c r="G30" i="65"/>
  <c r="F30" i="65"/>
  <c r="E30" i="65"/>
  <c r="D30" i="65"/>
  <c r="C30" i="65"/>
  <c r="B30" i="65"/>
  <c r="T29" i="65"/>
  <c r="S29" i="65"/>
  <c r="Q29" i="65"/>
  <c r="P29" i="65"/>
  <c r="O29" i="65"/>
  <c r="N29" i="65"/>
  <c r="M29" i="65"/>
  <c r="L29" i="65"/>
  <c r="K29" i="65"/>
  <c r="J29" i="65"/>
  <c r="I29" i="65"/>
  <c r="H29" i="65"/>
  <c r="G29" i="65"/>
  <c r="F29" i="65"/>
  <c r="E29" i="65"/>
  <c r="D29" i="65"/>
  <c r="C29" i="65"/>
  <c r="B29" i="65"/>
  <c r="T28" i="65"/>
  <c r="S28" i="65"/>
  <c r="Q28" i="65"/>
  <c r="P28" i="65"/>
  <c r="O28" i="65"/>
  <c r="N28" i="65"/>
  <c r="M28" i="65"/>
  <c r="L28" i="65"/>
  <c r="K28" i="65"/>
  <c r="J28" i="65"/>
  <c r="I28" i="65"/>
  <c r="H28" i="65"/>
  <c r="G28" i="65"/>
  <c r="F28" i="65"/>
  <c r="E28" i="65"/>
  <c r="D28" i="65"/>
  <c r="C28" i="65"/>
  <c r="B28" i="65"/>
  <c r="T27" i="65"/>
  <c r="S27" i="65"/>
  <c r="Q27" i="65"/>
  <c r="P27" i="65"/>
  <c r="O27" i="65"/>
  <c r="N27" i="65"/>
  <c r="M27" i="65"/>
  <c r="L27" i="65"/>
  <c r="K27" i="65"/>
  <c r="J27" i="65"/>
  <c r="I27" i="65"/>
  <c r="H27" i="65"/>
  <c r="G27" i="65"/>
  <c r="F27" i="65"/>
  <c r="E27" i="65"/>
  <c r="D27" i="65"/>
  <c r="C27" i="65"/>
  <c r="B27" i="65"/>
  <c r="T26" i="65"/>
  <c r="S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E26" i="65"/>
  <c r="D26" i="65"/>
  <c r="C26" i="65"/>
  <c r="B26" i="65"/>
  <c r="T40" i="63"/>
  <c r="S40" i="63"/>
  <c r="R40" i="63"/>
  <c r="Q40" i="63"/>
  <c r="P40" i="63"/>
  <c r="O40" i="63"/>
  <c r="N40" i="63"/>
  <c r="M40" i="63"/>
  <c r="L40" i="63"/>
  <c r="K40" i="63"/>
  <c r="J40" i="63"/>
  <c r="I40" i="63"/>
  <c r="H40" i="63"/>
  <c r="G40" i="63"/>
  <c r="F40" i="63"/>
  <c r="E40" i="63"/>
  <c r="D40" i="63"/>
  <c r="C40" i="63"/>
  <c r="T39" i="63"/>
  <c r="S39" i="63"/>
  <c r="R39" i="63"/>
  <c r="Q39" i="63"/>
  <c r="P39" i="63"/>
  <c r="O39" i="63"/>
  <c r="N39" i="63"/>
  <c r="M39" i="63"/>
  <c r="L39" i="63"/>
  <c r="K39" i="63"/>
  <c r="J39" i="63"/>
  <c r="I39" i="63"/>
  <c r="H39" i="63"/>
  <c r="G39" i="63"/>
  <c r="F39" i="63"/>
  <c r="E39" i="63"/>
  <c r="D39" i="63"/>
  <c r="C39" i="63"/>
  <c r="T38" i="63"/>
  <c r="S38" i="63"/>
  <c r="R38" i="63"/>
  <c r="Q38" i="63"/>
  <c r="P38" i="63"/>
  <c r="O38" i="63"/>
  <c r="N38" i="63"/>
  <c r="M38" i="63"/>
  <c r="L38" i="63"/>
  <c r="K38" i="63"/>
  <c r="J38" i="63"/>
  <c r="I38" i="63"/>
  <c r="H38" i="63"/>
  <c r="G38" i="63"/>
  <c r="F38" i="63"/>
  <c r="E38" i="63"/>
  <c r="D38" i="63"/>
  <c r="C38" i="63"/>
  <c r="T37" i="63"/>
  <c r="S37" i="63"/>
  <c r="R37" i="63"/>
  <c r="Q37" i="63"/>
  <c r="P37" i="63"/>
  <c r="O37" i="63"/>
  <c r="N37" i="63"/>
  <c r="M37" i="63"/>
  <c r="L37" i="63"/>
  <c r="K37" i="63"/>
  <c r="J37" i="63"/>
  <c r="I37" i="63"/>
  <c r="H37" i="63"/>
  <c r="G37" i="63"/>
  <c r="F37" i="63"/>
  <c r="E37" i="63"/>
  <c r="D37" i="63"/>
  <c r="C37" i="63"/>
  <c r="T36" i="63"/>
  <c r="S36" i="63"/>
  <c r="R36" i="63"/>
  <c r="Q36" i="63"/>
  <c r="P36" i="63"/>
  <c r="O36" i="63"/>
  <c r="N36" i="63"/>
  <c r="M36" i="63"/>
  <c r="L36" i="63"/>
  <c r="K36" i="63"/>
  <c r="J36" i="63"/>
  <c r="I36" i="63"/>
  <c r="H36" i="63"/>
  <c r="G36" i="63"/>
  <c r="F36" i="63"/>
  <c r="E36" i="63"/>
  <c r="D36" i="63"/>
  <c r="C36" i="63"/>
  <c r="T35" i="63"/>
  <c r="S35" i="63"/>
  <c r="R35" i="63"/>
  <c r="Q35" i="63"/>
  <c r="P35" i="63"/>
  <c r="O35" i="63"/>
  <c r="N35" i="63"/>
  <c r="M35" i="63"/>
  <c r="L35" i="63"/>
  <c r="K35" i="63"/>
  <c r="J35" i="63"/>
  <c r="I35" i="63"/>
  <c r="H35" i="63"/>
  <c r="G35" i="63"/>
  <c r="F35" i="63"/>
  <c r="E35" i="63"/>
  <c r="D35" i="63"/>
  <c r="C35" i="63"/>
  <c r="T34" i="63"/>
  <c r="S34" i="63"/>
  <c r="R34" i="63"/>
  <c r="Q34" i="63"/>
  <c r="P34" i="63"/>
  <c r="O34" i="63"/>
  <c r="N34" i="63"/>
  <c r="M34" i="63"/>
  <c r="L34" i="63"/>
  <c r="K34" i="63"/>
  <c r="J34" i="63"/>
  <c r="I34" i="63"/>
  <c r="H34" i="63"/>
  <c r="G34" i="63"/>
  <c r="F34" i="63"/>
  <c r="E34" i="63"/>
  <c r="D34" i="63"/>
  <c r="C34" i="63"/>
  <c r="T33" i="63"/>
  <c r="S33" i="63"/>
  <c r="R33" i="63"/>
  <c r="Q33" i="63"/>
  <c r="P3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C33" i="63"/>
  <c r="T32" i="63"/>
  <c r="S32" i="63"/>
  <c r="R32" i="63"/>
  <c r="Q32" i="63"/>
  <c r="P32" i="63"/>
  <c r="O32" i="63"/>
  <c r="N32" i="63"/>
  <c r="M32" i="63"/>
  <c r="L32" i="63"/>
  <c r="K32" i="63"/>
  <c r="J32" i="63"/>
  <c r="I32" i="63"/>
  <c r="H32" i="63"/>
  <c r="G32" i="63"/>
  <c r="F32" i="63"/>
  <c r="E32" i="63"/>
  <c r="D32" i="63"/>
  <c r="C32" i="63"/>
  <c r="T31" i="63"/>
  <c r="S31" i="63"/>
  <c r="R31" i="63"/>
  <c r="Q31" i="63"/>
  <c r="P31" i="63"/>
  <c r="O31" i="63"/>
  <c r="N31" i="63"/>
  <c r="M31" i="63"/>
  <c r="L31" i="63"/>
  <c r="K31" i="63"/>
  <c r="J31" i="63"/>
  <c r="I31" i="63"/>
  <c r="H31" i="63"/>
  <c r="G31" i="63"/>
  <c r="F31" i="63"/>
  <c r="E31" i="63"/>
  <c r="D31" i="63"/>
  <c r="C31" i="63"/>
  <c r="T30" i="63"/>
  <c r="S30" i="63"/>
  <c r="R30" i="63"/>
  <c r="Q30" i="63"/>
  <c r="P30" i="63"/>
  <c r="O30" i="63"/>
  <c r="N30" i="63"/>
  <c r="M30" i="63"/>
  <c r="L30" i="63"/>
  <c r="K30" i="63"/>
  <c r="J30" i="63"/>
  <c r="I30" i="63"/>
  <c r="H30" i="63"/>
  <c r="G30" i="63"/>
  <c r="F30" i="63"/>
  <c r="E30" i="63"/>
  <c r="D30" i="63"/>
  <c r="C30" i="63"/>
  <c r="T29" i="63"/>
  <c r="S29" i="63"/>
  <c r="R29" i="63"/>
  <c r="Q29" i="63"/>
  <c r="P29" i="63"/>
  <c r="O29" i="63"/>
  <c r="N29" i="63"/>
  <c r="M29" i="63"/>
  <c r="L29" i="63"/>
  <c r="K29" i="63"/>
  <c r="J29" i="63"/>
  <c r="I29" i="63"/>
  <c r="H29" i="63"/>
  <c r="G29" i="63"/>
  <c r="F29" i="63"/>
  <c r="E29" i="63"/>
  <c r="D29" i="63"/>
  <c r="C29" i="63"/>
  <c r="T28" i="63"/>
  <c r="S28" i="63"/>
  <c r="R28" i="63"/>
  <c r="Q28" i="63"/>
  <c r="P28" i="63"/>
  <c r="O28" i="63"/>
  <c r="N28" i="63"/>
  <c r="M28" i="63"/>
  <c r="L28" i="63"/>
  <c r="K28" i="63"/>
  <c r="J28" i="63"/>
  <c r="I28" i="63"/>
  <c r="H28" i="63"/>
  <c r="G28" i="63"/>
  <c r="F28" i="63"/>
  <c r="E28" i="63"/>
  <c r="D28" i="63"/>
  <c r="C28" i="63"/>
  <c r="T27" i="63"/>
  <c r="S27" i="63"/>
  <c r="R27" i="63"/>
  <c r="Q27" i="63"/>
  <c r="P27" i="63"/>
  <c r="O27" i="63"/>
  <c r="N27" i="63"/>
  <c r="M27" i="63"/>
  <c r="L27" i="63"/>
  <c r="K27" i="63"/>
  <c r="J27" i="63"/>
  <c r="I27" i="63"/>
  <c r="H27" i="63"/>
  <c r="G27" i="63"/>
  <c r="F27" i="63"/>
  <c r="E27" i="63"/>
  <c r="D27" i="63"/>
  <c r="C27" i="63"/>
  <c r="T26" i="63"/>
  <c r="S26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E26" i="63"/>
  <c r="D26" i="63"/>
  <c r="C26" i="63"/>
  <c r="P79" i="61"/>
  <c r="P78" i="61"/>
  <c r="P77" i="61"/>
  <c r="P76" i="61"/>
  <c r="P75" i="61"/>
  <c r="P74" i="61"/>
  <c r="P73" i="61"/>
  <c r="P72" i="61"/>
  <c r="P71" i="61"/>
  <c r="P70" i="61"/>
  <c r="P69" i="61"/>
  <c r="P68" i="61"/>
  <c r="P67" i="61"/>
  <c r="P66" i="61"/>
  <c r="P65" i="61"/>
  <c r="P59" i="61"/>
  <c r="P58" i="61"/>
  <c r="P57" i="61"/>
  <c r="P56" i="61"/>
  <c r="P55" i="61"/>
  <c r="P54" i="61"/>
  <c r="P53" i="61"/>
  <c r="P52" i="61"/>
  <c r="P51" i="61"/>
  <c r="P50" i="61"/>
  <c r="P49" i="61"/>
  <c r="P48" i="61"/>
  <c r="P47" i="61"/>
  <c r="P46" i="61"/>
  <c r="P45" i="61"/>
  <c r="T40" i="29"/>
  <c r="S40" i="29"/>
  <c r="R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T39" i="29"/>
  <c r="S39" i="29"/>
  <c r="R39" i="29"/>
  <c r="P39" i="29"/>
  <c r="O39" i="29"/>
  <c r="N39" i="29"/>
  <c r="M39" i="29"/>
  <c r="L39" i="29"/>
  <c r="K39" i="29"/>
  <c r="J39" i="29"/>
  <c r="I39" i="29"/>
  <c r="H39" i="29"/>
  <c r="G39" i="29"/>
  <c r="F39" i="29"/>
  <c r="E39" i="29"/>
  <c r="D39" i="29"/>
  <c r="C39" i="29"/>
  <c r="B39" i="29"/>
  <c r="T38" i="29"/>
  <c r="S38" i="29"/>
  <c r="R38" i="29"/>
  <c r="P38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B38" i="29"/>
  <c r="T37" i="29"/>
  <c r="S37" i="29"/>
  <c r="R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T36" i="29"/>
  <c r="S36" i="29"/>
  <c r="R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T35" i="29"/>
  <c r="S35" i="29"/>
  <c r="R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T34" i="29"/>
  <c r="S34" i="29"/>
  <c r="R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T33" i="29"/>
  <c r="S33" i="29"/>
  <c r="R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T32" i="29"/>
  <c r="S32" i="29"/>
  <c r="R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T31" i="29"/>
  <c r="S31" i="29"/>
  <c r="R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T30" i="29"/>
  <c r="S30" i="29"/>
  <c r="R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T29" i="29"/>
  <c r="S29" i="29"/>
  <c r="R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T28" i="29"/>
  <c r="S28" i="29"/>
  <c r="R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B28" i="29"/>
  <c r="T27" i="29"/>
  <c r="S27" i="29"/>
  <c r="R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B27" i="29"/>
  <c r="T26" i="29"/>
  <c r="S26" i="29"/>
  <c r="R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T40" i="27"/>
  <c r="S40" i="27"/>
  <c r="R40" i="27"/>
  <c r="Q40" i="27"/>
  <c r="P40" i="27"/>
  <c r="O40" i="27"/>
  <c r="N40" i="27"/>
  <c r="L40" i="27"/>
  <c r="K40" i="27"/>
  <c r="J40" i="27"/>
  <c r="I40" i="27"/>
  <c r="H40" i="27"/>
  <c r="G40" i="27"/>
  <c r="F40" i="27"/>
  <c r="E40" i="27"/>
  <c r="D40" i="27"/>
  <c r="C40" i="27"/>
  <c r="B40" i="27"/>
  <c r="T39" i="27"/>
  <c r="S39" i="27"/>
  <c r="R39" i="27"/>
  <c r="Q39" i="27"/>
  <c r="P39" i="27"/>
  <c r="O39" i="27"/>
  <c r="N39" i="27"/>
  <c r="L39" i="27"/>
  <c r="K39" i="27"/>
  <c r="J39" i="27"/>
  <c r="I39" i="27"/>
  <c r="H39" i="27"/>
  <c r="G39" i="27"/>
  <c r="F39" i="27"/>
  <c r="E39" i="27"/>
  <c r="D39" i="27"/>
  <c r="C39" i="27"/>
  <c r="B39" i="27"/>
  <c r="T38" i="27"/>
  <c r="S38" i="27"/>
  <c r="R38" i="27"/>
  <c r="Q38" i="27"/>
  <c r="P38" i="27"/>
  <c r="O38" i="27"/>
  <c r="N38" i="27"/>
  <c r="L38" i="27"/>
  <c r="K38" i="27"/>
  <c r="J38" i="27"/>
  <c r="I38" i="27"/>
  <c r="H38" i="27"/>
  <c r="G38" i="27"/>
  <c r="F38" i="27"/>
  <c r="E38" i="27"/>
  <c r="D38" i="27"/>
  <c r="C38" i="27"/>
  <c r="B38" i="27"/>
  <c r="T37" i="27"/>
  <c r="S37" i="27"/>
  <c r="R37" i="27"/>
  <c r="Q37" i="27"/>
  <c r="P37" i="27"/>
  <c r="O37" i="27"/>
  <c r="N37" i="27"/>
  <c r="L37" i="27"/>
  <c r="K37" i="27"/>
  <c r="J37" i="27"/>
  <c r="I37" i="27"/>
  <c r="H37" i="27"/>
  <c r="G37" i="27"/>
  <c r="F37" i="27"/>
  <c r="E37" i="27"/>
  <c r="D37" i="27"/>
  <c r="C37" i="27"/>
  <c r="B37" i="27"/>
  <c r="T36" i="27"/>
  <c r="S36" i="27"/>
  <c r="R36" i="27"/>
  <c r="Q36" i="27"/>
  <c r="P36" i="27"/>
  <c r="O36" i="27"/>
  <c r="N36" i="27"/>
  <c r="L36" i="27"/>
  <c r="K36" i="27"/>
  <c r="J36" i="27"/>
  <c r="I36" i="27"/>
  <c r="H36" i="27"/>
  <c r="G36" i="27"/>
  <c r="F36" i="27"/>
  <c r="E36" i="27"/>
  <c r="D36" i="27"/>
  <c r="C36" i="27"/>
  <c r="B36" i="27"/>
  <c r="T35" i="27"/>
  <c r="S35" i="27"/>
  <c r="R35" i="27"/>
  <c r="Q35" i="27"/>
  <c r="P35" i="27"/>
  <c r="O35" i="27"/>
  <c r="N35" i="27"/>
  <c r="L35" i="27"/>
  <c r="K35" i="27"/>
  <c r="J35" i="27"/>
  <c r="I35" i="27"/>
  <c r="H35" i="27"/>
  <c r="G35" i="27"/>
  <c r="F35" i="27"/>
  <c r="E35" i="27"/>
  <c r="D35" i="27"/>
  <c r="C35" i="27"/>
  <c r="B35" i="27"/>
  <c r="T34" i="27"/>
  <c r="S34" i="27"/>
  <c r="R34" i="27"/>
  <c r="Q34" i="27"/>
  <c r="P34" i="27"/>
  <c r="O34" i="27"/>
  <c r="N34" i="27"/>
  <c r="L34" i="27"/>
  <c r="K34" i="27"/>
  <c r="J34" i="27"/>
  <c r="I34" i="27"/>
  <c r="H34" i="27"/>
  <c r="G34" i="27"/>
  <c r="F34" i="27"/>
  <c r="E34" i="27"/>
  <c r="D34" i="27"/>
  <c r="C34" i="27"/>
  <c r="B34" i="27"/>
  <c r="T33" i="27"/>
  <c r="S33" i="27"/>
  <c r="R33" i="27"/>
  <c r="Q33" i="27"/>
  <c r="P33" i="27"/>
  <c r="O33" i="27"/>
  <c r="N33" i="27"/>
  <c r="L33" i="27"/>
  <c r="K33" i="27"/>
  <c r="J33" i="27"/>
  <c r="I33" i="27"/>
  <c r="H33" i="27"/>
  <c r="G33" i="27"/>
  <c r="F33" i="27"/>
  <c r="E33" i="27"/>
  <c r="D33" i="27"/>
  <c r="C33" i="27"/>
  <c r="B33" i="27"/>
  <c r="T32" i="27"/>
  <c r="S32" i="27"/>
  <c r="R32" i="27"/>
  <c r="Q32" i="27"/>
  <c r="P32" i="27"/>
  <c r="O32" i="27"/>
  <c r="N32" i="27"/>
  <c r="L32" i="27"/>
  <c r="K32" i="27"/>
  <c r="J32" i="27"/>
  <c r="I32" i="27"/>
  <c r="H32" i="27"/>
  <c r="G32" i="27"/>
  <c r="F32" i="27"/>
  <c r="E32" i="27"/>
  <c r="D32" i="27"/>
  <c r="C32" i="27"/>
  <c r="B32" i="27"/>
  <c r="T31" i="27"/>
  <c r="S31" i="27"/>
  <c r="R31" i="27"/>
  <c r="Q31" i="27"/>
  <c r="P31" i="27"/>
  <c r="O31" i="27"/>
  <c r="N31" i="27"/>
  <c r="L31" i="27"/>
  <c r="K31" i="27"/>
  <c r="J31" i="27"/>
  <c r="I31" i="27"/>
  <c r="H31" i="27"/>
  <c r="G31" i="27"/>
  <c r="F31" i="27"/>
  <c r="E31" i="27"/>
  <c r="D31" i="27"/>
  <c r="C31" i="27"/>
  <c r="B31" i="27"/>
  <c r="T30" i="27"/>
  <c r="S30" i="27"/>
  <c r="R30" i="27"/>
  <c r="Q30" i="27"/>
  <c r="P30" i="27"/>
  <c r="O30" i="27"/>
  <c r="N30" i="27"/>
  <c r="L30" i="27"/>
  <c r="K30" i="27"/>
  <c r="J30" i="27"/>
  <c r="I30" i="27"/>
  <c r="H30" i="27"/>
  <c r="G30" i="27"/>
  <c r="F30" i="27"/>
  <c r="E30" i="27"/>
  <c r="D30" i="27"/>
  <c r="C30" i="27"/>
  <c r="B30" i="27"/>
  <c r="T29" i="27"/>
  <c r="S29" i="27"/>
  <c r="R29" i="27"/>
  <c r="Q29" i="27"/>
  <c r="P29" i="27"/>
  <c r="O29" i="27"/>
  <c r="N29" i="27"/>
  <c r="L29" i="27"/>
  <c r="K29" i="27"/>
  <c r="J29" i="27"/>
  <c r="I29" i="27"/>
  <c r="H29" i="27"/>
  <c r="G29" i="27"/>
  <c r="F29" i="27"/>
  <c r="E29" i="27"/>
  <c r="D29" i="27"/>
  <c r="C29" i="27"/>
  <c r="B29" i="27"/>
  <c r="T28" i="27"/>
  <c r="S28" i="27"/>
  <c r="R28" i="27"/>
  <c r="Q28" i="27"/>
  <c r="P28" i="27"/>
  <c r="O28" i="27"/>
  <c r="N28" i="27"/>
  <c r="L28" i="27"/>
  <c r="K28" i="27"/>
  <c r="J28" i="27"/>
  <c r="I28" i="27"/>
  <c r="H28" i="27"/>
  <c r="G28" i="27"/>
  <c r="F28" i="27"/>
  <c r="E28" i="27"/>
  <c r="D28" i="27"/>
  <c r="C28" i="27"/>
  <c r="B28" i="27"/>
  <c r="T27" i="27"/>
  <c r="S27" i="27"/>
  <c r="R27" i="27"/>
  <c r="Q27" i="27"/>
  <c r="P27" i="27"/>
  <c r="O27" i="27"/>
  <c r="N27" i="27"/>
  <c r="L27" i="27"/>
  <c r="K27" i="27"/>
  <c r="J27" i="27"/>
  <c r="I27" i="27"/>
  <c r="H27" i="27"/>
  <c r="G27" i="27"/>
  <c r="F27" i="27"/>
  <c r="E27" i="27"/>
  <c r="D27" i="27"/>
  <c r="C27" i="27"/>
  <c r="B27" i="27"/>
  <c r="T26" i="27"/>
  <c r="S26" i="27"/>
  <c r="R26" i="27"/>
  <c r="Q26" i="27"/>
  <c r="P26" i="27"/>
  <c r="O26" i="27"/>
  <c r="N26" i="27"/>
  <c r="L26" i="27"/>
  <c r="K26" i="27"/>
  <c r="J26" i="27"/>
  <c r="I26" i="27"/>
  <c r="H26" i="27"/>
  <c r="G26" i="27"/>
  <c r="F26" i="27"/>
  <c r="E26" i="27"/>
  <c r="D26" i="27"/>
  <c r="C26" i="27"/>
  <c r="B26" i="27"/>
  <c r="P70" i="22"/>
  <c r="P50" i="22"/>
  <c r="P30" i="22"/>
  <c r="T39" i="61"/>
  <c r="S39" i="61"/>
  <c r="R39" i="61"/>
  <c r="Q39" i="61"/>
  <c r="P39" i="61"/>
  <c r="T38" i="61"/>
  <c r="S38" i="61"/>
  <c r="R38" i="61"/>
  <c r="Q38" i="61"/>
  <c r="P38" i="61"/>
  <c r="T37" i="61"/>
  <c r="S37" i="61"/>
  <c r="R37" i="61"/>
  <c r="Q37" i="61"/>
  <c r="P37" i="61"/>
  <c r="T36" i="61"/>
  <c r="S36" i="61"/>
  <c r="R36" i="61"/>
  <c r="Q36" i="61"/>
  <c r="P36" i="61"/>
  <c r="T35" i="61"/>
  <c r="S35" i="61"/>
  <c r="R35" i="61"/>
  <c r="Q35" i="61"/>
  <c r="P35" i="61"/>
  <c r="T34" i="61"/>
  <c r="S34" i="61"/>
  <c r="R34" i="61"/>
  <c r="Q34" i="61"/>
  <c r="P34" i="61"/>
  <c r="T33" i="61"/>
  <c r="S33" i="61"/>
  <c r="R33" i="61"/>
  <c r="Q33" i="61"/>
  <c r="P33" i="61"/>
  <c r="T32" i="61"/>
  <c r="S32" i="61"/>
  <c r="R32" i="61"/>
  <c r="Q32" i="61"/>
  <c r="P32" i="61"/>
  <c r="T31" i="61"/>
  <c r="S31" i="61"/>
  <c r="R31" i="61"/>
  <c r="Q31" i="61"/>
  <c r="P31" i="61"/>
  <c r="T30" i="61"/>
  <c r="S30" i="61"/>
  <c r="R30" i="61"/>
  <c r="Q30" i="61"/>
  <c r="P30" i="61"/>
  <c r="T29" i="61"/>
  <c r="S29" i="61"/>
  <c r="R29" i="61"/>
  <c r="Q29" i="61"/>
  <c r="P29" i="61"/>
  <c r="T28" i="61"/>
  <c r="S28" i="61"/>
  <c r="R28" i="61"/>
  <c r="Q28" i="61"/>
  <c r="P28" i="61"/>
  <c r="T27" i="61"/>
  <c r="S27" i="61"/>
  <c r="R27" i="61"/>
  <c r="Q27" i="61"/>
  <c r="P27" i="61"/>
  <c r="T26" i="61"/>
  <c r="S26" i="61"/>
  <c r="R26" i="61"/>
  <c r="Q26" i="61"/>
  <c r="P26" i="61"/>
  <c r="T25" i="61"/>
  <c r="S25" i="61"/>
  <c r="R25" i="61"/>
  <c r="Q25" i="61"/>
  <c r="P25" i="61"/>
  <c r="T79" i="61"/>
  <c r="S79" i="61"/>
  <c r="T78" i="61"/>
  <c r="S78" i="61"/>
  <c r="T77" i="61"/>
  <c r="S77" i="61"/>
  <c r="T76" i="61"/>
  <c r="S76" i="61"/>
  <c r="T75" i="61"/>
  <c r="S75" i="61"/>
  <c r="T74" i="61"/>
  <c r="S74" i="61"/>
  <c r="T73" i="61"/>
  <c r="S73" i="61"/>
  <c r="T72" i="61"/>
  <c r="S72" i="61"/>
  <c r="T71" i="61"/>
  <c r="S71" i="61"/>
  <c r="T70" i="61"/>
  <c r="S70" i="61"/>
  <c r="T69" i="61"/>
  <c r="S69" i="61"/>
  <c r="T68" i="61"/>
  <c r="S68" i="61"/>
  <c r="T67" i="61"/>
  <c r="S67" i="61"/>
  <c r="T66" i="61"/>
  <c r="S66" i="61"/>
  <c r="T65" i="61"/>
  <c r="S65" i="61"/>
  <c r="T59" i="61"/>
  <c r="S59" i="61"/>
  <c r="T58" i="61"/>
  <c r="S58" i="61"/>
  <c r="T57" i="61"/>
  <c r="S57" i="61"/>
  <c r="T56" i="61"/>
  <c r="S56" i="61"/>
  <c r="T55" i="61"/>
  <c r="S55" i="61"/>
  <c r="T54" i="61"/>
  <c r="S54" i="61"/>
  <c r="T53" i="61"/>
  <c r="S53" i="61"/>
  <c r="T52" i="61"/>
  <c r="S52" i="61"/>
  <c r="T51" i="61"/>
  <c r="S51" i="61"/>
  <c r="T50" i="61"/>
  <c r="S50" i="61"/>
  <c r="T49" i="61"/>
  <c r="S49" i="61"/>
  <c r="T48" i="61"/>
  <c r="S48" i="61"/>
  <c r="T47" i="61"/>
  <c r="S47" i="61"/>
  <c r="T46" i="61"/>
  <c r="S46" i="61"/>
  <c r="T45" i="61"/>
  <c r="S45" i="61"/>
  <c r="T70" i="22" l="1"/>
  <c r="S70" i="22"/>
  <c r="R70" i="22"/>
  <c r="Q70" i="22"/>
  <c r="S50" i="22"/>
  <c r="R50" i="22"/>
  <c r="Q50" i="22"/>
  <c r="T30" i="22"/>
  <c r="S30" i="22"/>
  <c r="R30" i="22"/>
  <c r="Q30" i="22"/>
  <c r="T39" i="22"/>
  <c r="S39" i="22"/>
  <c r="R39" i="22"/>
  <c r="Q39" i="22"/>
  <c r="T38" i="22"/>
  <c r="S38" i="22"/>
  <c r="R38" i="22"/>
  <c r="Q38" i="22"/>
  <c r="T37" i="22"/>
  <c r="S37" i="22"/>
  <c r="R37" i="22"/>
  <c r="Q37" i="22"/>
  <c r="T36" i="22"/>
  <c r="S36" i="22"/>
  <c r="R36" i="22"/>
  <c r="Q36" i="22"/>
  <c r="T35" i="22"/>
  <c r="S35" i="22"/>
  <c r="R35" i="22"/>
  <c r="Q35" i="22"/>
  <c r="T34" i="22"/>
  <c r="S34" i="22"/>
  <c r="R34" i="22"/>
  <c r="Q34" i="22"/>
  <c r="T33" i="22"/>
  <c r="S33" i="22"/>
  <c r="R33" i="22"/>
  <c r="Q33" i="22"/>
  <c r="T32" i="22"/>
  <c r="S32" i="22"/>
  <c r="R32" i="22"/>
  <c r="Q32" i="22"/>
  <c r="T31" i="22"/>
  <c r="S31" i="22"/>
  <c r="R31" i="22"/>
  <c r="Q31" i="22"/>
  <c r="T29" i="22"/>
  <c r="S29" i="22"/>
  <c r="R29" i="22"/>
  <c r="Q29" i="22"/>
  <c r="T28" i="22"/>
  <c r="S28" i="22"/>
  <c r="R28" i="22"/>
  <c r="Q28" i="22"/>
  <c r="T27" i="22"/>
  <c r="S27" i="22"/>
  <c r="R27" i="22"/>
  <c r="Q27" i="22"/>
  <c r="T26" i="22"/>
  <c r="S26" i="22"/>
  <c r="R26" i="22"/>
  <c r="Q26" i="22"/>
  <c r="T25" i="22"/>
  <c r="S25" i="22"/>
  <c r="R25" i="22"/>
  <c r="Q25" i="22"/>
  <c r="S59" i="22"/>
  <c r="R59" i="22"/>
  <c r="Q59" i="22"/>
  <c r="S58" i="22"/>
  <c r="R58" i="22"/>
  <c r="Q58" i="22"/>
  <c r="S57" i="22"/>
  <c r="R57" i="22"/>
  <c r="Q57" i="22"/>
  <c r="S56" i="22"/>
  <c r="R56" i="22"/>
  <c r="Q56" i="22"/>
  <c r="S55" i="22"/>
  <c r="R55" i="22"/>
  <c r="Q55" i="22"/>
  <c r="S54" i="22"/>
  <c r="R54" i="22"/>
  <c r="Q54" i="22"/>
  <c r="S53" i="22"/>
  <c r="R53" i="22"/>
  <c r="Q53" i="22"/>
  <c r="S52" i="22"/>
  <c r="R52" i="22"/>
  <c r="Q52" i="22"/>
  <c r="S51" i="22"/>
  <c r="R51" i="22"/>
  <c r="Q51" i="22"/>
  <c r="S49" i="22"/>
  <c r="R49" i="22"/>
  <c r="Q49" i="22"/>
  <c r="S48" i="22"/>
  <c r="R48" i="22"/>
  <c r="Q48" i="22"/>
  <c r="S47" i="22"/>
  <c r="R47" i="22"/>
  <c r="Q47" i="22"/>
  <c r="S46" i="22"/>
  <c r="R46" i="22"/>
  <c r="Q46" i="22"/>
  <c r="S45" i="22"/>
  <c r="R45" i="22"/>
  <c r="Q45" i="22"/>
  <c r="T79" i="22"/>
  <c r="S79" i="22"/>
  <c r="R79" i="22"/>
  <c r="Q79" i="22"/>
  <c r="T78" i="22"/>
  <c r="S78" i="22"/>
  <c r="R78" i="22"/>
  <c r="Q78" i="22"/>
  <c r="T77" i="22"/>
  <c r="S77" i="22"/>
  <c r="R77" i="22"/>
  <c r="Q77" i="22"/>
  <c r="T76" i="22"/>
  <c r="S76" i="22"/>
  <c r="R76" i="22"/>
  <c r="Q76" i="22"/>
  <c r="T75" i="22"/>
  <c r="S75" i="22"/>
  <c r="R75" i="22"/>
  <c r="Q75" i="22"/>
  <c r="T74" i="22"/>
  <c r="S74" i="22"/>
  <c r="R74" i="22"/>
  <c r="Q74" i="22"/>
  <c r="T73" i="22"/>
  <c r="S73" i="22"/>
  <c r="R73" i="22"/>
  <c r="Q73" i="22"/>
  <c r="T72" i="22"/>
  <c r="S72" i="22"/>
  <c r="R72" i="22"/>
  <c r="Q72" i="22"/>
  <c r="T71" i="22"/>
  <c r="S71" i="22"/>
  <c r="R71" i="22"/>
  <c r="Q71" i="22"/>
  <c r="T69" i="22"/>
  <c r="S69" i="22"/>
  <c r="R69" i="22"/>
  <c r="Q69" i="22"/>
  <c r="T68" i="22"/>
  <c r="S68" i="22"/>
  <c r="R68" i="22"/>
  <c r="Q68" i="22"/>
  <c r="T67" i="22"/>
  <c r="S67" i="22"/>
  <c r="R67" i="22"/>
  <c r="Q67" i="22"/>
  <c r="T66" i="22"/>
  <c r="S66" i="22"/>
  <c r="R66" i="22"/>
  <c r="Q66" i="22"/>
  <c r="T65" i="22"/>
  <c r="S65" i="22"/>
  <c r="R65" i="22"/>
  <c r="Q65" i="22"/>
  <c r="B33" i="75" l="1"/>
  <c r="AK67" i="75"/>
  <c r="AJ67" i="75"/>
  <c r="AI67" i="75"/>
  <c r="AH67" i="75"/>
  <c r="AG67" i="75"/>
  <c r="AF67" i="75"/>
  <c r="AE67" i="75"/>
  <c r="AD67" i="75"/>
  <c r="AC67" i="75"/>
  <c r="AB67" i="75"/>
  <c r="AA67" i="75"/>
  <c r="Z67" i="75"/>
  <c r="Y67" i="75"/>
  <c r="X67" i="75"/>
  <c r="W67" i="75"/>
  <c r="V67" i="75"/>
  <c r="U67" i="75"/>
  <c r="T67" i="75"/>
  <c r="S67" i="75"/>
  <c r="R67" i="75"/>
  <c r="Q67" i="75"/>
  <c r="P67" i="75"/>
  <c r="O67" i="75"/>
  <c r="N67" i="75"/>
  <c r="M67" i="75"/>
  <c r="L67" i="75"/>
  <c r="K67" i="75"/>
  <c r="J67" i="75"/>
  <c r="I67" i="75"/>
  <c r="H67" i="75"/>
  <c r="G67" i="75"/>
  <c r="F67" i="75"/>
  <c r="E67" i="75"/>
  <c r="D67" i="75"/>
  <c r="C67" i="75"/>
  <c r="B67" i="75"/>
  <c r="AK66" i="75"/>
  <c r="AJ66" i="75"/>
  <c r="AI66" i="75"/>
  <c r="AH66" i="75"/>
  <c r="AG66" i="75"/>
  <c r="AF66" i="75"/>
  <c r="AE66" i="75"/>
  <c r="AD66" i="75"/>
  <c r="AC66" i="75"/>
  <c r="AB66" i="75"/>
  <c r="AA66" i="75"/>
  <c r="Z66" i="75"/>
  <c r="Y66" i="75"/>
  <c r="X66" i="75"/>
  <c r="W66" i="75"/>
  <c r="V66" i="75"/>
  <c r="U66" i="75"/>
  <c r="T66" i="75"/>
  <c r="S66" i="75"/>
  <c r="R66" i="75"/>
  <c r="Q66" i="75"/>
  <c r="P66" i="75"/>
  <c r="O66" i="75"/>
  <c r="N66" i="75"/>
  <c r="M66" i="75"/>
  <c r="L66" i="75"/>
  <c r="K66" i="75"/>
  <c r="J66" i="75"/>
  <c r="I66" i="75"/>
  <c r="H66" i="75"/>
  <c r="G66" i="75"/>
  <c r="F66" i="75"/>
  <c r="E66" i="75"/>
  <c r="D66" i="75"/>
  <c r="C66" i="75"/>
  <c r="B66" i="75"/>
  <c r="AK65" i="75"/>
  <c r="AJ65" i="75"/>
  <c r="AI65" i="75"/>
  <c r="AH65" i="75"/>
  <c r="AG65" i="75"/>
  <c r="AF65" i="75"/>
  <c r="AE65" i="75"/>
  <c r="AD65" i="75"/>
  <c r="AC65" i="75"/>
  <c r="AB65" i="75"/>
  <c r="AA65" i="75"/>
  <c r="Z65" i="75"/>
  <c r="Y65" i="75"/>
  <c r="X65" i="75"/>
  <c r="W65" i="75"/>
  <c r="V65" i="75"/>
  <c r="U65" i="75"/>
  <c r="T65" i="75"/>
  <c r="S65" i="75"/>
  <c r="R65" i="75"/>
  <c r="Q65" i="75"/>
  <c r="P65" i="75"/>
  <c r="O65" i="75"/>
  <c r="N65" i="75"/>
  <c r="M65" i="75"/>
  <c r="L65" i="75"/>
  <c r="K65" i="75"/>
  <c r="J65" i="75"/>
  <c r="I65" i="75"/>
  <c r="H65" i="75"/>
  <c r="G65" i="75"/>
  <c r="F65" i="75"/>
  <c r="E65" i="75"/>
  <c r="D65" i="75"/>
  <c r="C65" i="75"/>
  <c r="B65" i="75"/>
  <c r="AK64" i="75"/>
  <c r="AJ64" i="75"/>
  <c r="AI64" i="75"/>
  <c r="AH64" i="75"/>
  <c r="AG64" i="75"/>
  <c r="AF64" i="75"/>
  <c r="AE64" i="75"/>
  <c r="AD64" i="75"/>
  <c r="AC64" i="75"/>
  <c r="AB64" i="75"/>
  <c r="AA64" i="75"/>
  <c r="Z64" i="75"/>
  <c r="Y64" i="75"/>
  <c r="X64" i="75"/>
  <c r="W64" i="75"/>
  <c r="V64" i="75"/>
  <c r="U64" i="75"/>
  <c r="T64" i="75"/>
  <c r="S64" i="75"/>
  <c r="R64" i="75"/>
  <c r="Q64" i="75"/>
  <c r="P64" i="75"/>
  <c r="O64" i="75"/>
  <c r="N64" i="75"/>
  <c r="M64" i="75"/>
  <c r="L64" i="75"/>
  <c r="K64" i="75"/>
  <c r="J64" i="75"/>
  <c r="I64" i="75"/>
  <c r="H64" i="75"/>
  <c r="G64" i="75"/>
  <c r="F64" i="75"/>
  <c r="E64" i="75"/>
  <c r="D64" i="75"/>
  <c r="C64" i="75"/>
  <c r="B64" i="75"/>
  <c r="AK63" i="75"/>
  <c r="AJ63" i="75"/>
  <c r="AI63" i="75"/>
  <c r="AH63" i="75"/>
  <c r="AG63" i="75"/>
  <c r="AF63" i="75"/>
  <c r="AE63" i="75"/>
  <c r="AD63" i="75"/>
  <c r="AC63" i="75"/>
  <c r="AB63" i="75"/>
  <c r="AA63" i="75"/>
  <c r="Z63" i="75"/>
  <c r="Y63" i="75"/>
  <c r="X63" i="75"/>
  <c r="W63" i="75"/>
  <c r="V63" i="75"/>
  <c r="U63" i="75"/>
  <c r="T63" i="75"/>
  <c r="S63" i="75"/>
  <c r="R63" i="75"/>
  <c r="Q63" i="75"/>
  <c r="P63" i="75"/>
  <c r="O63" i="75"/>
  <c r="N63" i="75"/>
  <c r="M63" i="75"/>
  <c r="L63" i="75"/>
  <c r="K63" i="75"/>
  <c r="J63" i="75"/>
  <c r="I63" i="75"/>
  <c r="H63" i="75"/>
  <c r="G63" i="75"/>
  <c r="F63" i="75"/>
  <c r="E63" i="75"/>
  <c r="D63" i="75"/>
  <c r="C63" i="75"/>
  <c r="B63" i="75"/>
  <c r="AK62" i="75"/>
  <c r="AJ62" i="75"/>
  <c r="AI62" i="75"/>
  <c r="AH62" i="75"/>
  <c r="AG62" i="75"/>
  <c r="AF62" i="75"/>
  <c r="AE62" i="75"/>
  <c r="AD62" i="75"/>
  <c r="AC62" i="75"/>
  <c r="AB62" i="75"/>
  <c r="AA62" i="75"/>
  <c r="Z62" i="75"/>
  <c r="Y62" i="75"/>
  <c r="X62" i="75"/>
  <c r="W62" i="75"/>
  <c r="V62" i="75"/>
  <c r="U62" i="75"/>
  <c r="T62" i="75"/>
  <c r="S62" i="75"/>
  <c r="R62" i="75"/>
  <c r="Q62" i="75"/>
  <c r="P62" i="75"/>
  <c r="O62" i="75"/>
  <c r="N62" i="75"/>
  <c r="M62" i="75"/>
  <c r="L62" i="75"/>
  <c r="K62" i="75"/>
  <c r="J62" i="75"/>
  <c r="I62" i="75"/>
  <c r="H62" i="75"/>
  <c r="G62" i="75"/>
  <c r="F62" i="75"/>
  <c r="E62" i="75"/>
  <c r="D62" i="75"/>
  <c r="C62" i="75"/>
  <c r="B62" i="75"/>
  <c r="AK61" i="75"/>
  <c r="AJ61" i="75"/>
  <c r="AI61" i="75"/>
  <c r="AH61" i="75"/>
  <c r="AG61" i="75"/>
  <c r="AF61" i="75"/>
  <c r="AE61" i="75"/>
  <c r="AD61" i="75"/>
  <c r="AC61" i="75"/>
  <c r="AB61" i="75"/>
  <c r="AA61" i="75"/>
  <c r="Z61" i="75"/>
  <c r="Y61" i="75"/>
  <c r="X61" i="75"/>
  <c r="W61" i="75"/>
  <c r="V61" i="75"/>
  <c r="U61" i="75"/>
  <c r="T61" i="75"/>
  <c r="S61" i="75"/>
  <c r="R61" i="75"/>
  <c r="Q61" i="75"/>
  <c r="P61" i="75"/>
  <c r="O61" i="75"/>
  <c r="N61" i="75"/>
  <c r="M61" i="75"/>
  <c r="L61" i="75"/>
  <c r="K61" i="75"/>
  <c r="J61" i="75"/>
  <c r="I61" i="75"/>
  <c r="H61" i="75"/>
  <c r="G61" i="75"/>
  <c r="F61" i="75"/>
  <c r="E61" i="75"/>
  <c r="D61" i="75"/>
  <c r="C61" i="75"/>
  <c r="B61" i="75"/>
  <c r="AK60" i="75"/>
  <c r="AJ60" i="75"/>
  <c r="AI60" i="75"/>
  <c r="AH60" i="75"/>
  <c r="AG60" i="75"/>
  <c r="AF60" i="75"/>
  <c r="AE60" i="75"/>
  <c r="AD60" i="75"/>
  <c r="AC60" i="75"/>
  <c r="AB60" i="75"/>
  <c r="AA60" i="75"/>
  <c r="Z60" i="75"/>
  <c r="Y60" i="75"/>
  <c r="X60" i="75"/>
  <c r="W60" i="75"/>
  <c r="V60" i="75"/>
  <c r="U60" i="75"/>
  <c r="T60" i="75"/>
  <c r="S60" i="75"/>
  <c r="R60" i="75"/>
  <c r="Q60" i="75"/>
  <c r="P60" i="75"/>
  <c r="O60" i="75"/>
  <c r="N60" i="75"/>
  <c r="M60" i="75"/>
  <c r="L60" i="75"/>
  <c r="K60" i="75"/>
  <c r="J60" i="75"/>
  <c r="I60" i="75"/>
  <c r="H60" i="75"/>
  <c r="G60" i="75"/>
  <c r="F60" i="75"/>
  <c r="E60" i="75"/>
  <c r="D60" i="75"/>
  <c r="C60" i="75"/>
  <c r="B60" i="75"/>
  <c r="AK59" i="75"/>
  <c r="AJ59" i="75"/>
  <c r="AI59" i="75"/>
  <c r="AH59" i="75"/>
  <c r="AG59" i="75"/>
  <c r="AF59" i="75"/>
  <c r="AE59" i="75"/>
  <c r="AD59" i="75"/>
  <c r="AC59" i="75"/>
  <c r="AB59" i="75"/>
  <c r="AA59" i="75"/>
  <c r="Z59" i="75"/>
  <c r="Y59" i="75"/>
  <c r="X59" i="75"/>
  <c r="W59" i="75"/>
  <c r="V59" i="75"/>
  <c r="U59" i="75"/>
  <c r="T59" i="75"/>
  <c r="S59" i="75"/>
  <c r="R59" i="75"/>
  <c r="Q59" i="75"/>
  <c r="P59" i="75"/>
  <c r="O59" i="75"/>
  <c r="N59" i="75"/>
  <c r="M59" i="75"/>
  <c r="L59" i="75"/>
  <c r="K59" i="75"/>
  <c r="J59" i="75"/>
  <c r="I59" i="75"/>
  <c r="H59" i="75"/>
  <c r="G59" i="75"/>
  <c r="F59" i="75"/>
  <c r="E59" i="75"/>
  <c r="D59" i="75"/>
  <c r="C59" i="75"/>
  <c r="B59" i="75"/>
  <c r="AK58" i="75"/>
  <c r="AJ58" i="75"/>
  <c r="AI58" i="75"/>
  <c r="AH58" i="75"/>
  <c r="AG58" i="75"/>
  <c r="AF58" i="75"/>
  <c r="AE58" i="75"/>
  <c r="AD58" i="75"/>
  <c r="AC58" i="75"/>
  <c r="AB58" i="75"/>
  <c r="AA58" i="75"/>
  <c r="Z58" i="75"/>
  <c r="Y58" i="75"/>
  <c r="X58" i="75"/>
  <c r="W58" i="75"/>
  <c r="V58" i="75"/>
  <c r="U58" i="75"/>
  <c r="T58" i="75"/>
  <c r="S58" i="75"/>
  <c r="R58" i="75"/>
  <c r="Q58" i="75"/>
  <c r="P58" i="75"/>
  <c r="O58" i="75"/>
  <c r="N58" i="75"/>
  <c r="M58" i="75"/>
  <c r="L58" i="75"/>
  <c r="K58" i="75"/>
  <c r="J58" i="75"/>
  <c r="I58" i="75"/>
  <c r="H58" i="75"/>
  <c r="G58" i="75"/>
  <c r="F58" i="75"/>
  <c r="E58" i="75"/>
  <c r="D58" i="75"/>
  <c r="C58" i="75"/>
  <c r="B58" i="75"/>
  <c r="AK57" i="75"/>
  <c r="AJ57" i="75"/>
  <c r="AI57" i="75"/>
  <c r="AH57" i="75"/>
  <c r="AG57" i="75"/>
  <c r="AF57" i="75"/>
  <c r="AE57" i="75"/>
  <c r="AD57" i="75"/>
  <c r="AC57" i="75"/>
  <c r="AB57" i="75"/>
  <c r="AA57" i="75"/>
  <c r="Z57" i="75"/>
  <c r="Y57" i="75"/>
  <c r="X57" i="75"/>
  <c r="W57" i="75"/>
  <c r="V57" i="75"/>
  <c r="U57" i="75"/>
  <c r="T57" i="75"/>
  <c r="S57" i="75"/>
  <c r="R57" i="75"/>
  <c r="Q57" i="75"/>
  <c r="P57" i="75"/>
  <c r="O57" i="75"/>
  <c r="N57" i="75"/>
  <c r="M57" i="75"/>
  <c r="L57" i="75"/>
  <c r="K57" i="75"/>
  <c r="J57" i="75"/>
  <c r="I57" i="75"/>
  <c r="H57" i="75"/>
  <c r="G57" i="75"/>
  <c r="F57" i="75"/>
  <c r="E57" i="75"/>
  <c r="D57" i="75"/>
  <c r="C57" i="75"/>
  <c r="B57" i="75"/>
  <c r="AK56" i="75"/>
  <c r="AJ56" i="75"/>
  <c r="AI56" i="75"/>
  <c r="AH56" i="75"/>
  <c r="AG56" i="75"/>
  <c r="AF56" i="75"/>
  <c r="AE56" i="75"/>
  <c r="AD56" i="75"/>
  <c r="AC56" i="75"/>
  <c r="AB56" i="75"/>
  <c r="AA56" i="75"/>
  <c r="Z56" i="75"/>
  <c r="Y56" i="75"/>
  <c r="X56" i="75"/>
  <c r="W56" i="75"/>
  <c r="V56" i="75"/>
  <c r="U56" i="75"/>
  <c r="T56" i="75"/>
  <c r="S56" i="75"/>
  <c r="R56" i="75"/>
  <c r="Q56" i="75"/>
  <c r="P56" i="75"/>
  <c r="O56" i="75"/>
  <c r="N56" i="75"/>
  <c r="M56" i="75"/>
  <c r="L56" i="75"/>
  <c r="K56" i="75"/>
  <c r="J56" i="75"/>
  <c r="I56" i="75"/>
  <c r="H56" i="75"/>
  <c r="G56" i="75"/>
  <c r="F56" i="75"/>
  <c r="E56" i="75"/>
  <c r="D56" i="75"/>
  <c r="C56" i="75"/>
  <c r="B56" i="75"/>
  <c r="AK55" i="75"/>
  <c r="AJ55" i="75"/>
  <c r="AI55" i="75"/>
  <c r="AH55" i="75"/>
  <c r="AG55" i="75"/>
  <c r="AF55" i="75"/>
  <c r="AE55" i="75"/>
  <c r="AD55" i="75"/>
  <c r="AC55" i="75"/>
  <c r="AB55" i="75"/>
  <c r="AA55" i="75"/>
  <c r="Z55" i="75"/>
  <c r="Y55" i="75"/>
  <c r="X55" i="75"/>
  <c r="W55" i="75"/>
  <c r="V55" i="75"/>
  <c r="U55" i="75"/>
  <c r="T55" i="75"/>
  <c r="S55" i="75"/>
  <c r="R55" i="75"/>
  <c r="Q55" i="75"/>
  <c r="P55" i="75"/>
  <c r="O55" i="75"/>
  <c r="N55" i="75"/>
  <c r="M55" i="75"/>
  <c r="L55" i="75"/>
  <c r="K55" i="75"/>
  <c r="J55" i="75"/>
  <c r="I55" i="75"/>
  <c r="H55" i="75"/>
  <c r="G55" i="75"/>
  <c r="F55" i="75"/>
  <c r="E55" i="75"/>
  <c r="D55" i="75"/>
  <c r="C55" i="75"/>
  <c r="B55" i="75"/>
  <c r="AK54" i="75"/>
  <c r="AJ54" i="75"/>
  <c r="AI54" i="75"/>
  <c r="AH54" i="75"/>
  <c r="AG54" i="75"/>
  <c r="AF54" i="75"/>
  <c r="AE54" i="75"/>
  <c r="AD54" i="75"/>
  <c r="AC54" i="75"/>
  <c r="AB54" i="75"/>
  <c r="AA54" i="75"/>
  <c r="Z54" i="75"/>
  <c r="Y54" i="75"/>
  <c r="X54" i="75"/>
  <c r="W54" i="75"/>
  <c r="V54" i="75"/>
  <c r="U54" i="75"/>
  <c r="T54" i="75"/>
  <c r="S54" i="75"/>
  <c r="R54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E54" i="75"/>
  <c r="D54" i="75"/>
  <c r="C54" i="75"/>
  <c r="B54" i="75"/>
  <c r="AK53" i="75"/>
  <c r="AJ53" i="75"/>
  <c r="AI53" i="75"/>
  <c r="AH53" i="75"/>
  <c r="AG53" i="75"/>
  <c r="AF53" i="75"/>
  <c r="AE53" i="75"/>
  <c r="AD53" i="75"/>
  <c r="AC53" i="75"/>
  <c r="AB53" i="75"/>
  <c r="AA53" i="75"/>
  <c r="Z53" i="75"/>
  <c r="Y53" i="75"/>
  <c r="X53" i="75"/>
  <c r="W53" i="75"/>
  <c r="V53" i="75"/>
  <c r="U53" i="75"/>
  <c r="T53" i="75"/>
  <c r="S53" i="75"/>
  <c r="R53" i="75"/>
  <c r="Q53" i="75"/>
  <c r="P53" i="75"/>
  <c r="O53" i="75"/>
  <c r="N53" i="75"/>
  <c r="M53" i="75"/>
  <c r="L53" i="75"/>
  <c r="K53" i="75"/>
  <c r="J53" i="75"/>
  <c r="I53" i="75"/>
  <c r="H53" i="75"/>
  <c r="G53" i="75"/>
  <c r="F53" i="75"/>
  <c r="E53" i="75"/>
  <c r="D53" i="75"/>
  <c r="C53" i="75"/>
  <c r="B53" i="75"/>
  <c r="B44" i="75"/>
  <c r="B43" i="75"/>
  <c r="B42" i="75"/>
  <c r="B41" i="75"/>
  <c r="B40" i="75"/>
  <c r="B39" i="75"/>
  <c r="B38" i="75"/>
  <c r="B37" i="75"/>
  <c r="B36" i="75"/>
  <c r="B35" i="75"/>
  <c r="B34" i="75"/>
  <c r="B32" i="75"/>
  <c r="B31" i="75"/>
  <c r="B30" i="75"/>
  <c r="AB61" i="68"/>
  <c r="L57" i="68"/>
  <c r="B54" i="68"/>
  <c r="AK67" i="68"/>
  <c r="AJ67" i="68"/>
  <c r="AI67" i="68"/>
  <c r="AH67" i="68"/>
  <c r="AG67" i="68"/>
  <c r="AF67" i="68"/>
  <c r="AE67" i="68"/>
  <c r="AD67" i="68"/>
  <c r="AC67" i="68"/>
  <c r="AB67" i="68"/>
  <c r="AA67" i="68"/>
  <c r="Z67" i="68"/>
  <c r="Y67" i="68"/>
  <c r="X67" i="68"/>
  <c r="W67" i="68"/>
  <c r="V67" i="68"/>
  <c r="U67" i="68"/>
  <c r="T67" i="68"/>
  <c r="S67" i="68"/>
  <c r="R67" i="68"/>
  <c r="Q67" i="68"/>
  <c r="P67" i="68"/>
  <c r="O67" i="68"/>
  <c r="N67" i="68"/>
  <c r="M67" i="68"/>
  <c r="L67" i="68"/>
  <c r="K67" i="68"/>
  <c r="J67" i="68"/>
  <c r="I67" i="68"/>
  <c r="H67" i="68"/>
  <c r="G67" i="68"/>
  <c r="F67" i="68"/>
  <c r="E67" i="68"/>
  <c r="D67" i="68"/>
  <c r="C67" i="68"/>
  <c r="B67" i="68"/>
  <c r="AK66" i="68"/>
  <c r="AJ66" i="68"/>
  <c r="AI66" i="68"/>
  <c r="AH66" i="68"/>
  <c r="AG66" i="68"/>
  <c r="AF66" i="68"/>
  <c r="AE66" i="68"/>
  <c r="AD66" i="68"/>
  <c r="AC66" i="68"/>
  <c r="AB66" i="68"/>
  <c r="AA66" i="68"/>
  <c r="Z66" i="68"/>
  <c r="Y66" i="68"/>
  <c r="X66" i="68"/>
  <c r="W66" i="68"/>
  <c r="V66" i="68"/>
  <c r="U66" i="68"/>
  <c r="T66" i="68"/>
  <c r="S66" i="68"/>
  <c r="R66" i="68"/>
  <c r="Q66" i="68"/>
  <c r="P66" i="68"/>
  <c r="O66" i="68"/>
  <c r="N66" i="68"/>
  <c r="M66" i="68"/>
  <c r="L66" i="68"/>
  <c r="K66" i="68"/>
  <c r="J66" i="68"/>
  <c r="I66" i="68"/>
  <c r="H66" i="68"/>
  <c r="G66" i="68"/>
  <c r="F66" i="68"/>
  <c r="E66" i="68"/>
  <c r="D66" i="68"/>
  <c r="C66" i="68"/>
  <c r="B66" i="68"/>
  <c r="AK65" i="68"/>
  <c r="AJ65" i="68"/>
  <c r="AI65" i="68"/>
  <c r="AH65" i="68"/>
  <c r="AG65" i="68"/>
  <c r="AF65" i="68"/>
  <c r="AE65" i="68"/>
  <c r="AD65" i="68"/>
  <c r="AC65" i="68"/>
  <c r="AB65" i="68"/>
  <c r="AA65" i="68"/>
  <c r="Z65" i="68"/>
  <c r="Y65" i="68"/>
  <c r="X65" i="68"/>
  <c r="W65" i="68"/>
  <c r="V65" i="68"/>
  <c r="U65" i="68"/>
  <c r="T65" i="68"/>
  <c r="S65" i="68"/>
  <c r="R65" i="68"/>
  <c r="Q65" i="68"/>
  <c r="P65" i="68"/>
  <c r="O65" i="68"/>
  <c r="N65" i="68"/>
  <c r="M65" i="68"/>
  <c r="L65" i="68"/>
  <c r="K65" i="68"/>
  <c r="J65" i="68"/>
  <c r="I65" i="68"/>
  <c r="H65" i="68"/>
  <c r="G65" i="68"/>
  <c r="F65" i="68"/>
  <c r="E65" i="68"/>
  <c r="D65" i="68"/>
  <c r="C65" i="68"/>
  <c r="B65" i="68"/>
  <c r="AK64" i="68"/>
  <c r="AJ64" i="68"/>
  <c r="AI64" i="68"/>
  <c r="AH64" i="68"/>
  <c r="AG64" i="68"/>
  <c r="AF64" i="68"/>
  <c r="AE64" i="68"/>
  <c r="AD64" i="68"/>
  <c r="AC64" i="68"/>
  <c r="AB64" i="68"/>
  <c r="AA64" i="68"/>
  <c r="Z64" i="68"/>
  <c r="Y64" i="68"/>
  <c r="X64" i="68"/>
  <c r="W64" i="68"/>
  <c r="V64" i="68"/>
  <c r="U64" i="68"/>
  <c r="T64" i="68"/>
  <c r="S64" i="68"/>
  <c r="R64" i="68"/>
  <c r="Q64" i="68"/>
  <c r="P64" i="68"/>
  <c r="O64" i="68"/>
  <c r="N64" i="68"/>
  <c r="M64" i="68"/>
  <c r="L64" i="68"/>
  <c r="K64" i="68"/>
  <c r="J64" i="68"/>
  <c r="I64" i="68"/>
  <c r="H64" i="68"/>
  <c r="G64" i="68"/>
  <c r="F64" i="68"/>
  <c r="E64" i="68"/>
  <c r="D64" i="68"/>
  <c r="C64" i="68"/>
  <c r="B64" i="68"/>
  <c r="AK63" i="68"/>
  <c r="AJ63" i="68"/>
  <c r="AI63" i="68"/>
  <c r="AH63" i="68"/>
  <c r="AG63" i="68"/>
  <c r="AF63" i="68"/>
  <c r="AE63" i="68"/>
  <c r="AD63" i="68"/>
  <c r="AC63" i="68"/>
  <c r="AB63" i="68"/>
  <c r="AA63" i="68"/>
  <c r="Z63" i="68"/>
  <c r="Y63" i="68"/>
  <c r="X63" i="68"/>
  <c r="W63" i="68"/>
  <c r="V63" i="68"/>
  <c r="U63" i="68"/>
  <c r="T63" i="68"/>
  <c r="S63" i="68"/>
  <c r="R63" i="68"/>
  <c r="Q63" i="68"/>
  <c r="P63" i="68"/>
  <c r="O63" i="68"/>
  <c r="N63" i="68"/>
  <c r="M63" i="68"/>
  <c r="L63" i="68"/>
  <c r="K63" i="68"/>
  <c r="J63" i="68"/>
  <c r="I63" i="68"/>
  <c r="H63" i="68"/>
  <c r="G63" i="68"/>
  <c r="F63" i="68"/>
  <c r="E63" i="68"/>
  <c r="D63" i="68"/>
  <c r="C63" i="68"/>
  <c r="B63" i="68"/>
  <c r="AK62" i="68"/>
  <c r="AJ62" i="68"/>
  <c r="AI62" i="68"/>
  <c r="AH62" i="68"/>
  <c r="AG62" i="68"/>
  <c r="AF62" i="68"/>
  <c r="AE62" i="68"/>
  <c r="AD62" i="68"/>
  <c r="AC62" i="68"/>
  <c r="AB62" i="68"/>
  <c r="AA62" i="68"/>
  <c r="Z62" i="68"/>
  <c r="Y62" i="68"/>
  <c r="X62" i="68"/>
  <c r="W62" i="68"/>
  <c r="V62" i="68"/>
  <c r="U62" i="68"/>
  <c r="T62" i="68"/>
  <c r="S62" i="68"/>
  <c r="R62" i="68"/>
  <c r="Q62" i="68"/>
  <c r="P62" i="68"/>
  <c r="O62" i="68"/>
  <c r="N62" i="68"/>
  <c r="M62" i="68"/>
  <c r="L62" i="68"/>
  <c r="K62" i="68"/>
  <c r="J62" i="68"/>
  <c r="I62" i="68"/>
  <c r="H62" i="68"/>
  <c r="G62" i="68"/>
  <c r="F62" i="68"/>
  <c r="E62" i="68"/>
  <c r="D62" i="68"/>
  <c r="C62" i="68"/>
  <c r="B62" i="68"/>
  <c r="AK61" i="68"/>
  <c r="AJ61" i="68"/>
  <c r="AI61" i="68"/>
  <c r="AH61" i="68"/>
  <c r="AG61" i="68"/>
  <c r="AF61" i="68"/>
  <c r="AE61" i="68"/>
  <c r="AD61" i="68"/>
  <c r="AC61" i="68"/>
  <c r="AA61" i="68"/>
  <c r="Z61" i="68"/>
  <c r="Y61" i="68"/>
  <c r="X61" i="68"/>
  <c r="W61" i="68"/>
  <c r="V61" i="68"/>
  <c r="U61" i="68"/>
  <c r="T61" i="68"/>
  <c r="S61" i="68"/>
  <c r="R61" i="68"/>
  <c r="Q61" i="68"/>
  <c r="P61" i="68"/>
  <c r="O61" i="68"/>
  <c r="N61" i="68"/>
  <c r="M61" i="68"/>
  <c r="L61" i="68"/>
  <c r="K61" i="68"/>
  <c r="J61" i="68"/>
  <c r="I61" i="68"/>
  <c r="H61" i="68"/>
  <c r="G61" i="68"/>
  <c r="F61" i="68"/>
  <c r="E61" i="68"/>
  <c r="D61" i="68"/>
  <c r="C61" i="68"/>
  <c r="B61" i="68"/>
  <c r="AK60" i="68"/>
  <c r="AJ60" i="68"/>
  <c r="AI60" i="68"/>
  <c r="AH60" i="68"/>
  <c r="AG60" i="68"/>
  <c r="AF60" i="68"/>
  <c r="AE60" i="68"/>
  <c r="AD60" i="68"/>
  <c r="AC60" i="68"/>
  <c r="AB60" i="68"/>
  <c r="AA60" i="68"/>
  <c r="Z60" i="68"/>
  <c r="Y60" i="68"/>
  <c r="X60" i="68"/>
  <c r="W60" i="68"/>
  <c r="V60" i="68"/>
  <c r="U60" i="68"/>
  <c r="T60" i="68"/>
  <c r="S60" i="68"/>
  <c r="R60" i="68"/>
  <c r="Q60" i="68"/>
  <c r="P60" i="68"/>
  <c r="O60" i="68"/>
  <c r="N60" i="68"/>
  <c r="M60" i="68"/>
  <c r="L60" i="68"/>
  <c r="K60" i="68"/>
  <c r="J60" i="68"/>
  <c r="I60" i="68"/>
  <c r="H60" i="68"/>
  <c r="G60" i="68"/>
  <c r="F60" i="68"/>
  <c r="E60" i="68"/>
  <c r="D60" i="68"/>
  <c r="C60" i="68"/>
  <c r="B60" i="68"/>
  <c r="AK59" i="68"/>
  <c r="AJ59" i="68"/>
  <c r="AI59" i="68"/>
  <c r="AH59" i="68"/>
  <c r="AG59" i="68"/>
  <c r="AF59" i="68"/>
  <c r="AE59" i="68"/>
  <c r="AD59" i="68"/>
  <c r="AC59" i="68"/>
  <c r="AB59" i="68"/>
  <c r="AA59" i="68"/>
  <c r="Z59" i="68"/>
  <c r="Y59" i="68"/>
  <c r="X59" i="68"/>
  <c r="W59" i="68"/>
  <c r="V59" i="68"/>
  <c r="U59" i="68"/>
  <c r="T59" i="68"/>
  <c r="S59" i="68"/>
  <c r="R59" i="68"/>
  <c r="Q59" i="68"/>
  <c r="P59" i="68"/>
  <c r="O59" i="68"/>
  <c r="N59" i="68"/>
  <c r="M59" i="68"/>
  <c r="L59" i="68"/>
  <c r="K59" i="68"/>
  <c r="J59" i="68"/>
  <c r="I59" i="68"/>
  <c r="H59" i="68"/>
  <c r="G59" i="68"/>
  <c r="F59" i="68"/>
  <c r="E59" i="68"/>
  <c r="D59" i="68"/>
  <c r="C59" i="68"/>
  <c r="B59" i="68"/>
  <c r="AK58" i="68"/>
  <c r="AJ58" i="68"/>
  <c r="AI58" i="68"/>
  <c r="AH58" i="68"/>
  <c r="AG58" i="68"/>
  <c r="AF58" i="68"/>
  <c r="AE58" i="68"/>
  <c r="AD58" i="68"/>
  <c r="AC58" i="68"/>
  <c r="AB58" i="68"/>
  <c r="AA58" i="68"/>
  <c r="Z58" i="68"/>
  <c r="Y58" i="68"/>
  <c r="X58" i="68"/>
  <c r="W58" i="68"/>
  <c r="V58" i="68"/>
  <c r="U58" i="68"/>
  <c r="T58" i="68"/>
  <c r="S58" i="68"/>
  <c r="R58" i="68"/>
  <c r="Q58" i="68"/>
  <c r="P58" i="68"/>
  <c r="O58" i="68"/>
  <c r="N58" i="68"/>
  <c r="M58" i="68"/>
  <c r="L58" i="68"/>
  <c r="K58" i="68"/>
  <c r="J58" i="68"/>
  <c r="I58" i="68"/>
  <c r="H58" i="68"/>
  <c r="G58" i="68"/>
  <c r="F58" i="68"/>
  <c r="E58" i="68"/>
  <c r="D58" i="68"/>
  <c r="C58" i="68"/>
  <c r="B58" i="68"/>
  <c r="AK57" i="68"/>
  <c r="AJ57" i="68"/>
  <c r="AI57" i="68"/>
  <c r="AH57" i="68"/>
  <c r="AG57" i="68"/>
  <c r="AF57" i="68"/>
  <c r="AE57" i="68"/>
  <c r="AD57" i="68"/>
  <c r="AC57" i="68"/>
  <c r="AB57" i="68"/>
  <c r="AA57" i="68"/>
  <c r="Z57" i="68"/>
  <c r="Y57" i="68"/>
  <c r="X57" i="68"/>
  <c r="W57" i="68"/>
  <c r="V57" i="68"/>
  <c r="U57" i="68"/>
  <c r="T57" i="68"/>
  <c r="S57" i="68"/>
  <c r="R57" i="68"/>
  <c r="Q57" i="68"/>
  <c r="P57" i="68"/>
  <c r="O57" i="68"/>
  <c r="N57" i="68"/>
  <c r="M57" i="68"/>
  <c r="K57" i="68"/>
  <c r="J57" i="68"/>
  <c r="I57" i="68"/>
  <c r="H57" i="68"/>
  <c r="G57" i="68"/>
  <c r="F57" i="68"/>
  <c r="E57" i="68"/>
  <c r="D57" i="68"/>
  <c r="C57" i="68"/>
  <c r="B57" i="68"/>
  <c r="AK56" i="68"/>
  <c r="AJ56" i="68"/>
  <c r="AI56" i="68"/>
  <c r="AH56" i="68"/>
  <c r="AG56" i="68"/>
  <c r="AF56" i="68"/>
  <c r="AE56" i="68"/>
  <c r="AD56" i="68"/>
  <c r="AC56" i="68"/>
  <c r="AB56" i="68"/>
  <c r="AA56" i="68"/>
  <c r="Z56" i="68"/>
  <c r="Y56" i="68"/>
  <c r="X56" i="68"/>
  <c r="W56" i="68"/>
  <c r="V56" i="68"/>
  <c r="U56" i="68"/>
  <c r="T56" i="68"/>
  <c r="S56" i="68"/>
  <c r="R56" i="68"/>
  <c r="Q56" i="68"/>
  <c r="P56" i="68"/>
  <c r="O56" i="68"/>
  <c r="N56" i="68"/>
  <c r="M56" i="68"/>
  <c r="L56" i="68"/>
  <c r="K56" i="68"/>
  <c r="J56" i="68"/>
  <c r="I56" i="68"/>
  <c r="H56" i="68"/>
  <c r="G56" i="68"/>
  <c r="F56" i="68"/>
  <c r="E56" i="68"/>
  <c r="D56" i="68"/>
  <c r="C56" i="68"/>
  <c r="B56" i="68"/>
  <c r="AK55" i="68"/>
  <c r="AJ55" i="68"/>
  <c r="AI55" i="68"/>
  <c r="AH55" i="68"/>
  <c r="AG55" i="68"/>
  <c r="AF55" i="68"/>
  <c r="AE55" i="68"/>
  <c r="AD55" i="68"/>
  <c r="AC55" i="68"/>
  <c r="AB55" i="68"/>
  <c r="AA55" i="68"/>
  <c r="Z55" i="68"/>
  <c r="Y55" i="68"/>
  <c r="X55" i="68"/>
  <c r="W55" i="68"/>
  <c r="V55" i="68"/>
  <c r="U55" i="68"/>
  <c r="T55" i="68"/>
  <c r="S55" i="68"/>
  <c r="R55" i="68"/>
  <c r="Q55" i="68"/>
  <c r="P55" i="68"/>
  <c r="O55" i="68"/>
  <c r="N55" i="68"/>
  <c r="M55" i="68"/>
  <c r="L55" i="68"/>
  <c r="K55" i="68"/>
  <c r="J55" i="68"/>
  <c r="I55" i="68"/>
  <c r="H55" i="68"/>
  <c r="G55" i="68"/>
  <c r="F55" i="68"/>
  <c r="E55" i="68"/>
  <c r="D55" i="68"/>
  <c r="C55" i="68"/>
  <c r="B55" i="68"/>
  <c r="AK54" i="68"/>
  <c r="AJ54" i="68"/>
  <c r="AI54" i="68"/>
  <c r="AH54" i="68"/>
  <c r="AG54" i="68"/>
  <c r="AF54" i="68"/>
  <c r="AE54" i="68"/>
  <c r="AD54" i="68"/>
  <c r="AC54" i="68"/>
  <c r="AB54" i="68"/>
  <c r="AA54" i="68"/>
  <c r="Z54" i="68"/>
  <c r="Y54" i="68"/>
  <c r="X54" i="68"/>
  <c r="W54" i="68"/>
  <c r="V54" i="68"/>
  <c r="U54" i="68"/>
  <c r="T54" i="68"/>
  <c r="S54" i="68"/>
  <c r="R54" i="68"/>
  <c r="Q54" i="68"/>
  <c r="P54" i="68"/>
  <c r="O54" i="68"/>
  <c r="N54" i="68"/>
  <c r="M54" i="68"/>
  <c r="L54" i="68"/>
  <c r="K54" i="68"/>
  <c r="J54" i="68"/>
  <c r="I54" i="68"/>
  <c r="H54" i="68"/>
  <c r="G54" i="68"/>
  <c r="F54" i="68"/>
  <c r="E54" i="68"/>
  <c r="D54" i="68"/>
  <c r="C54" i="68"/>
  <c r="AK53" i="68"/>
  <c r="AJ53" i="68"/>
  <c r="AI53" i="68"/>
  <c r="AH53" i="68"/>
  <c r="AG53" i="68"/>
  <c r="AF53" i="68"/>
  <c r="AE53" i="68"/>
  <c r="AD53" i="68"/>
  <c r="AC53" i="68"/>
  <c r="AB53" i="68"/>
  <c r="AA53" i="68"/>
  <c r="Z53" i="68"/>
  <c r="Y53" i="68"/>
  <c r="X53" i="68"/>
  <c r="W53" i="68"/>
  <c r="V53" i="68"/>
  <c r="U53" i="68"/>
  <c r="T53" i="68"/>
  <c r="S53" i="68"/>
  <c r="R53" i="68"/>
  <c r="Q53" i="68"/>
  <c r="P53" i="68"/>
  <c r="O53" i="68"/>
  <c r="N53" i="68"/>
  <c r="M53" i="68"/>
  <c r="L53" i="68"/>
  <c r="K53" i="68"/>
  <c r="J53" i="68"/>
  <c r="I53" i="68"/>
  <c r="H53" i="68"/>
  <c r="G53" i="68"/>
  <c r="F53" i="68"/>
  <c r="E53" i="68"/>
  <c r="D53" i="68"/>
  <c r="C53" i="68"/>
  <c r="B53" i="68"/>
  <c r="B53" i="64"/>
  <c r="AP53" i="64" l="1"/>
  <c r="AK53" i="64"/>
  <c r="AA53" i="64"/>
  <c r="V53" i="64"/>
  <c r="Q53" i="64"/>
  <c r="L53" i="64"/>
  <c r="G53" i="64"/>
  <c r="AU53" i="54"/>
  <c r="AP53" i="54"/>
  <c r="AF53" i="54"/>
  <c r="AA53" i="54"/>
  <c r="V53" i="54"/>
  <c r="Q53" i="54"/>
  <c r="L53" i="54"/>
  <c r="G53" i="54"/>
  <c r="B53" i="54"/>
  <c r="U44" i="69" l="1"/>
  <c r="T44" i="69"/>
  <c r="S44" i="69"/>
  <c r="R44" i="69"/>
  <c r="Q44" i="69"/>
  <c r="P44" i="69"/>
  <c r="O44" i="69"/>
  <c r="N44" i="69"/>
  <c r="M44" i="69"/>
  <c r="L44" i="69"/>
  <c r="K44" i="69"/>
  <c r="J44" i="69"/>
  <c r="I44" i="69"/>
  <c r="H44" i="69"/>
  <c r="G44" i="69"/>
  <c r="F44" i="69"/>
  <c r="E44" i="69"/>
  <c r="D44" i="69"/>
  <c r="C44" i="69"/>
  <c r="B44" i="69"/>
  <c r="U43" i="69"/>
  <c r="T43" i="69"/>
  <c r="S43" i="69"/>
  <c r="R43" i="69"/>
  <c r="Q43" i="69"/>
  <c r="P43" i="69"/>
  <c r="O43" i="69"/>
  <c r="N43" i="69"/>
  <c r="M43" i="69"/>
  <c r="L43" i="69"/>
  <c r="K43" i="69"/>
  <c r="J43" i="69"/>
  <c r="I43" i="69"/>
  <c r="H43" i="69"/>
  <c r="G43" i="69"/>
  <c r="F43" i="69"/>
  <c r="E43" i="69"/>
  <c r="D43" i="69"/>
  <c r="C43" i="69"/>
  <c r="B43" i="69"/>
  <c r="U42" i="69"/>
  <c r="T42" i="69"/>
  <c r="S42" i="69"/>
  <c r="R42" i="69"/>
  <c r="Q42" i="69"/>
  <c r="P42" i="69"/>
  <c r="O42" i="69"/>
  <c r="N42" i="69"/>
  <c r="M42" i="69"/>
  <c r="L42" i="69"/>
  <c r="K42" i="69"/>
  <c r="J42" i="69"/>
  <c r="I42" i="69"/>
  <c r="H42" i="69"/>
  <c r="G42" i="69"/>
  <c r="F42" i="69"/>
  <c r="E42" i="69"/>
  <c r="D42" i="69"/>
  <c r="C42" i="69"/>
  <c r="B42" i="69"/>
  <c r="U41" i="69"/>
  <c r="T41" i="69"/>
  <c r="S41" i="69"/>
  <c r="R41" i="69"/>
  <c r="Q41" i="69"/>
  <c r="P41" i="69"/>
  <c r="O41" i="69"/>
  <c r="N41" i="69"/>
  <c r="M41" i="69"/>
  <c r="L41" i="69"/>
  <c r="K41" i="69"/>
  <c r="J41" i="69"/>
  <c r="I41" i="69"/>
  <c r="H41" i="69"/>
  <c r="G41" i="69"/>
  <c r="F41" i="69"/>
  <c r="E41" i="69"/>
  <c r="D41" i="69"/>
  <c r="C41" i="69"/>
  <c r="B41" i="69"/>
  <c r="U40" i="69"/>
  <c r="T40" i="69"/>
  <c r="S40" i="69"/>
  <c r="R40" i="69"/>
  <c r="Q40" i="69"/>
  <c r="P40" i="69"/>
  <c r="O40" i="69"/>
  <c r="N40" i="69"/>
  <c r="M40" i="69"/>
  <c r="L40" i="69"/>
  <c r="K40" i="69"/>
  <c r="J40" i="69"/>
  <c r="I40" i="69"/>
  <c r="H40" i="69"/>
  <c r="G40" i="69"/>
  <c r="F40" i="69"/>
  <c r="E40" i="69"/>
  <c r="D40" i="69"/>
  <c r="C40" i="69"/>
  <c r="B40" i="69"/>
  <c r="U39" i="69"/>
  <c r="T39" i="69"/>
  <c r="S39" i="69"/>
  <c r="R39" i="69"/>
  <c r="Q39" i="69"/>
  <c r="P39" i="69"/>
  <c r="O39" i="69"/>
  <c r="N39" i="69"/>
  <c r="M39" i="69"/>
  <c r="L39" i="69"/>
  <c r="K39" i="69"/>
  <c r="J39" i="69"/>
  <c r="I39" i="69"/>
  <c r="H39" i="69"/>
  <c r="G39" i="69"/>
  <c r="F39" i="69"/>
  <c r="E39" i="69"/>
  <c r="D39" i="69"/>
  <c r="C39" i="69"/>
  <c r="B39" i="69"/>
  <c r="U38" i="69"/>
  <c r="T38" i="69"/>
  <c r="S38" i="69"/>
  <c r="R38" i="69"/>
  <c r="Q38" i="69"/>
  <c r="P38" i="69"/>
  <c r="O38" i="69"/>
  <c r="N38" i="69"/>
  <c r="M38" i="69"/>
  <c r="L38" i="69"/>
  <c r="K38" i="69"/>
  <c r="J38" i="69"/>
  <c r="I38" i="69"/>
  <c r="H38" i="69"/>
  <c r="G38" i="69"/>
  <c r="F38" i="69"/>
  <c r="E38" i="69"/>
  <c r="D38" i="69"/>
  <c r="C38" i="69"/>
  <c r="B38" i="69"/>
  <c r="U37" i="69"/>
  <c r="T37" i="69"/>
  <c r="S37" i="69"/>
  <c r="R37" i="69"/>
  <c r="Q37" i="69"/>
  <c r="P37" i="69"/>
  <c r="O37" i="69"/>
  <c r="N37" i="69"/>
  <c r="M37" i="69"/>
  <c r="L37" i="69"/>
  <c r="K37" i="69"/>
  <c r="J37" i="69"/>
  <c r="I37" i="69"/>
  <c r="H37" i="69"/>
  <c r="G37" i="69"/>
  <c r="F37" i="69"/>
  <c r="E37" i="69"/>
  <c r="D37" i="69"/>
  <c r="C37" i="69"/>
  <c r="B37" i="69"/>
  <c r="U36" i="69"/>
  <c r="T36" i="69"/>
  <c r="S36" i="69"/>
  <c r="R36" i="69"/>
  <c r="Q36" i="69"/>
  <c r="P36" i="69"/>
  <c r="O36" i="69"/>
  <c r="N36" i="69"/>
  <c r="M36" i="69"/>
  <c r="L36" i="69"/>
  <c r="K36" i="69"/>
  <c r="J36" i="69"/>
  <c r="I36" i="69"/>
  <c r="H36" i="69"/>
  <c r="G36" i="69"/>
  <c r="F36" i="69"/>
  <c r="E36" i="69"/>
  <c r="D36" i="69"/>
  <c r="C36" i="69"/>
  <c r="B36" i="69"/>
  <c r="U35" i="69"/>
  <c r="T35" i="69"/>
  <c r="S35" i="69"/>
  <c r="R35" i="69"/>
  <c r="Q35" i="69"/>
  <c r="P35" i="69"/>
  <c r="O35" i="69"/>
  <c r="N35" i="69"/>
  <c r="M35" i="69"/>
  <c r="L35" i="69"/>
  <c r="K35" i="69"/>
  <c r="J35" i="69"/>
  <c r="I35" i="69"/>
  <c r="H35" i="69"/>
  <c r="G35" i="69"/>
  <c r="F35" i="69"/>
  <c r="E35" i="69"/>
  <c r="D35" i="69"/>
  <c r="C35" i="69"/>
  <c r="B35" i="69"/>
  <c r="U34" i="69"/>
  <c r="T34" i="69"/>
  <c r="S34" i="69"/>
  <c r="R34" i="69"/>
  <c r="Q34" i="69"/>
  <c r="P34" i="69"/>
  <c r="O34" i="69"/>
  <c r="N34" i="69"/>
  <c r="M34" i="69"/>
  <c r="L34" i="69"/>
  <c r="K34" i="69"/>
  <c r="J34" i="69"/>
  <c r="I34" i="69"/>
  <c r="H34" i="69"/>
  <c r="G34" i="69"/>
  <c r="F34" i="69"/>
  <c r="E34" i="69"/>
  <c r="D34" i="69"/>
  <c r="C34" i="69"/>
  <c r="B34" i="69"/>
  <c r="U33" i="69"/>
  <c r="T33" i="69"/>
  <c r="S33" i="69"/>
  <c r="R33" i="69"/>
  <c r="Q33" i="69"/>
  <c r="P33" i="69"/>
  <c r="O33" i="69"/>
  <c r="N33" i="69"/>
  <c r="M33" i="69"/>
  <c r="L33" i="69"/>
  <c r="K33" i="69"/>
  <c r="J33" i="69"/>
  <c r="I33" i="69"/>
  <c r="H33" i="69"/>
  <c r="G33" i="69"/>
  <c r="F33" i="69"/>
  <c r="E33" i="69"/>
  <c r="D33" i="69"/>
  <c r="C33" i="69"/>
  <c r="B33" i="69"/>
  <c r="U32" i="69"/>
  <c r="T32" i="69"/>
  <c r="S32" i="69"/>
  <c r="R32" i="69"/>
  <c r="Q32" i="69"/>
  <c r="P32" i="69"/>
  <c r="O32" i="69"/>
  <c r="N32" i="69"/>
  <c r="M32" i="69"/>
  <c r="L32" i="69"/>
  <c r="K32" i="69"/>
  <c r="J32" i="69"/>
  <c r="I32" i="69"/>
  <c r="H32" i="69"/>
  <c r="G32" i="69"/>
  <c r="F32" i="69"/>
  <c r="E32" i="69"/>
  <c r="D32" i="69"/>
  <c r="C32" i="69"/>
  <c r="B32" i="69"/>
  <c r="U31" i="69"/>
  <c r="T31" i="69"/>
  <c r="S31" i="69"/>
  <c r="R31" i="69"/>
  <c r="Q31" i="69"/>
  <c r="P31" i="69"/>
  <c r="O31" i="69"/>
  <c r="N31" i="69"/>
  <c r="M31" i="69"/>
  <c r="L31" i="69"/>
  <c r="K31" i="69"/>
  <c r="J31" i="69"/>
  <c r="I31" i="69"/>
  <c r="H31" i="69"/>
  <c r="G31" i="69"/>
  <c r="F31" i="69"/>
  <c r="E31" i="69"/>
  <c r="D31" i="69"/>
  <c r="C31" i="69"/>
  <c r="B31" i="69"/>
  <c r="U30" i="69"/>
  <c r="T30" i="69"/>
  <c r="S30" i="69"/>
  <c r="R30" i="69"/>
  <c r="Q30" i="69"/>
  <c r="P30" i="69"/>
  <c r="O30" i="69"/>
  <c r="N30" i="69"/>
  <c r="M30" i="69"/>
  <c r="L30" i="69"/>
  <c r="K30" i="69"/>
  <c r="J30" i="69"/>
  <c r="I30" i="69"/>
  <c r="H30" i="69"/>
  <c r="G30" i="69"/>
  <c r="F30" i="69"/>
  <c r="E30" i="69"/>
  <c r="D30" i="69"/>
  <c r="C30" i="69"/>
  <c r="B30" i="69"/>
  <c r="B30" i="66"/>
  <c r="V50" i="74" l="1"/>
  <c r="Q50" i="74"/>
  <c r="L50" i="74"/>
  <c r="G50" i="74"/>
  <c r="B50" i="74"/>
  <c r="B28" i="74"/>
  <c r="O79" i="71"/>
  <c r="N79" i="71"/>
  <c r="M79" i="71"/>
  <c r="L79" i="71"/>
  <c r="K79" i="71"/>
  <c r="J79" i="71"/>
  <c r="I79" i="71"/>
  <c r="H79" i="71"/>
  <c r="G79" i="71"/>
  <c r="F79" i="71"/>
  <c r="E79" i="71"/>
  <c r="D79" i="71"/>
  <c r="C79" i="71"/>
  <c r="B79" i="71"/>
  <c r="O78" i="71"/>
  <c r="N78" i="71"/>
  <c r="M78" i="71"/>
  <c r="L78" i="71"/>
  <c r="K78" i="71"/>
  <c r="J78" i="71"/>
  <c r="I78" i="71"/>
  <c r="H78" i="71"/>
  <c r="G78" i="71"/>
  <c r="F78" i="71"/>
  <c r="E78" i="71"/>
  <c r="D78" i="71"/>
  <c r="C78" i="71"/>
  <c r="B78" i="71"/>
  <c r="O77" i="71"/>
  <c r="N77" i="71"/>
  <c r="M77" i="71"/>
  <c r="L77" i="71"/>
  <c r="K77" i="71"/>
  <c r="J77" i="71"/>
  <c r="I77" i="71"/>
  <c r="H77" i="71"/>
  <c r="G77" i="71"/>
  <c r="F77" i="71"/>
  <c r="E77" i="71"/>
  <c r="D77" i="71"/>
  <c r="C77" i="71"/>
  <c r="B77" i="71"/>
  <c r="O76" i="71"/>
  <c r="N76" i="71"/>
  <c r="M76" i="71"/>
  <c r="L76" i="71"/>
  <c r="K76" i="71"/>
  <c r="J76" i="71"/>
  <c r="I76" i="71"/>
  <c r="H76" i="71"/>
  <c r="G76" i="71"/>
  <c r="F76" i="71"/>
  <c r="E76" i="71"/>
  <c r="D76" i="71"/>
  <c r="C76" i="71"/>
  <c r="B76" i="71"/>
  <c r="O75" i="71"/>
  <c r="N75" i="71"/>
  <c r="M75" i="71"/>
  <c r="L75" i="71"/>
  <c r="K75" i="71"/>
  <c r="J75" i="71"/>
  <c r="I75" i="71"/>
  <c r="H75" i="71"/>
  <c r="G75" i="71"/>
  <c r="F75" i="71"/>
  <c r="E75" i="71"/>
  <c r="D75" i="71"/>
  <c r="C75" i="71"/>
  <c r="B75" i="71"/>
  <c r="O74" i="71"/>
  <c r="N74" i="71"/>
  <c r="M74" i="71"/>
  <c r="L74" i="71"/>
  <c r="K74" i="71"/>
  <c r="J74" i="71"/>
  <c r="I74" i="71"/>
  <c r="H74" i="71"/>
  <c r="G74" i="71"/>
  <c r="F74" i="71"/>
  <c r="E74" i="71"/>
  <c r="D74" i="71"/>
  <c r="C74" i="71"/>
  <c r="B74" i="71"/>
  <c r="O73" i="71"/>
  <c r="N73" i="71"/>
  <c r="M73" i="71"/>
  <c r="L73" i="71"/>
  <c r="K73" i="71"/>
  <c r="J73" i="71"/>
  <c r="I73" i="71"/>
  <c r="H73" i="71"/>
  <c r="G73" i="71"/>
  <c r="F73" i="71"/>
  <c r="E73" i="71"/>
  <c r="D73" i="71"/>
  <c r="C73" i="71"/>
  <c r="B73" i="71"/>
  <c r="O72" i="71"/>
  <c r="N72" i="71"/>
  <c r="M72" i="71"/>
  <c r="L72" i="71"/>
  <c r="K72" i="71"/>
  <c r="J72" i="71"/>
  <c r="I72" i="71"/>
  <c r="H72" i="71"/>
  <c r="G72" i="71"/>
  <c r="F72" i="71"/>
  <c r="E72" i="71"/>
  <c r="D72" i="71"/>
  <c r="C72" i="71"/>
  <c r="B72" i="71"/>
  <c r="O71" i="71"/>
  <c r="N71" i="71"/>
  <c r="M71" i="71"/>
  <c r="L71" i="71"/>
  <c r="K71" i="71"/>
  <c r="J71" i="71"/>
  <c r="I71" i="71"/>
  <c r="H71" i="71"/>
  <c r="G71" i="71"/>
  <c r="F71" i="71"/>
  <c r="E71" i="71"/>
  <c r="D71" i="71"/>
  <c r="C71" i="71"/>
  <c r="B71" i="71"/>
  <c r="O70" i="71"/>
  <c r="N70" i="71"/>
  <c r="M70" i="71"/>
  <c r="L70" i="71"/>
  <c r="K70" i="71"/>
  <c r="J70" i="71"/>
  <c r="I70" i="71"/>
  <c r="H70" i="71"/>
  <c r="G70" i="71"/>
  <c r="F70" i="71"/>
  <c r="E70" i="71"/>
  <c r="D70" i="71"/>
  <c r="C70" i="71"/>
  <c r="B70" i="71"/>
  <c r="O69" i="71"/>
  <c r="N69" i="71"/>
  <c r="M69" i="71"/>
  <c r="L69" i="71"/>
  <c r="K69" i="71"/>
  <c r="J69" i="71"/>
  <c r="I69" i="71"/>
  <c r="H69" i="71"/>
  <c r="G69" i="71"/>
  <c r="F69" i="71"/>
  <c r="E69" i="71"/>
  <c r="D69" i="71"/>
  <c r="C69" i="71"/>
  <c r="B69" i="71"/>
  <c r="O68" i="71"/>
  <c r="N68" i="71"/>
  <c r="M68" i="71"/>
  <c r="L68" i="71"/>
  <c r="K68" i="71"/>
  <c r="J68" i="71"/>
  <c r="I68" i="71"/>
  <c r="H68" i="71"/>
  <c r="G68" i="71"/>
  <c r="F68" i="71"/>
  <c r="E68" i="71"/>
  <c r="D68" i="71"/>
  <c r="C68" i="71"/>
  <c r="B68" i="71"/>
  <c r="O67" i="71"/>
  <c r="N67" i="71"/>
  <c r="M67" i="71"/>
  <c r="L67" i="71"/>
  <c r="K67" i="71"/>
  <c r="J67" i="71"/>
  <c r="I67" i="71"/>
  <c r="H67" i="71"/>
  <c r="G67" i="71"/>
  <c r="F67" i="71"/>
  <c r="E67" i="71"/>
  <c r="D67" i="71"/>
  <c r="C67" i="71"/>
  <c r="B67" i="71"/>
  <c r="O66" i="71"/>
  <c r="N66" i="71"/>
  <c r="M66" i="71"/>
  <c r="L66" i="71"/>
  <c r="K66" i="71"/>
  <c r="J66" i="71"/>
  <c r="I66" i="71"/>
  <c r="H66" i="71"/>
  <c r="G66" i="71"/>
  <c r="F66" i="71"/>
  <c r="E66" i="71"/>
  <c r="D66" i="71"/>
  <c r="C66" i="71"/>
  <c r="B66" i="71"/>
  <c r="O65" i="71"/>
  <c r="N65" i="71"/>
  <c r="M65" i="71"/>
  <c r="L65" i="71"/>
  <c r="K65" i="71"/>
  <c r="J65" i="71"/>
  <c r="I65" i="71"/>
  <c r="H65" i="71"/>
  <c r="G65" i="71"/>
  <c r="F65" i="71"/>
  <c r="E65" i="71"/>
  <c r="D65" i="71"/>
  <c r="C65" i="71"/>
  <c r="B65" i="71"/>
  <c r="O59" i="71"/>
  <c r="N59" i="71"/>
  <c r="M59" i="71"/>
  <c r="L59" i="71"/>
  <c r="K59" i="71"/>
  <c r="J59" i="71"/>
  <c r="I59" i="71"/>
  <c r="H59" i="71"/>
  <c r="G59" i="71"/>
  <c r="F59" i="71"/>
  <c r="E59" i="71"/>
  <c r="D59" i="71"/>
  <c r="C59" i="71"/>
  <c r="B59" i="71"/>
  <c r="O58" i="71"/>
  <c r="N58" i="71"/>
  <c r="M58" i="71"/>
  <c r="L58" i="71"/>
  <c r="K58" i="71"/>
  <c r="J58" i="71"/>
  <c r="I58" i="71"/>
  <c r="H58" i="71"/>
  <c r="G58" i="71"/>
  <c r="F58" i="71"/>
  <c r="E58" i="71"/>
  <c r="D58" i="71"/>
  <c r="C58" i="71"/>
  <c r="B58" i="71"/>
  <c r="O57" i="71"/>
  <c r="N57" i="71"/>
  <c r="M57" i="71"/>
  <c r="L57" i="71"/>
  <c r="K57" i="71"/>
  <c r="J57" i="71"/>
  <c r="I57" i="71"/>
  <c r="H57" i="71"/>
  <c r="G57" i="71"/>
  <c r="F57" i="71"/>
  <c r="E57" i="71"/>
  <c r="D57" i="71"/>
  <c r="C57" i="71"/>
  <c r="B57" i="71"/>
  <c r="O56" i="71"/>
  <c r="N56" i="71"/>
  <c r="M56" i="71"/>
  <c r="L56" i="71"/>
  <c r="K56" i="71"/>
  <c r="J56" i="71"/>
  <c r="I56" i="71"/>
  <c r="H56" i="71"/>
  <c r="G56" i="71"/>
  <c r="F56" i="71"/>
  <c r="E56" i="71"/>
  <c r="D56" i="71"/>
  <c r="C56" i="71"/>
  <c r="B56" i="71"/>
  <c r="O55" i="71"/>
  <c r="N55" i="71"/>
  <c r="M55" i="71"/>
  <c r="L55" i="71"/>
  <c r="K55" i="71"/>
  <c r="J55" i="71"/>
  <c r="I55" i="71"/>
  <c r="H55" i="71"/>
  <c r="G55" i="71"/>
  <c r="F55" i="71"/>
  <c r="E55" i="71"/>
  <c r="D55" i="71"/>
  <c r="C55" i="71"/>
  <c r="B55" i="71"/>
  <c r="O54" i="71"/>
  <c r="N54" i="71"/>
  <c r="M54" i="71"/>
  <c r="L54" i="71"/>
  <c r="K54" i="71"/>
  <c r="J54" i="71"/>
  <c r="I54" i="71"/>
  <c r="H54" i="71"/>
  <c r="G54" i="71"/>
  <c r="F54" i="71"/>
  <c r="E54" i="71"/>
  <c r="D54" i="71"/>
  <c r="C54" i="71"/>
  <c r="B54" i="71"/>
  <c r="O53" i="71"/>
  <c r="N53" i="71"/>
  <c r="M53" i="71"/>
  <c r="L53" i="71"/>
  <c r="K53" i="71"/>
  <c r="J53" i="71"/>
  <c r="I53" i="71"/>
  <c r="H53" i="71"/>
  <c r="G53" i="71"/>
  <c r="F53" i="71"/>
  <c r="E53" i="71"/>
  <c r="D53" i="71"/>
  <c r="C53" i="71"/>
  <c r="B53" i="71"/>
  <c r="O52" i="71"/>
  <c r="N52" i="71"/>
  <c r="M52" i="71"/>
  <c r="L52" i="71"/>
  <c r="K52" i="71"/>
  <c r="J52" i="71"/>
  <c r="I52" i="71"/>
  <c r="H52" i="71"/>
  <c r="G52" i="71"/>
  <c r="F52" i="71"/>
  <c r="E52" i="71"/>
  <c r="D52" i="71"/>
  <c r="C52" i="71"/>
  <c r="B52" i="71"/>
  <c r="O51" i="71"/>
  <c r="N51" i="71"/>
  <c r="M51" i="71"/>
  <c r="L51" i="71"/>
  <c r="K51" i="71"/>
  <c r="J51" i="71"/>
  <c r="I51" i="71"/>
  <c r="H51" i="71"/>
  <c r="G51" i="71"/>
  <c r="F51" i="71"/>
  <c r="E51" i="71"/>
  <c r="D51" i="71"/>
  <c r="C51" i="71"/>
  <c r="B51" i="71"/>
  <c r="O50" i="71"/>
  <c r="N50" i="71"/>
  <c r="M50" i="71"/>
  <c r="L50" i="71"/>
  <c r="K50" i="71"/>
  <c r="J50" i="71"/>
  <c r="I50" i="71"/>
  <c r="H50" i="71"/>
  <c r="G50" i="71"/>
  <c r="F50" i="71"/>
  <c r="E50" i="71"/>
  <c r="D50" i="71"/>
  <c r="C50" i="71"/>
  <c r="B50" i="71"/>
  <c r="O49" i="71"/>
  <c r="N49" i="71"/>
  <c r="M49" i="71"/>
  <c r="L49" i="71"/>
  <c r="K49" i="71"/>
  <c r="J49" i="71"/>
  <c r="I49" i="71"/>
  <c r="H49" i="71"/>
  <c r="G49" i="71"/>
  <c r="F49" i="71"/>
  <c r="E49" i="71"/>
  <c r="D49" i="71"/>
  <c r="C49" i="71"/>
  <c r="B49" i="71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O47" i="71"/>
  <c r="N47" i="71"/>
  <c r="M47" i="71"/>
  <c r="L47" i="71"/>
  <c r="K47" i="71"/>
  <c r="J47" i="71"/>
  <c r="I47" i="71"/>
  <c r="H47" i="71"/>
  <c r="G47" i="71"/>
  <c r="F47" i="71"/>
  <c r="E47" i="71"/>
  <c r="D47" i="71"/>
  <c r="C47" i="71"/>
  <c r="B47" i="71"/>
  <c r="O46" i="71"/>
  <c r="N46" i="71"/>
  <c r="M46" i="71"/>
  <c r="L46" i="71"/>
  <c r="K46" i="71"/>
  <c r="J46" i="71"/>
  <c r="I46" i="71"/>
  <c r="H46" i="71"/>
  <c r="G46" i="71"/>
  <c r="F46" i="71"/>
  <c r="E46" i="71"/>
  <c r="D46" i="71"/>
  <c r="C46" i="71"/>
  <c r="B46" i="71"/>
  <c r="O45" i="71"/>
  <c r="N45" i="71"/>
  <c r="M45" i="71"/>
  <c r="L45" i="71"/>
  <c r="K45" i="71"/>
  <c r="J45" i="71"/>
  <c r="I45" i="71"/>
  <c r="H45" i="71"/>
  <c r="G45" i="71"/>
  <c r="F45" i="71"/>
  <c r="E45" i="71"/>
  <c r="D45" i="71"/>
  <c r="C45" i="71"/>
  <c r="B45" i="71"/>
  <c r="T39" i="71"/>
  <c r="R39" i="71"/>
  <c r="Q39" i="71"/>
  <c r="P39" i="71"/>
  <c r="O39" i="71"/>
  <c r="N39" i="71"/>
  <c r="M39" i="71"/>
  <c r="L39" i="71"/>
  <c r="K39" i="71"/>
  <c r="J39" i="71"/>
  <c r="I39" i="71"/>
  <c r="H39" i="71"/>
  <c r="G39" i="71"/>
  <c r="F39" i="71"/>
  <c r="E39" i="71"/>
  <c r="D39" i="71"/>
  <c r="C39" i="71"/>
  <c r="B39" i="71"/>
  <c r="T38" i="71"/>
  <c r="R38" i="71"/>
  <c r="Q38" i="71"/>
  <c r="P38" i="71"/>
  <c r="O38" i="71"/>
  <c r="N38" i="71"/>
  <c r="M38" i="71"/>
  <c r="L38" i="71"/>
  <c r="K38" i="71"/>
  <c r="J38" i="71"/>
  <c r="I38" i="71"/>
  <c r="H38" i="71"/>
  <c r="G38" i="71"/>
  <c r="F38" i="71"/>
  <c r="E38" i="71"/>
  <c r="D38" i="71"/>
  <c r="C38" i="71"/>
  <c r="B38" i="71"/>
  <c r="T37" i="71"/>
  <c r="R37" i="71"/>
  <c r="Q37" i="71"/>
  <c r="P37" i="71"/>
  <c r="O37" i="71"/>
  <c r="N37" i="71"/>
  <c r="M37" i="71"/>
  <c r="L37" i="71"/>
  <c r="K37" i="71"/>
  <c r="J37" i="71"/>
  <c r="I37" i="71"/>
  <c r="H37" i="71"/>
  <c r="G37" i="71"/>
  <c r="F37" i="71"/>
  <c r="E37" i="71"/>
  <c r="D37" i="71"/>
  <c r="C37" i="71"/>
  <c r="B37" i="71"/>
  <c r="T36" i="71"/>
  <c r="R36" i="71"/>
  <c r="Q36" i="71"/>
  <c r="P36" i="71"/>
  <c r="O36" i="71"/>
  <c r="N36" i="71"/>
  <c r="M36" i="71"/>
  <c r="L36" i="71"/>
  <c r="K36" i="71"/>
  <c r="J36" i="71"/>
  <c r="I36" i="71"/>
  <c r="H36" i="71"/>
  <c r="G36" i="71"/>
  <c r="F36" i="71"/>
  <c r="E36" i="71"/>
  <c r="D36" i="71"/>
  <c r="C36" i="71"/>
  <c r="B36" i="71"/>
  <c r="T35" i="71"/>
  <c r="R35" i="71"/>
  <c r="Q35" i="71"/>
  <c r="P35" i="71"/>
  <c r="O35" i="71"/>
  <c r="N35" i="71"/>
  <c r="M35" i="71"/>
  <c r="L35" i="71"/>
  <c r="K35" i="71"/>
  <c r="J35" i="71"/>
  <c r="I35" i="71"/>
  <c r="H35" i="71"/>
  <c r="G35" i="71"/>
  <c r="F35" i="71"/>
  <c r="E35" i="71"/>
  <c r="D35" i="71"/>
  <c r="C35" i="71"/>
  <c r="B35" i="71"/>
  <c r="T34" i="71"/>
  <c r="R34" i="71"/>
  <c r="Q34" i="71"/>
  <c r="P34" i="71"/>
  <c r="O34" i="71"/>
  <c r="N34" i="71"/>
  <c r="M34" i="71"/>
  <c r="L34" i="71"/>
  <c r="K34" i="71"/>
  <c r="J34" i="71"/>
  <c r="I34" i="71"/>
  <c r="H34" i="71"/>
  <c r="G34" i="71"/>
  <c r="F34" i="71"/>
  <c r="E34" i="71"/>
  <c r="D34" i="71"/>
  <c r="C34" i="71"/>
  <c r="B34" i="71"/>
  <c r="T33" i="71"/>
  <c r="R33" i="71"/>
  <c r="Q33" i="71"/>
  <c r="P33" i="71"/>
  <c r="O33" i="71"/>
  <c r="N33" i="71"/>
  <c r="M33" i="71"/>
  <c r="L33" i="71"/>
  <c r="K33" i="71"/>
  <c r="J33" i="71"/>
  <c r="I33" i="71"/>
  <c r="H33" i="71"/>
  <c r="G33" i="71"/>
  <c r="F33" i="71"/>
  <c r="E33" i="71"/>
  <c r="D33" i="71"/>
  <c r="C33" i="71"/>
  <c r="B33" i="71"/>
  <c r="T32" i="71"/>
  <c r="R32" i="71"/>
  <c r="Q32" i="71"/>
  <c r="P32" i="71"/>
  <c r="O32" i="71"/>
  <c r="N32" i="71"/>
  <c r="M32" i="71"/>
  <c r="L32" i="71"/>
  <c r="K32" i="71"/>
  <c r="J32" i="71"/>
  <c r="I32" i="71"/>
  <c r="H32" i="71"/>
  <c r="G32" i="71"/>
  <c r="F32" i="71"/>
  <c r="E32" i="71"/>
  <c r="D32" i="71"/>
  <c r="C32" i="71"/>
  <c r="B32" i="71"/>
  <c r="T31" i="71"/>
  <c r="R31" i="71"/>
  <c r="Q31" i="71"/>
  <c r="P31" i="71"/>
  <c r="O31" i="71"/>
  <c r="N31" i="71"/>
  <c r="M31" i="71"/>
  <c r="L31" i="71"/>
  <c r="K31" i="71"/>
  <c r="J31" i="71"/>
  <c r="I31" i="71"/>
  <c r="H31" i="71"/>
  <c r="G31" i="71"/>
  <c r="F31" i="71"/>
  <c r="E31" i="71"/>
  <c r="D31" i="71"/>
  <c r="C31" i="71"/>
  <c r="B31" i="71"/>
  <c r="T30" i="71"/>
  <c r="R30" i="71"/>
  <c r="Q30" i="71"/>
  <c r="O30" i="71"/>
  <c r="N30" i="71"/>
  <c r="M30" i="71"/>
  <c r="L30" i="71"/>
  <c r="K30" i="71"/>
  <c r="J30" i="71"/>
  <c r="I30" i="71"/>
  <c r="H30" i="71"/>
  <c r="G30" i="71"/>
  <c r="F30" i="71"/>
  <c r="E30" i="71"/>
  <c r="D30" i="71"/>
  <c r="C30" i="71"/>
  <c r="B30" i="71"/>
  <c r="T29" i="71"/>
  <c r="R29" i="71"/>
  <c r="Q29" i="71"/>
  <c r="P29" i="71"/>
  <c r="O29" i="71"/>
  <c r="N29" i="71"/>
  <c r="M29" i="71"/>
  <c r="L29" i="71"/>
  <c r="K29" i="71"/>
  <c r="J29" i="71"/>
  <c r="I29" i="71"/>
  <c r="H29" i="71"/>
  <c r="G29" i="71"/>
  <c r="F29" i="71"/>
  <c r="E29" i="71"/>
  <c r="D29" i="71"/>
  <c r="C29" i="71"/>
  <c r="B29" i="71"/>
  <c r="T28" i="71"/>
  <c r="R28" i="71"/>
  <c r="Q28" i="71"/>
  <c r="P28" i="71"/>
  <c r="O28" i="71"/>
  <c r="N28" i="71"/>
  <c r="M28" i="71"/>
  <c r="L28" i="71"/>
  <c r="K28" i="71"/>
  <c r="J28" i="71"/>
  <c r="I28" i="71"/>
  <c r="H28" i="71"/>
  <c r="G28" i="71"/>
  <c r="F28" i="71"/>
  <c r="E28" i="71"/>
  <c r="D28" i="71"/>
  <c r="C28" i="71"/>
  <c r="B28" i="71"/>
  <c r="T27" i="71"/>
  <c r="R27" i="71"/>
  <c r="Q27" i="71"/>
  <c r="P27" i="71"/>
  <c r="O27" i="71"/>
  <c r="N27" i="71"/>
  <c r="M27" i="71"/>
  <c r="L27" i="71"/>
  <c r="K27" i="71"/>
  <c r="J27" i="71"/>
  <c r="I27" i="71"/>
  <c r="H27" i="71"/>
  <c r="G27" i="71"/>
  <c r="F27" i="71"/>
  <c r="E27" i="71"/>
  <c r="D27" i="71"/>
  <c r="C27" i="71"/>
  <c r="B27" i="71"/>
  <c r="T26" i="71"/>
  <c r="R26" i="71"/>
  <c r="Q26" i="71"/>
  <c r="P26" i="71"/>
  <c r="O26" i="71"/>
  <c r="N26" i="71"/>
  <c r="M26" i="71"/>
  <c r="L26" i="71"/>
  <c r="K26" i="71"/>
  <c r="J26" i="71"/>
  <c r="I26" i="71"/>
  <c r="H26" i="71"/>
  <c r="G26" i="71"/>
  <c r="F26" i="71"/>
  <c r="E26" i="71"/>
  <c r="D26" i="71"/>
  <c r="C26" i="71"/>
  <c r="B26" i="71"/>
  <c r="T25" i="71"/>
  <c r="R25" i="71"/>
  <c r="Q25" i="71"/>
  <c r="P25" i="71"/>
  <c r="O25" i="71"/>
  <c r="N25" i="71"/>
  <c r="M25" i="71"/>
  <c r="L25" i="71"/>
  <c r="K25" i="71"/>
  <c r="J25" i="71"/>
  <c r="I25" i="71"/>
  <c r="H25" i="71"/>
  <c r="G25" i="71"/>
  <c r="F25" i="71"/>
  <c r="E25" i="71"/>
  <c r="D25" i="71"/>
  <c r="C25" i="71"/>
  <c r="B25" i="71"/>
  <c r="B44" i="68" l="1"/>
  <c r="B43" i="68"/>
  <c r="B42" i="68"/>
  <c r="B41" i="68"/>
  <c r="B40" i="68"/>
  <c r="B39" i="68"/>
  <c r="B38" i="68"/>
  <c r="B37" i="68"/>
  <c r="B36" i="68"/>
  <c r="B35" i="68"/>
  <c r="B34" i="68"/>
  <c r="B33" i="68"/>
  <c r="B32" i="68"/>
  <c r="B31" i="68"/>
  <c r="B30" i="68"/>
  <c r="R51" i="39"/>
  <c r="S51" i="39"/>
  <c r="T51" i="39"/>
  <c r="U51" i="39"/>
  <c r="R52" i="39"/>
  <c r="S52" i="39"/>
  <c r="T52" i="39"/>
  <c r="U52" i="39"/>
  <c r="R53" i="39"/>
  <c r="S53" i="39"/>
  <c r="T53" i="39"/>
  <c r="U53" i="39"/>
  <c r="R54" i="39"/>
  <c r="S54" i="39"/>
  <c r="T54" i="39"/>
  <c r="U54" i="39"/>
  <c r="R55" i="39"/>
  <c r="S55" i="39"/>
  <c r="T55" i="39"/>
  <c r="U55" i="39"/>
  <c r="R56" i="39"/>
  <c r="S56" i="39"/>
  <c r="T56" i="39"/>
  <c r="U56" i="39"/>
  <c r="R57" i="39"/>
  <c r="S57" i="39"/>
  <c r="T57" i="39"/>
  <c r="U57" i="39"/>
  <c r="R58" i="39"/>
  <c r="S58" i="39"/>
  <c r="T58" i="39"/>
  <c r="U58" i="39"/>
  <c r="R59" i="39"/>
  <c r="S59" i="39"/>
  <c r="T59" i="39"/>
  <c r="U59" i="39"/>
  <c r="R60" i="39"/>
  <c r="S60" i="39"/>
  <c r="T60" i="39"/>
  <c r="U60" i="39"/>
  <c r="R61" i="39"/>
  <c r="S61" i="39"/>
  <c r="T61" i="39"/>
  <c r="U61" i="39"/>
  <c r="R62" i="39"/>
  <c r="S62" i="39"/>
  <c r="T62" i="39"/>
  <c r="U62" i="39"/>
  <c r="R63" i="39"/>
  <c r="S63" i="39"/>
  <c r="T63" i="39"/>
  <c r="U63" i="39"/>
  <c r="R64" i="39"/>
  <c r="S64" i="39"/>
  <c r="T64" i="39"/>
  <c r="U64" i="39"/>
  <c r="S50" i="39"/>
  <c r="T50" i="39"/>
  <c r="U50" i="39"/>
  <c r="R50" i="39"/>
  <c r="N51" i="39"/>
  <c r="O51" i="39"/>
  <c r="P51" i="39"/>
  <c r="Q51" i="39"/>
  <c r="N52" i="39"/>
  <c r="O52" i="39"/>
  <c r="P52" i="39"/>
  <c r="Q52" i="39"/>
  <c r="N53" i="39"/>
  <c r="O53" i="39"/>
  <c r="P53" i="39"/>
  <c r="Q53" i="39"/>
  <c r="N54" i="39"/>
  <c r="O54" i="39"/>
  <c r="P54" i="39"/>
  <c r="Q54" i="39"/>
  <c r="N55" i="39"/>
  <c r="O55" i="39"/>
  <c r="P55" i="39"/>
  <c r="Q55" i="39"/>
  <c r="N56" i="39"/>
  <c r="O56" i="39"/>
  <c r="P56" i="39"/>
  <c r="Q56" i="39"/>
  <c r="N57" i="39"/>
  <c r="O57" i="39"/>
  <c r="P57" i="39"/>
  <c r="Q57" i="39"/>
  <c r="N58" i="39"/>
  <c r="O58" i="39"/>
  <c r="P58" i="39"/>
  <c r="Q58" i="39"/>
  <c r="N59" i="39"/>
  <c r="O59" i="39"/>
  <c r="P59" i="39"/>
  <c r="Q59" i="39"/>
  <c r="N60" i="39"/>
  <c r="O60" i="39"/>
  <c r="P60" i="39"/>
  <c r="Q60" i="39"/>
  <c r="N61" i="39"/>
  <c r="O61" i="39"/>
  <c r="P61" i="39"/>
  <c r="Q61" i="39"/>
  <c r="N62" i="39"/>
  <c r="O62" i="39"/>
  <c r="P62" i="39"/>
  <c r="Q62" i="39"/>
  <c r="N63" i="39"/>
  <c r="O63" i="39"/>
  <c r="P63" i="39"/>
  <c r="Q63" i="39"/>
  <c r="N64" i="39"/>
  <c r="O64" i="39"/>
  <c r="P64" i="39"/>
  <c r="Q64" i="39"/>
  <c r="O50" i="39"/>
  <c r="P50" i="39"/>
  <c r="Q50" i="39"/>
  <c r="N50" i="39"/>
  <c r="J51" i="39"/>
  <c r="K51" i="39"/>
  <c r="L51" i="39"/>
  <c r="M51" i="39"/>
  <c r="J52" i="39"/>
  <c r="K52" i="39"/>
  <c r="L52" i="39"/>
  <c r="M52" i="39"/>
  <c r="J53" i="39"/>
  <c r="K53" i="39"/>
  <c r="L53" i="39"/>
  <c r="M53" i="39"/>
  <c r="J54" i="39"/>
  <c r="K54" i="39"/>
  <c r="L54" i="39"/>
  <c r="M54" i="39"/>
  <c r="J55" i="39"/>
  <c r="K55" i="39"/>
  <c r="L55" i="39"/>
  <c r="M55" i="39"/>
  <c r="J56" i="39"/>
  <c r="K56" i="39"/>
  <c r="L56" i="39"/>
  <c r="M56" i="39"/>
  <c r="J57" i="39"/>
  <c r="K57" i="39"/>
  <c r="L57" i="39"/>
  <c r="M57" i="39"/>
  <c r="J58" i="39"/>
  <c r="K58" i="39"/>
  <c r="L58" i="39"/>
  <c r="M58" i="39"/>
  <c r="J59" i="39"/>
  <c r="K59" i="39"/>
  <c r="L59" i="39"/>
  <c r="M59" i="39"/>
  <c r="J60" i="39"/>
  <c r="K60" i="39"/>
  <c r="L60" i="39"/>
  <c r="M60" i="39"/>
  <c r="J61" i="39"/>
  <c r="K61" i="39"/>
  <c r="L61" i="39"/>
  <c r="M61" i="39"/>
  <c r="J62" i="39"/>
  <c r="K62" i="39"/>
  <c r="L62" i="39"/>
  <c r="M62" i="39"/>
  <c r="J63" i="39"/>
  <c r="K63" i="39"/>
  <c r="L63" i="39"/>
  <c r="M63" i="39"/>
  <c r="J64" i="39"/>
  <c r="K64" i="39"/>
  <c r="L64" i="39"/>
  <c r="M64" i="39"/>
  <c r="K50" i="39"/>
  <c r="L50" i="39"/>
  <c r="M50" i="39"/>
  <c r="J50" i="39"/>
  <c r="F51" i="39"/>
  <c r="G51" i="39"/>
  <c r="H51" i="39"/>
  <c r="I51" i="39"/>
  <c r="F52" i="39"/>
  <c r="G52" i="39"/>
  <c r="H52" i="39"/>
  <c r="I52" i="39"/>
  <c r="F53" i="39"/>
  <c r="G53" i="39"/>
  <c r="H53" i="39"/>
  <c r="I53" i="39"/>
  <c r="F54" i="39"/>
  <c r="G54" i="39"/>
  <c r="H54" i="39"/>
  <c r="I54" i="39"/>
  <c r="F55" i="39"/>
  <c r="G55" i="39"/>
  <c r="H55" i="39"/>
  <c r="I55" i="39"/>
  <c r="F56" i="39"/>
  <c r="G56" i="39"/>
  <c r="H56" i="39"/>
  <c r="I56" i="39"/>
  <c r="F57" i="39"/>
  <c r="G57" i="39"/>
  <c r="H57" i="39"/>
  <c r="I57" i="39"/>
  <c r="F58" i="39"/>
  <c r="G58" i="39"/>
  <c r="H58" i="39"/>
  <c r="I58" i="39"/>
  <c r="F59" i="39"/>
  <c r="G59" i="39"/>
  <c r="H59" i="39"/>
  <c r="I59" i="39"/>
  <c r="F60" i="39"/>
  <c r="G60" i="39"/>
  <c r="H60" i="39"/>
  <c r="I60" i="39"/>
  <c r="F61" i="39"/>
  <c r="G61" i="39"/>
  <c r="H61" i="39"/>
  <c r="I61" i="39"/>
  <c r="F62" i="39"/>
  <c r="G62" i="39"/>
  <c r="H62" i="39"/>
  <c r="I62" i="39"/>
  <c r="F63" i="39"/>
  <c r="G63" i="39"/>
  <c r="H63" i="39"/>
  <c r="I63" i="39"/>
  <c r="F64" i="39"/>
  <c r="G64" i="39"/>
  <c r="H64" i="39"/>
  <c r="I64" i="39"/>
  <c r="G50" i="39"/>
  <c r="H50" i="39"/>
  <c r="I50" i="39"/>
  <c r="F50" i="39"/>
  <c r="B51" i="39"/>
  <c r="C51" i="39"/>
  <c r="D51" i="39"/>
  <c r="E51" i="39"/>
  <c r="B52" i="39"/>
  <c r="C52" i="39"/>
  <c r="D52" i="39"/>
  <c r="E52" i="39"/>
  <c r="B53" i="39"/>
  <c r="C53" i="39"/>
  <c r="D53" i="39"/>
  <c r="E53" i="39"/>
  <c r="B54" i="39"/>
  <c r="C54" i="39"/>
  <c r="D54" i="39"/>
  <c r="E54" i="39"/>
  <c r="B55" i="39"/>
  <c r="C55" i="39"/>
  <c r="D55" i="39"/>
  <c r="E55" i="39"/>
  <c r="B56" i="39"/>
  <c r="C56" i="39"/>
  <c r="D56" i="39"/>
  <c r="E56" i="39"/>
  <c r="B57" i="39"/>
  <c r="C57" i="39"/>
  <c r="D57" i="39"/>
  <c r="E57" i="39"/>
  <c r="B58" i="39"/>
  <c r="C58" i="39"/>
  <c r="D58" i="39"/>
  <c r="E58" i="39"/>
  <c r="B59" i="39"/>
  <c r="C59" i="39"/>
  <c r="D59" i="39"/>
  <c r="E59" i="39"/>
  <c r="B60" i="39"/>
  <c r="C60" i="39"/>
  <c r="D60" i="39"/>
  <c r="E60" i="39"/>
  <c r="B61" i="39"/>
  <c r="C61" i="39"/>
  <c r="D61" i="39"/>
  <c r="E61" i="39"/>
  <c r="B62" i="39"/>
  <c r="C62" i="39"/>
  <c r="D62" i="39"/>
  <c r="E62" i="39"/>
  <c r="B63" i="39"/>
  <c r="C63" i="39"/>
  <c r="D63" i="39"/>
  <c r="E63" i="39"/>
  <c r="B64" i="39"/>
  <c r="C64" i="39"/>
  <c r="D64" i="39"/>
  <c r="E64" i="39"/>
  <c r="C50" i="39"/>
  <c r="D50" i="39"/>
  <c r="E50" i="39"/>
  <c r="B50" i="39"/>
  <c r="B26" i="67"/>
  <c r="R28" i="65"/>
  <c r="R29" i="65"/>
  <c r="R30" i="65"/>
  <c r="R31" i="65"/>
  <c r="R32" i="65"/>
  <c r="R33" i="65"/>
  <c r="R34" i="65"/>
  <c r="R35" i="65"/>
  <c r="R36" i="65"/>
  <c r="R37" i="65"/>
  <c r="R38" i="65"/>
  <c r="R39" i="65"/>
  <c r="R40" i="65"/>
  <c r="R27" i="65"/>
  <c r="R26" i="65"/>
  <c r="R79" i="61"/>
  <c r="Q79" i="61"/>
  <c r="O79" i="61"/>
  <c r="N79" i="61"/>
  <c r="M79" i="61"/>
  <c r="L79" i="61"/>
  <c r="K79" i="61"/>
  <c r="J79" i="61"/>
  <c r="I79" i="61"/>
  <c r="H79" i="61"/>
  <c r="G79" i="61"/>
  <c r="F79" i="61"/>
  <c r="E79" i="61"/>
  <c r="D79" i="61"/>
  <c r="C79" i="61"/>
  <c r="B79" i="61"/>
  <c r="R78" i="61"/>
  <c r="Q78" i="61"/>
  <c r="O78" i="61"/>
  <c r="N78" i="61"/>
  <c r="M78" i="61"/>
  <c r="L78" i="61"/>
  <c r="K78" i="61"/>
  <c r="J78" i="61"/>
  <c r="I78" i="61"/>
  <c r="H78" i="61"/>
  <c r="G78" i="61"/>
  <c r="F78" i="61"/>
  <c r="E78" i="61"/>
  <c r="D78" i="61"/>
  <c r="C78" i="61"/>
  <c r="B78" i="61"/>
  <c r="R77" i="61"/>
  <c r="Q77" i="61"/>
  <c r="O77" i="61"/>
  <c r="N77" i="61"/>
  <c r="M77" i="61"/>
  <c r="L77" i="61"/>
  <c r="K77" i="61"/>
  <c r="J77" i="61"/>
  <c r="I77" i="61"/>
  <c r="H77" i="61"/>
  <c r="G77" i="61"/>
  <c r="F77" i="61"/>
  <c r="E77" i="61"/>
  <c r="D77" i="61"/>
  <c r="C77" i="61"/>
  <c r="B77" i="61"/>
  <c r="R76" i="61"/>
  <c r="Q76" i="61"/>
  <c r="O76" i="61"/>
  <c r="N76" i="61"/>
  <c r="M76" i="61"/>
  <c r="L76" i="61"/>
  <c r="K76" i="61"/>
  <c r="J76" i="61"/>
  <c r="I76" i="61"/>
  <c r="H76" i="61"/>
  <c r="G76" i="61"/>
  <c r="F76" i="61"/>
  <c r="E76" i="61"/>
  <c r="D76" i="61"/>
  <c r="C76" i="61"/>
  <c r="B76" i="61"/>
  <c r="R75" i="61"/>
  <c r="Q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R74" i="61"/>
  <c r="Q74" i="61"/>
  <c r="O74" i="61"/>
  <c r="N74" i="61"/>
  <c r="M74" i="61"/>
  <c r="L74" i="61"/>
  <c r="K74" i="61"/>
  <c r="J74" i="61"/>
  <c r="I74" i="61"/>
  <c r="H74" i="61"/>
  <c r="G74" i="61"/>
  <c r="F74" i="61"/>
  <c r="E74" i="61"/>
  <c r="D74" i="61"/>
  <c r="C74" i="61"/>
  <c r="B74" i="61"/>
  <c r="R73" i="61"/>
  <c r="Q73" i="61"/>
  <c r="O73" i="61"/>
  <c r="N73" i="61"/>
  <c r="M73" i="61"/>
  <c r="L73" i="61"/>
  <c r="K73" i="61"/>
  <c r="J73" i="61"/>
  <c r="I73" i="61"/>
  <c r="H73" i="61"/>
  <c r="G73" i="61"/>
  <c r="F73" i="61"/>
  <c r="E73" i="61"/>
  <c r="D73" i="61"/>
  <c r="C73" i="61"/>
  <c r="B73" i="61"/>
  <c r="R72" i="61"/>
  <c r="Q72" i="61"/>
  <c r="O72" i="61"/>
  <c r="N72" i="61"/>
  <c r="M72" i="61"/>
  <c r="L72" i="61"/>
  <c r="K72" i="61"/>
  <c r="J72" i="61"/>
  <c r="I72" i="61"/>
  <c r="H72" i="61"/>
  <c r="G72" i="61"/>
  <c r="F72" i="61"/>
  <c r="E72" i="61"/>
  <c r="D72" i="61"/>
  <c r="C72" i="61"/>
  <c r="B72" i="61"/>
  <c r="R71" i="61"/>
  <c r="Q71" i="61"/>
  <c r="O71" i="61"/>
  <c r="N71" i="61"/>
  <c r="M71" i="61"/>
  <c r="L71" i="61"/>
  <c r="K71" i="61"/>
  <c r="J71" i="61"/>
  <c r="I71" i="61"/>
  <c r="H71" i="61"/>
  <c r="G71" i="61"/>
  <c r="F71" i="61"/>
  <c r="E71" i="61"/>
  <c r="D71" i="61"/>
  <c r="C71" i="61"/>
  <c r="B71" i="61"/>
  <c r="R70" i="61"/>
  <c r="Q70" i="61"/>
  <c r="O70" i="61"/>
  <c r="N70" i="61"/>
  <c r="M70" i="61"/>
  <c r="L70" i="61"/>
  <c r="K70" i="61"/>
  <c r="J70" i="61"/>
  <c r="I70" i="61"/>
  <c r="H70" i="61"/>
  <c r="G70" i="61"/>
  <c r="F70" i="61"/>
  <c r="E70" i="61"/>
  <c r="D70" i="61"/>
  <c r="C70" i="61"/>
  <c r="B70" i="61"/>
  <c r="R69" i="61"/>
  <c r="Q69" i="61"/>
  <c r="O69" i="61"/>
  <c r="N69" i="61"/>
  <c r="M69" i="61"/>
  <c r="L69" i="61"/>
  <c r="K69" i="61"/>
  <c r="J69" i="61"/>
  <c r="I69" i="61"/>
  <c r="H69" i="61"/>
  <c r="G69" i="61"/>
  <c r="F69" i="61"/>
  <c r="E69" i="61"/>
  <c r="D69" i="61"/>
  <c r="C69" i="61"/>
  <c r="B69" i="61"/>
  <c r="R68" i="61"/>
  <c r="Q68" i="61"/>
  <c r="O68" i="61"/>
  <c r="N68" i="61"/>
  <c r="M68" i="61"/>
  <c r="L68" i="61"/>
  <c r="K68" i="61"/>
  <c r="J68" i="61"/>
  <c r="I68" i="61"/>
  <c r="H68" i="61"/>
  <c r="G68" i="61"/>
  <c r="F68" i="61"/>
  <c r="E68" i="61"/>
  <c r="D68" i="61"/>
  <c r="C68" i="61"/>
  <c r="B68" i="61"/>
  <c r="R67" i="61"/>
  <c r="Q67" i="61"/>
  <c r="O67" i="61"/>
  <c r="N67" i="61"/>
  <c r="M67" i="61"/>
  <c r="L67" i="61"/>
  <c r="K67" i="61"/>
  <c r="J67" i="61"/>
  <c r="I67" i="61"/>
  <c r="H67" i="61"/>
  <c r="G67" i="61"/>
  <c r="F67" i="61"/>
  <c r="E67" i="61"/>
  <c r="D67" i="61"/>
  <c r="C67" i="61"/>
  <c r="B67" i="61"/>
  <c r="R66" i="61"/>
  <c r="Q66" i="61"/>
  <c r="O66" i="61"/>
  <c r="N66" i="61"/>
  <c r="M66" i="61"/>
  <c r="L66" i="61"/>
  <c r="K66" i="61"/>
  <c r="J66" i="61"/>
  <c r="I66" i="61"/>
  <c r="H66" i="61"/>
  <c r="G66" i="61"/>
  <c r="F66" i="61"/>
  <c r="E66" i="61"/>
  <c r="D66" i="61"/>
  <c r="C66" i="61"/>
  <c r="B66" i="61"/>
  <c r="R65" i="61"/>
  <c r="Q65" i="61"/>
  <c r="O65" i="61"/>
  <c r="N65" i="61"/>
  <c r="M65" i="61"/>
  <c r="L65" i="61"/>
  <c r="K65" i="61"/>
  <c r="J65" i="61"/>
  <c r="I65" i="61"/>
  <c r="H65" i="61"/>
  <c r="G65" i="61"/>
  <c r="F65" i="61"/>
  <c r="E65" i="61"/>
  <c r="D65" i="61"/>
  <c r="C65" i="61"/>
  <c r="B65" i="61"/>
  <c r="B45" i="61"/>
  <c r="R59" i="61"/>
  <c r="Q59" i="61"/>
  <c r="O59" i="61"/>
  <c r="N59" i="61"/>
  <c r="M59" i="61"/>
  <c r="L59" i="61"/>
  <c r="K59" i="61"/>
  <c r="J59" i="61"/>
  <c r="I59" i="61"/>
  <c r="H59" i="61"/>
  <c r="G59" i="61"/>
  <c r="F59" i="61"/>
  <c r="E59" i="61"/>
  <c r="D59" i="61"/>
  <c r="C59" i="61"/>
  <c r="B59" i="61"/>
  <c r="R58" i="61"/>
  <c r="Q58" i="61"/>
  <c r="O58" i="61"/>
  <c r="N58" i="61"/>
  <c r="M58" i="61"/>
  <c r="L58" i="61"/>
  <c r="K58" i="61"/>
  <c r="J58" i="61"/>
  <c r="I58" i="61"/>
  <c r="H58" i="61"/>
  <c r="G58" i="61"/>
  <c r="F58" i="61"/>
  <c r="E58" i="61"/>
  <c r="D58" i="61"/>
  <c r="C58" i="61"/>
  <c r="B58" i="61"/>
  <c r="R57" i="61"/>
  <c r="Q57" i="61"/>
  <c r="O57" i="61"/>
  <c r="N57" i="61"/>
  <c r="M57" i="61"/>
  <c r="L57" i="61"/>
  <c r="K57" i="61"/>
  <c r="J57" i="61"/>
  <c r="I57" i="61"/>
  <c r="H57" i="61"/>
  <c r="G57" i="61"/>
  <c r="F57" i="61"/>
  <c r="E57" i="61"/>
  <c r="D57" i="61"/>
  <c r="C57" i="61"/>
  <c r="B57" i="61"/>
  <c r="R56" i="61"/>
  <c r="Q56" i="61"/>
  <c r="O56" i="61"/>
  <c r="N56" i="61"/>
  <c r="M56" i="61"/>
  <c r="L56" i="61"/>
  <c r="K56" i="61"/>
  <c r="J56" i="61"/>
  <c r="I56" i="61"/>
  <c r="H56" i="61"/>
  <c r="G56" i="61"/>
  <c r="F56" i="61"/>
  <c r="E56" i="61"/>
  <c r="D56" i="61"/>
  <c r="C56" i="61"/>
  <c r="B56" i="61"/>
  <c r="R55" i="61"/>
  <c r="Q55" i="61"/>
  <c r="O55" i="61"/>
  <c r="N55" i="61"/>
  <c r="M55" i="61"/>
  <c r="L55" i="61"/>
  <c r="K55" i="61"/>
  <c r="J55" i="61"/>
  <c r="I55" i="61"/>
  <c r="H55" i="61"/>
  <c r="G55" i="61"/>
  <c r="F55" i="61"/>
  <c r="E55" i="61"/>
  <c r="D55" i="61"/>
  <c r="C55" i="61"/>
  <c r="B55" i="61"/>
  <c r="R54" i="61"/>
  <c r="Q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R53" i="61"/>
  <c r="Q53" i="61"/>
  <c r="O53" i="61"/>
  <c r="N53" i="61"/>
  <c r="M53" i="61"/>
  <c r="L53" i="61"/>
  <c r="K53" i="61"/>
  <c r="J53" i="61"/>
  <c r="I53" i="61"/>
  <c r="H53" i="61"/>
  <c r="G53" i="61"/>
  <c r="F53" i="61"/>
  <c r="E53" i="61"/>
  <c r="D53" i="61"/>
  <c r="C53" i="61"/>
  <c r="B53" i="61"/>
  <c r="R52" i="61"/>
  <c r="Q52" i="61"/>
  <c r="O52" i="61"/>
  <c r="N52" i="61"/>
  <c r="M52" i="61"/>
  <c r="L52" i="61"/>
  <c r="K52" i="61"/>
  <c r="J52" i="61"/>
  <c r="I52" i="61"/>
  <c r="H52" i="61"/>
  <c r="G52" i="61"/>
  <c r="F52" i="61"/>
  <c r="E52" i="61"/>
  <c r="D52" i="61"/>
  <c r="C52" i="61"/>
  <c r="B52" i="61"/>
  <c r="R51" i="61"/>
  <c r="Q51" i="61"/>
  <c r="O51" i="61"/>
  <c r="N51" i="61"/>
  <c r="M51" i="61"/>
  <c r="L51" i="61"/>
  <c r="K51" i="61"/>
  <c r="J51" i="61"/>
  <c r="I51" i="61"/>
  <c r="H51" i="61"/>
  <c r="G51" i="61"/>
  <c r="F51" i="61"/>
  <c r="E51" i="61"/>
  <c r="D51" i="61"/>
  <c r="C51" i="61"/>
  <c r="B51" i="61"/>
  <c r="R50" i="61"/>
  <c r="Q50" i="61"/>
  <c r="O50" i="61"/>
  <c r="N50" i="61"/>
  <c r="M50" i="61"/>
  <c r="L50" i="61"/>
  <c r="K50" i="61"/>
  <c r="J50" i="61"/>
  <c r="I50" i="61"/>
  <c r="H50" i="61"/>
  <c r="G50" i="61"/>
  <c r="F50" i="61"/>
  <c r="E50" i="61"/>
  <c r="D50" i="61"/>
  <c r="C50" i="61"/>
  <c r="B50" i="61"/>
  <c r="R49" i="61"/>
  <c r="Q49" i="61"/>
  <c r="O49" i="61"/>
  <c r="N49" i="61"/>
  <c r="M49" i="61"/>
  <c r="L49" i="61"/>
  <c r="K49" i="61"/>
  <c r="J49" i="61"/>
  <c r="I49" i="61"/>
  <c r="H49" i="61"/>
  <c r="G49" i="61"/>
  <c r="F49" i="61"/>
  <c r="E49" i="61"/>
  <c r="D49" i="61"/>
  <c r="C49" i="61"/>
  <c r="B49" i="61"/>
  <c r="R48" i="61"/>
  <c r="Q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R47" i="61"/>
  <c r="Q47" i="61"/>
  <c r="O47" i="61"/>
  <c r="N47" i="61"/>
  <c r="M47" i="61"/>
  <c r="L47" i="61"/>
  <c r="K47" i="61"/>
  <c r="J47" i="61"/>
  <c r="I47" i="61"/>
  <c r="H47" i="61"/>
  <c r="G47" i="61"/>
  <c r="F47" i="61"/>
  <c r="E47" i="61"/>
  <c r="D47" i="61"/>
  <c r="C47" i="61"/>
  <c r="B47" i="61"/>
  <c r="R46" i="61"/>
  <c r="Q46" i="61"/>
  <c r="O46" i="61"/>
  <c r="N46" i="61"/>
  <c r="M46" i="61"/>
  <c r="L46" i="61"/>
  <c r="K46" i="61"/>
  <c r="J46" i="61"/>
  <c r="I46" i="61"/>
  <c r="H46" i="61"/>
  <c r="G46" i="61"/>
  <c r="F46" i="61"/>
  <c r="E46" i="61"/>
  <c r="D46" i="61"/>
  <c r="C46" i="61"/>
  <c r="B46" i="61"/>
  <c r="R45" i="61"/>
  <c r="Q45" i="61"/>
  <c r="O45" i="61"/>
  <c r="N45" i="61"/>
  <c r="M45" i="61"/>
  <c r="L45" i="61"/>
  <c r="K45" i="61"/>
  <c r="J45" i="61"/>
  <c r="I45" i="61"/>
  <c r="H45" i="61"/>
  <c r="G45" i="61"/>
  <c r="F45" i="61"/>
  <c r="E45" i="61"/>
  <c r="D45" i="61"/>
  <c r="C45" i="61"/>
  <c r="O30" i="61"/>
  <c r="Q31" i="29"/>
  <c r="Q40" i="29"/>
  <c r="Q39" i="29"/>
  <c r="Q38" i="29"/>
  <c r="Q37" i="29"/>
  <c r="Q36" i="29"/>
  <c r="Q35" i="29"/>
  <c r="Q34" i="29"/>
  <c r="Q33" i="29"/>
  <c r="Q32" i="29"/>
  <c r="Q30" i="29"/>
  <c r="Q29" i="29"/>
  <c r="Q28" i="29"/>
  <c r="Q27" i="29"/>
  <c r="Q26" i="29"/>
  <c r="H65" i="22" l="1"/>
  <c r="I65" i="22"/>
  <c r="J65" i="22"/>
  <c r="K65" i="22"/>
  <c r="L65" i="22"/>
  <c r="M65" i="22"/>
  <c r="N65" i="22"/>
  <c r="O65" i="22"/>
  <c r="P65" i="22"/>
  <c r="H66" i="22"/>
  <c r="I66" i="22"/>
  <c r="J66" i="22"/>
  <c r="K66" i="22"/>
  <c r="L66" i="22"/>
  <c r="M66" i="22"/>
  <c r="N66" i="22"/>
  <c r="O66" i="22"/>
  <c r="P66" i="22"/>
  <c r="H67" i="22"/>
  <c r="I67" i="22"/>
  <c r="J67" i="22"/>
  <c r="K67" i="22"/>
  <c r="L67" i="22"/>
  <c r="M67" i="22"/>
  <c r="N67" i="22"/>
  <c r="O67" i="22"/>
  <c r="P67" i="22"/>
  <c r="H68" i="22"/>
  <c r="I68" i="22"/>
  <c r="J68" i="22"/>
  <c r="K68" i="22"/>
  <c r="L68" i="22"/>
  <c r="M68" i="22"/>
  <c r="N68" i="22"/>
  <c r="O68" i="22"/>
  <c r="P68" i="22"/>
  <c r="H69" i="22"/>
  <c r="I69" i="22"/>
  <c r="J69" i="22"/>
  <c r="K69" i="22"/>
  <c r="L69" i="22"/>
  <c r="M69" i="22"/>
  <c r="N69" i="22"/>
  <c r="O69" i="22"/>
  <c r="P69" i="22"/>
  <c r="H70" i="22"/>
  <c r="I70" i="22"/>
  <c r="J70" i="22"/>
  <c r="K70" i="22"/>
  <c r="L70" i="22"/>
  <c r="M70" i="22"/>
  <c r="N70" i="22"/>
  <c r="O70" i="22"/>
  <c r="H71" i="22"/>
  <c r="I71" i="22"/>
  <c r="J71" i="22"/>
  <c r="K71" i="22"/>
  <c r="L71" i="22"/>
  <c r="M71" i="22"/>
  <c r="N71" i="22"/>
  <c r="O71" i="22"/>
  <c r="P71" i="22"/>
  <c r="H72" i="22"/>
  <c r="I72" i="22"/>
  <c r="J72" i="22"/>
  <c r="K72" i="22"/>
  <c r="L72" i="22"/>
  <c r="M72" i="22"/>
  <c r="N72" i="22"/>
  <c r="O72" i="22"/>
  <c r="P72" i="22"/>
  <c r="H73" i="22"/>
  <c r="I73" i="22"/>
  <c r="J73" i="22"/>
  <c r="K73" i="22"/>
  <c r="L73" i="22"/>
  <c r="M73" i="22"/>
  <c r="N73" i="22"/>
  <c r="O73" i="22"/>
  <c r="P73" i="22"/>
  <c r="H74" i="22"/>
  <c r="I74" i="22"/>
  <c r="J74" i="22"/>
  <c r="K74" i="22"/>
  <c r="L74" i="22"/>
  <c r="M74" i="22"/>
  <c r="N74" i="22"/>
  <c r="O74" i="22"/>
  <c r="P74" i="22"/>
  <c r="H75" i="22"/>
  <c r="I75" i="22"/>
  <c r="J75" i="22"/>
  <c r="K75" i="22"/>
  <c r="L75" i="22"/>
  <c r="M75" i="22"/>
  <c r="N75" i="22"/>
  <c r="O75" i="22"/>
  <c r="P75" i="22"/>
  <c r="H76" i="22"/>
  <c r="I76" i="22"/>
  <c r="J76" i="22"/>
  <c r="K76" i="22"/>
  <c r="L76" i="22"/>
  <c r="M76" i="22"/>
  <c r="N76" i="22"/>
  <c r="O76" i="22"/>
  <c r="P76" i="22"/>
  <c r="H77" i="22"/>
  <c r="I77" i="22"/>
  <c r="J77" i="22"/>
  <c r="K77" i="22"/>
  <c r="L77" i="22"/>
  <c r="M77" i="22"/>
  <c r="N77" i="22"/>
  <c r="O77" i="22"/>
  <c r="P77" i="22"/>
  <c r="H78" i="22"/>
  <c r="I78" i="22"/>
  <c r="J78" i="22"/>
  <c r="K78" i="22"/>
  <c r="L78" i="22"/>
  <c r="M78" i="22"/>
  <c r="N78" i="22"/>
  <c r="O78" i="22"/>
  <c r="P78" i="22"/>
  <c r="H79" i="22"/>
  <c r="I79" i="22"/>
  <c r="J79" i="22"/>
  <c r="K79" i="22"/>
  <c r="L79" i="22"/>
  <c r="M79" i="22"/>
  <c r="N79" i="22"/>
  <c r="O79" i="22"/>
  <c r="P79" i="22"/>
  <c r="B65" i="22"/>
  <c r="C65" i="22"/>
  <c r="D65" i="22"/>
  <c r="E65" i="22"/>
  <c r="F65" i="22"/>
  <c r="B66" i="22"/>
  <c r="C66" i="22"/>
  <c r="D66" i="22"/>
  <c r="E66" i="22"/>
  <c r="F66" i="22"/>
  <c r="B67" i="22"/>
  <c r="C67" i="22"/>
  <c r="D67" i="22"/>
  <c r="E67" i="22"/>
  <c r="F67" i="22"/>
  <c r="B68" i="22"/>
  <c r="C68" i="22"/>
  <c r="D68" i="22"/>
  <c r="E68" i="22"/>
  <c r="F68" i="22"/>
  <c r="B69" i="22"/>
  <c r="C69" i="22"/>
  <c r="D69" i="22"/>
  <c r="E69" i="22"/>
  <c r="F69" i="22"/>
  <c r="B70" i="22"/>
  <c r="C70" i="22"/>
  <c r="D70" i="22"/>
  <c r="E70" i="22"/>
  <c r="F70" i="22"/>
  <c r="B71" i="22"/>
  <c r="C71" i="22"/>
  <c r="D71" i="22"/>
  <c r="E71" i="22"/>
  <c r="F71" i="22"/>
  <c r="B72" i="22"/>
  <c r="C72" i="22"/>
  <c r="D72" i="22"/>
  <c r="E72" i="22"/>
  <c r="F72" i="22"/>
  <c r="B73" i="22"/>
  <c r="C73" i="22"/>
  <c r="D73" i="22"/>
  <c r="E73" i="22"/>
  <c r="F73" i="22"/>
  <c r="B74" i="22"/>
  <c r="C74" i="22"/>
  <c r="D74" i="22"/>
  <c r="E74" i="22"/>
  <c r="F74" i="22"/>
  <c r="B75" i="22"/>
  <c r="C75" i="22"/>
  <c r="D75" i="22"/>
  <c r="E75" i="22"/>
  <c r="F75" i="22"/>
  <c r="B76" i="22"/>
  <c r="C76" i="22"/>
  <c r="D76" i="22"/>
  <c r="E76" i="22"/>
  <c r="F76" i="22"/>
  <c r="B77" i="22"/>
  <c r="C77" i="22"/>
  <c r="D77" i="22"/>
  <c r="E77" i="22"/>
  <c r="F77" i="22"/>
  <c r="B78" i="22"/>
  <c r="C78" i="22"/>
  <c r="D78" i="22"/>
  <c r="E78" i="22"/>
  <c r="F78" i="22"/>
  <c r="B79" i="22"/>
  <c r="C79" i="22"/>
  <c r="D79" i="22"/>
  <c r="E79" i="22"/>
  <c r="F79" i="22"/>
  <c r="G65" i="22"/>
  <c r="N45" i="22"/>
  <c r="O45" i="22"/>
  <c r="P45" i="22"/>
  <c r="N46" i="22"/>
  <c r="O46" i="22"/>
  <c r="P46" i="22"/>
  <c r="N47" i="22"/>
  <c r="O47" i="22"/>
  <c r="P47" i="22"/>
  <c r="N48" i="22"/>
  <c r="O48" i="22"/>
  <c r="P48" i="22"/>
  <c r="N49" i="22"/>
  <c r="O49" i="22"/>
  <c r="P49" i="22"/>
  <c r="N50" i="22"/>
  <c r="O50" i="22"/>
  <c r="N51" i="22"/>
  <c r="O51" i="22"/>
  <c r="P51" i="22"/>
  <c r="N52" i="22"/>
  <c r="O52" i="22"/>
  <c r="P52" i="22"/>
  <c r="N53" i="22"/>
  <c r="O53" i="22"/>
  <c r="P53" i="22"/>
  <c r="N54" i="22"/>
  <c r="O54" i="22"/>
  <c r="P54" i="22"/>
  <c r="N55" i="22"/>
  <c r="O55" i="22"/>
  <c r="P55" i="22"/>
  <c r="N56" i="22"/>
  <c r="O56" i="22"/>
  <c r="P56" i="22"/>
  <c r="N57" i="22"/>
  <c r="O57" i="22"/>
  <c r="P57" i="22"/>
  <c r="N58" i="22"/>
  <c r="O58" i="22"/>
  <c r="P58" i="22"/>
  <c r="N59" i="22"/>
  <c r="O59" i="22"/>
  <c r="P59" i="22"/>
  <c r="C45" i="22"/>
  <c r="D45" i="22"/>
  <c r="E45" i="22"/>
  <c r="F45" i="22"/>
  <c r="G45" i="22"/>
  <c r="H45" i="22"/>
  <c r="I45" i="22"/>
  <c r="J45" i="22"/>
  <c r="K45" i="22"/>
  <c r="L45" i="22"/>
  <c r="M45" i="22"/>
  <c r="C46" i="22"/>
  <c r="D46" i="22"/>
  <c r="E46" i="22"/>
  <c r="F46" i="22"/>
  <c r="G46" i="22"/>
  <c r="H46" i="22"/>
  <c r="I46" i="22"/>
  <c r="J46" i="22"/>
  <c r="K46" i="22"/>
  <c r="L46" i="22"/>
  <c r="M46" i="22"/>
  <c r="C47" i="22"/>
  <c r="D47" i="22"/>
  <c r="E47" i="22"/>
  <c r="F47" i="22"/>
  <c r="G47" i="22"/>
  <c r="H47" i="22"/>
  <c r="I47" i="22"/>
  <c r="J47" i="22"/>
  <c r="K47" i="22"/>
  <c r="L47" i="22"/>
  <c r="M47" i="22"/>
  <c r="C48" i="22"/>
  <c r="D48" i="22"/>
  <c r="E48" i="22"/>
  <c r="F48" i="22"/>
  <c r="G48" i="22"/>
  <c r="H48" i="22"/>
  <c r="I48" i="22"/>
  <c r="J48" i="22"/>
  <c r="K48" i="22"/>
  <c r="L48" i="22"/>
  <c r="M48" i="22"/>
  <c r="C49" i="22"/>
  <c r="D49" i="22"/>
  <c r="E49" i="22"/>
  <c r="F49" i="22"/>
  <c r="G49" i="22"/>
  <c r="H49" i="22"/>
  <c r="I49" i="22"/>
  <c r="J49" i="22"/>
  <c r="K49" i="22"/>
  <c r="L49" i="22"/>
  <c r="M49" i="22"/>
  <c r="C50" i="22"/>
  <c r="D50" i="22"/>
  <c r="E50" i="22"/>
  <c r="F50" i="22"/>
  <c r="G50" i="22"/>
  <c r="H50" i="22"/>
  <c r="I50" i="22"/>
  <c r="J50" i="22"/>
  <c r="K50" i="22"/>
  <c r="L50" i="22"/>
  <c r="M50" i="22"/>
  <c r="C51" i="22"/>
  <c r="D51" i="22"/>
  <c r="E51" i="22"/>
  <c r="F51" i="22"/>
  <c r="G51" i="22"/>
  <c r="H51" i="22"/>
  <c r="I51" i="22"/>
  <c r="J51" i="22"/>
  <c r="K51" i="22"/>
  <c r="L51" i="22"/>
  <c r="M51" i="22"/>
  <c r="C52" i="22"/>
  <c r="D52" i="22"/>
  <c r="E52" i="22"/>
  <c r="F52" i="22"/>
  <c r="G52" i="22"/>
  <c r="H52" i="22"/>
  <c r="I52" i="22"/>
  <c r="J52" i="22"/>
  <c r="K52" i="22"/>
  <c r="L52" i="22"/>
  <c r="M52" i="22"/>
  <c r="C53" i="22"/>
  <c r="D53" i="22"/>
  <c r="E53" i="22"/>
  <c r="F53" i="22"/>
  <c r="G53" i="22"/>
  <c r="H53" i="22"/>
  <c r="I53" i="22"/>
  <c r="J53" i="22"/>
  <c r="K53" i="22"/>
  <c r="L53" i="22"/>
  <c r="M53" i="22"/>
  <c r="C54" i="22"/>
  <c r="D54" i="22"/>
  <c r="E54" i="22"/>
  <c r="F54" i="22"/>
  <c r="G54" i="22"/>
  <c r="H54" i="22"/>
  <c r="I54" i="22"/>
  <c r="J54" i="22"/>
  <c r="K54" i="22"/>
  <c r="L54" i="22"/>
  <c r="M54" i="22"/>
  <c r="C55" i="22"/>
  <c r="D55" i="22"/>
  <c r="E55" i="22"/>
  <c r="F55" i="22"/>
  <c r="G55" i="22"/>
  <c r="H55" i="22"/>
  <c r="I55" i="22"/>
  <c r="J55" i="22"/>
  <c r="K55" i="22"/>
  <c r="L55" i="22"/>
  <c r="M55" i="22"/>
  <c r="C56" i="22"/>
  <c r="D56" i="22"/>
  <c r="E56" i="22"/>
  <c r="F56" i="22"/>
  <c r="G56" i="22"/>
  <c r="H56" i="22"/>
  <c r="I56" i="22"/>
  <c r="J56" i="22"/>
  <c r="K56" i="22"/>
  <c r="L56" i="22"/>
  <c r="M56" i="22"/>
  <c r="C57" i="22"/>
  <c r="D57" i="22"/>
  <c r="E57" i="22"/>
  <c r="F57" i="22"/>
  <c r="G57" i="22"/>
  <c r="H57" i="22"/>
  <c r="I57" i="22"/>
  <c r="J57" i="22"/>
  <c r="K57" i="22"/>
  <c r="L57" i="22"/>
  <c r="M57" i="22"/>
  <c r="C58" i="22"/>
  <c r="D58" i="22"/>
  <c r="E58" i="22"/>
  <c r="F58" i="22"/>
  <c r="G58" i="22"/>
  <c r="H58" i="22"/>
  <c r="I58" i="22"/>
  <c r="J58" i="22"/>
  <c r="K58" i="22"/>
  <c r="L58" i="22"/>
  <c r="M58" i="22"/>
  <c r="C59" i="22"/>
  <c r="D59" i="22"/>
  <c r="E59" i="22"/>
  <c r="F59" i="22"/>
  <c r="G59" i="22"/>
  <c r="H59" i="22"/>
  <c r="I59" i="22"/>
  <c r="J59" i="22"/>
  <c r="K59" i="22"/>
  <c r="L59" i="22"/>
  <c r="M59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45" i="22"/>
  <c r="O40" i="67" l="1"/>
  <c r="M40" i="67"/>
  <c r="L40" i="67"/>
  <c r="J40" i="67"/>
  <c r="I40" i="67"/>
  <c r="H40" i="67"/>
  <c r="G40" i="67"/>
  <c r="F40" i="67"/>
  <c r="E40" i="67"/>
  <c r="D40" i="67"/>
  <c r="C40" i="67"/>
  <c r="B40" i="67"/>
  <c r="O39" i="67"/>
  <c r="M39" i="67"/>
  <c r="L39" i="67"/>
  <c r="J39" i="67"/>
  <c r="I39" i="67"/>
  <c r="H39" i="67"/>
  <c r="G39" i="67"/>
  <c r="F39" i="67"/>
  <c r="E39" i="67"/>
  <c r="D39" i="67"/>
  <c r="C39" i="67"/>
  <c r="B39" i="67"/>
  <c r="O38" i="67"/>
  <c r="M38" i="67"/>
  <c r="L38" i="67"/>
  <c r="J38" i="67"/>
  <c r="I38" i="67"/>
  <c r="H38" i="67"/>
  <c r="G38" i="67"/>
  <c r="F38" i="67"/>
  <c r="E38" i="67"/>
  <c r="D38" i="67"/>
  <c r="C38" i="67"/>
  <c r="B38" i="67"/>
  <c r="O37" i="67"/>
  <c r="M37" i="67"/>
  <c r="L37" i="67"/>
  <c r="J37" i="67"/>
  <c r="I37" i="67"/>
  <c r="H37" i="67"/>
  <c r="G37" i="67"/>
  <c r="F37" i="67"/>
  <c r="E37" i="67"/>
  <c r="D37" i="67"/>
  <c r="C37" i="67"/>
  <c r="B37" i="67"/>
  <c r="O36" i="67"/>
  <c r="M36" i="67"/>
  <c r="L36" i="67"/>
  <c r="J36" i="67"/>
  <c r="I36" i="67"/>
  <c r="H36" i="67"/>
  <c r="G36" i="67"/>
  <c r="F36" i="67"/>
  <c r="E36" i="67"/>
  <c r="D36" i="67"/>
  <c r="C36" i="67"/>
  <c r="B36" i="67"/>
  <c r="O35" i="67"/>
  <c r="M35" i="67"/>
  <c r="L35" i="67"/>
  <c r="J35" i="67"/>
  <c r="I35" i="67"/>
  <c r="H35" i="67"/>
  <c r="G35" i="67"/>
  <c r="F35" i="67"/>
  <c r="E35" i="67"/>
  <c r="D35" i="67"/>
  <c r="C35" i="67"/>
  <c r="B35" i="67"/>
  <c r="O34" i="67"/>
  <c r="M34" i="67"/>
  <c r="L34" i="67"/>
  <c r="J34" i="67"/>
  <c r="I34" i="67"/>
  <c r="H34" i="67"/>
  <c r="G34" i="67"/>
  <c r="F34" i="67"/>
  <c r="E34" i="67"/>
  <c r="D34" i="67"/>
  <c r="C34" i="67"/>
  <c r="B34" i="67"/>
  <c r="O33" i="67"/>
  <c r="M33" i="67"/>
  <c r="L33" i="67"/>
  <c r="J33" i="67"/>
  <c r="I33" i="67"/>
  <c r="H33" i="67"/>
  <c r="G33" i="67"/>
  <c r="F33" i="67"/>
  <c r="E33" i="67"/>
  <c r="D33" i="67"/>
  <c r="C33" i="67"/>
  <c r="B33" i="67"/>
  <c r="O32" i="67"/>
  <c r="M32" i="67"/>
  <c r="L32" i="67"/>
  <c r="J32" i="67"/>
  <c r="I32" i="67"/>
  <c r="H32" i="67"/>
  <c r="G32" i="67"/>
  <c r="F32" i="67"/>
  <c r="E32" i="67"/>
  <c r="D32" i="67"/>
  <c r="C32" i="67"/>
  <c r="B32" i="67"/>
  <c r="O31" i="67"/>
  <c r="M31" i="67"/>
  <c r="L31" i="67"/>
  <c r="J31" i="67"/>
  <c r="I31" i="67"/>
  <c r="H31" i="67"/>
  <c r="G31" i="67"/>
  <c r="F31" i="67"/>
  <c r="E31" i="67"/>
  <c r="D31" i="67"/>
  <c r="C31" i="67"/>
  <c r="B31" i="67"/>
  <c r="O30" i="67"/>
  <c r="M30" i="67"/>
  <c r="L30" i="67"/>
  <c r="J30" i="67"/>
  <c r="I30" i="67"/>
  <c r="H30" i="67"/>
  <c r="G30" i="67"/>
  <c r="F30" i="67"/>
  <c r="E30" i="67"/>
  <c r="D30" i="67"/>
  <c r="C30" i="67"/>
  <c r="B30" i="67"/>
  <c r="O29" i="67"/>
  <c r="M29" i="67"/>
  <c r="L29" i="67"/>
  <c r="J29" i="67"/>
  <c r="I29" i="67"/>
  <c r="H29" i="67"/>
  <c r="G29" i="67"/>
  <c r="F29" i="67"/>
  <c r="E29" i="67"/>
  <c r="D29" i="67"/>
  <c r="C29" i="67"/>
  <c r="B29" i="67"/>
  <c r="O28" i="67"/>
  <c r="M28" i="67"/>
  <c r="L28" i="67"/>
  <c r="J28" i="67"/>
  <c r="I28" i="67"/>
  <c r="H28" i="67"/>
  <c r="G28" i="67"/>
  <c r="F28" i="67"/>
  <c r="E28" i="67"/>
  <c r="D28" i="67"/>
  <c r="C28" i="67"/>
  <c r="B28" i="67"/>
  <c r="O27" i="67"/>
  <c r="M27" i="67"/>
  <c r="L27" i="67"/>
  <c r="J27" i="67"/>
  <c r="I27" i="67"/>
  <c r="H27" i="67"/>
  <c r="G27" i="67"/>
  <c r="F27" i="67"/>
  <c r="E27" i="67"/>
  <c r="D27" i="67"/>
  <c r="C27" i="67"/>
  <c r="B27" i="67"/>
  <c r="O26" i="67"/>
  <c r="M26" i="67"/>
  <c r="L26" i="67"/>
  <c r="J26" i="67"/>
  <c r="I26" i="67"/>
  <c r="H26" i="67"/>
  <c r="G26" i="67"/>
  <c r="F26" i="67"/>
  <c r="E26" i="67"/>
  <c r="D26" i="67"/>
  <c r="C26" i="67"/>
  <c r="B30" i="64"/>
  <c r="B40" i="63" l="1"/>
  <c r="B39" i="63"/>
  <c r="B38" i="63"/>
  <c r="B37" i="63"/>
  <c r="B36" i="63"/>
  <c r="B35" i="63"/>
  <c r="B34" i="63"/>
  <c r="B33" i="63"/>
  <c r="B32" i="63"/>
  <c r="B31" i="63"/>
  <c r="B30" i="63"/>
  <c r="B29" i="63"/>
  <c r="B28" i="63"/>
  <c r="B27" i="63"/>
  <c r="B26" i="63"/>
  <c r="V50" i="62"/>
  <c r="Q50" i="62"/>
  <c r="L50" i="62"/>
  <c r="G50" i="62"/>
  <c r="B50" i="62"/>
  <c r="O39" i="61"/>
  <c r="N39" i="61"/>
  <c r="M39" i="61"/>
  <c r="L39" i="61"/>
  <c r="K39" i="61"/>
  <c r="J39" i="61"/>
  <c r="I39" i="61"/>
  <c r="H39" i="61"/>
  <c r="G39" i="61"/>
  <c r="F39" i="61"/>
  <c r="E39" i="61"/>
  <c r="D39" i="61"/>
  <c r="C39" i="61"/>
  <c r="B39" i="61"/>
  <c r="O38" i="61"/>
  <c r="N38" i="61"/>
  <c r="M38" i="61"/>
  <c r="L38" i="61"/>
  <c r="K38" i="61"/>
  <c r="J38" i="61"/>
  <c r="I38" i="61"/>
  <c r="H38" i="61"/>
  <c r="G38" i="61"/>
  <c r="F38" i="61"/>
  <c r="E38" i="61"/>
  <c r="D38" i="61"/>
  <c r="C38" i="61"/>
  <c r="B38" i="61"/>
  <c r="O37" i="61"/>
  <c r="N37" i="61"/>
  <c r="M37" i="61"/>
  <c r="L37" i="61"/>
  <c r="K37" i="61"/>
  <c r="J37" i="61"/>
  <c r="I37" i="61"/>
  <c r="H37" i="61"/>
  <c r="G37" i="61"/>
  <c r="F37" i="61"/>
  <c r="E37" i="61"/>
  <c r="D37" i="61"/>
  <c r="C37" i="61"/>
  <c r="B37" i="61"/>
  <c r="O36" i="61"/>
  <c r="N36" i="61"/>
  <c r="M36" i="61"/>
  <c r="L36" i="61"/>
  <c r="K36" i="61"/>
  <c r="J36" i="61"/>
  <c r="I36" i="61"/>
  <c r="H36" i="61"/>
  <c r="G36" i="61"/>
  <c r="F36" i="61"/>
  <c r="E36" i="61"/>
  <c r="D36" i="61"/>
  <c r="C36" i="61"/>
  <c r="B36" i="61"/>
  <c r="O35" i="61"/>
  <c r="N35" i="61"/>
  <c r="M35" i="61"/>
  <c r="L35" i="61"/>
  <c r="K35" i="61"/>
  <c r="J35" i="61"/>
  <c r="I35" i="61"/>
  <c r="H35" i="61"/>
  <c r="G35" i="61"/>
  <c r="F35" i="61"/>
  <c r="E35" i="61"/>
  <c r="D35" i="61"/>
  <c r="C35" i="61"/>
  <c r="B35" i="61"/>
  <c r="O34" i="61"/>
  <c r="N34" i="61"/>
  <c r="M34" i="61"/>
  <c r="L34" i="61"/>
  <c r="K34" i="61"/>
  <c r="J34" i="61"/>
  <c r="I34" i="61"/>
  <c r="H34" i="61"/>
  <c r="G34" i="61"/>
  <c r="F34" i="61"/>
  <c r="E34" i="61"/>
  <c r="D34" i="61"/>
  <c r="C34" i="61"/>
  <c r="B34" i="61"/>
  <c r="O33" i="61"/>
  <c r="N33" i="61"/>
  <c r="M33" i="61"/>
  <c r="L33" i="61"/>
  <c r="K33" i="61"/>
  <c r="J33" i="61"/>
  <c r="I33" i="61"/>
  <c r="H33" i="61"/>
  <c r="G33" i="61"/>
  <c r="F33" i="61"/>
  <c r="E33" i="61"/>
  <c r="D33" i="61"/>
  <c r="C33" i="61"/>
  <c r="B33" i="61"/>
  <c r="O32" i="61"/>
  <c r="N32" i="61"/>
  <c r="M32" i="61"/>
  <c r="L32" i="61"/>
  <c r="K32" i="61"/>
  <c r="J32" i="61"/>
  <c r="I32" i="61"/>
  <c r="H32" i="61"/>
  <c r="G32" i="61"/>
  <c r="F32" i="61"/>
  <c r="E32" i="61"/>
  <c r="D32" i="61"/>
  <c r="C32" i="61"/>
  <c r="B32" i="61"/>
  <c r="O31" i="61"/>
  <c r="N31" i="61"/>
  <c r="M31" i="61"/>
  <c r="L31" i="61"/>
  <c r="K31" i="61"/>
  <c r="J31" i="61"/>
  <c r="I31" i="61"/>
  <c r="H31" i="61"/>
  <c r="G31" i="61"/>
  <c r="F31" i="61"/>
  <c r="E31" i="61"/>
  <c r="D31" i="61"/>
  <c r="C31" i="61"/>
  <c r="B31" i="61"/>
  <c r="N30" i="61"/>
  <c r="M30" i="61"/>
  <c r="L30" i="61"/>
  <c r="K30" i="61"/>
  <c r="J30" i="61"/>
  <c r="I30" i="61"/>
  <c r="H30" i="61"/>
  <c r="G30" i="61"/>
  <c r="F30" i="61"/>
  <c r="E30" i="61"/>
  <c r="D30" i="61"/>
  <c r="C30" i="61"/>
  <c r="B30" i="61"/>
  <c r="O29" i="61"/>
  <c r="N29" i="61"/>
  <c r="M29" i="61"/>
  <c r="L29" i="61"/>
  <c r="K29" i="61"/>
  <c r="J29" i="61"/>
  <c r="I29" i="61"/>
  <c r="H29" i="61"/>
  <c r="G29" i="61"/>
  <c r="F29" i="61"/>
  <c r="E29" i="61"/>
  <c r="D29" i="61"/>
  <c r="C29" i="61"/>
  <c r="B29" i="61"/>
  <c r="O28" i="61"/>
  <c r="N28" i="61"/>
  <c r="M28" i="61"/>
  <c r="L28" i="61"/>
  <c r="K28" i="61"/>
  <c r="J28" i="61"/>
  <c r="I28" i="61"/>
  <c r="H28" i="61"/>
  <c r="G28" i="61"/>
  <c r="F28" i="61"/>
  <c r="E28" i="61"/>
  <c r="D28" i="61"/>
  <c r="C28" i="61"/>
  <c r="B28" i="61"/>
  <c r="O27" i="61"/>
  <c r="N27" i="61"/>
  <c r="M27" i="61"/>
  <c r="L27" i="61"/>
  <c r="K27" i="61"/>
  <c r="J27" i="61"/>
  <c r="I27" i="61"/>
  <c r="H27" i="61"/>
  <c r="G27" i="61"/>
  <c r="F27" i="61"/>
  <c r="E27" i="61"/>
  <c r="D27" i="61"/>
  <c r="C27" i="61"/>
  <c r="B27" i="61"/>
  <c r="O26" i="61"/>
  <c r="N26" i="61"/>
  <c r="M26" i="61"/>
  <c r="L26" i="61"/>
  <c r="K26" i="61"/>
  <c r="J26" i="61"/>
  <c r="I26" i="61"/>
  <c r="H26" i="61"/>
  <c r="G26" i="61"/>
  <c r="F26" i="61"/>
  <c r="E26" i="61"/>
  <c r="D26" i="61"/>
  <c r="C26" i="61"/>
  <c r="B26" i="61"/>
  <c r="O25" i="61"/>
  <c r="N25" i="61"/>
  <c r="M25" i="61"/>
  <c r="L25" i="61"/>
  <c r="K25" i="61"/>
  <c r="J25" i="61"/>
  <c r="I25" i="61"/>
  <c r="H25" i="61"/>
  <c r="G25" i="61"/>
  <c r="F25" i="61"/>
  <c r="E25" i="61"/>
  <c r="D25" i="61"/>
  <c r="C25" i="61"/>
  <c r="B25" i="61"/>
  <c r="B30" i="54" l="1"/>
  <c r="Q50" i="55"/>
  <c r="L50" i="55"/>
  <c r="G50" i="55"/>
  <c r="B50" i="55"/>
  <c r="M27" i="27" l="1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26" i="27"/>
  <c r="B28" i="55" l="1"/>
  <c r="G66" i="22" l="1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B25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</calcChain>
</file>

<file path=xl/sharedStrings.xml><?xml version="1.0" encoding="utf-8"?>
<sst xmlns="http://schemas.openxmlformats.org/spreadsheetml/2006/main" count="3963" uniqueCount="314">
  <si>
    <t>Celkem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</si>
  <si>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</si>
  <si>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</si>
  <si>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</si>
  <si>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</si>
  <si>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</si>
  <si>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</si>
  <si>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</si>
  <si>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</si>
  <si>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</si>
  <si>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</si>
  <si>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</si>
  <si>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</si>
  <si>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</si>
  <si>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r>
      <t>ČR</t>
    </r>
    <r>
      <rPr>
        <sz val="8"/>
        <rFont val="Arial"/>
        <family val="2"/>
        <charset val="238"/>
      </rPr>
      <t>, kraje</t>
    </r>
  </si>
  <si>
    <t>Česká republika</t>
  </si>
  <si>
    <t>Kraj Vysočina</t>
  </si>
  <si>
    <t>v procentech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</si>
  <si>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</si>
  <si>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Pramen: Úřad průmyslového vlastnictví ČR (ÚPV ČR) a vlastní dopočty ČSÚ</t>
  </si>
  <si>
    <t>Podle jejich velikosti</t>
  </si>
  <si>
    <t>Podle jejich vlastnictví</t>
  </si>
  <si>
    <t>velké 
(250 a více zam.)</t>
  </si>
  <si>
    <t>domácí</t>
  </si>
  <si>
    <t>pod zahraniční kontrolou</t>
  </si>
  <si>
    <t>Podniky</t>
  </si>
  <si>
    <t>Veřejné 
vysoké školy</t>
  </si>
  <si>
    <t>Veřejné 
výzkumné instituce</t>
  </si>
  <si>
    <t>Fyzické osoby podnikající</t>
  </si>
  <si>
    <t>Fyzické osoby nepodnikající</t>
  </si>
  <si>
    <t>Veřejné vysoké školy (VVŠ)</t>
  </si>
  <si>
    <t>Veřejné výzkumné instituce (VVI) celkem</t>
  </si>
  <si>
    <t>Podle zřizovatele VVI</t>
  </si>
  <si>
    <t>ostatní odvětví</t>
  </si>
  <si>
    <t>Obsah</t>
  </si>
  <si>
    <t>Patentové přihlášky podané v Česku u ÚPV ČR tuzemskými podniky</t>
  </si>
  <si>
    <t>Patenty udělené nebo validované ÚPV ČR pro území Česka tuzemským podnikům celkem</t>
  </si>
  <si>
    <t>malé 
(0–49 zam.)</t>
  </si>
  <si>
    <t>střední 
(50–249 zam.)</t>
  </si>
  <si>
    <t>-</t>
  </si>
  <si>
    <t>.</t>
  </si>
  <si>
    <t>Podle jejich odvětví (sekce CZ-NACE)</t>
  </si>
  <si>
    <t>Profesní, vědecké a technické činnosti (sekce M)</t>
  </si>
  <si>
    <t>Zpracovatelský průmysl (sekce C)</t>
  </si>
  <si>
    <t>Ústavy Akademie věd ČR</t>
  </si>
  <si>
    <t>Ostatní veřejné výzkumné instituce</t>
  </si>
  <si>
    <t xml:space="preserve">Tab. 1.1 </t>
  </si>
  <si>
    <t xml:space="preserve">Tab. 1.2 </t>
  </si>
  <si>
    <t>Tab. 1.4</t>
  </si>
  <si>
    <t>Tab. 2.2</t>
  </si>
  <si>
    <t>Tab. 2.3</t>
  </si>
  <si>
    <t>Tab. 3.2</t>
  </si>
  <si>
    <t>Tab. 4.1</t>
  </si>
  <si>
    <t>Tab. 4.2</t>
  </si>
  <si>
    <t>Tab. 5.1</t>
  </si>
  <si>
    <t>Tab. 5.2</t>
  </si>
  <si>
    <t>Tab. 6.1</t>
  </si>
  <si>
    <t>Tab. 6.2</t>
  </si>
  <si>
    <t>Tab. 7.3</t>
  </si>
  <si>
    <t>Tab. 7.4</t>
  </si>
  <si>
    <t>Tab. 8.1</t>
  </si>
  <si>
    <t>Tab. 8.2</t>
  </si>
  <si>
    <t>Tab. 8.3</t>
  </si>
  <si>
    <t>Tab. 9.1</t>
  </si>
  <si>
    <t>Tab. 9.2</t>
  </si>
  <si>
    <t>* pokud není uvedeno jinak</t>
  </si>
  <si>
    <t>Podíl krajů na celkových patentových přihláškách podaných v Česku u ÚPV ČR tuzemskými subjekty</t>
  </si>
  <si>
    <t>Zdroj: ČSÚ, Roční výkaz o výzkumu a vývoji</t>
  </si>
  <si>
    <t>REG_OBYV Střední stav obyvatelstva</t>
  </si>
  <si>
    <t>fyzické osoby</t>
  </si>
  <si>
    <t>Pracovníci ve výzkumu a vývoji celkem</t>
  </si>
  <si>
    <r>
      <t>přepočtené počty (FTE)</t>
    </r>
    <r>
      <rPr>
        <vertAlign val="superscript"/>
        <sz val="8"/>
        <rFont val="Arial"/>
        <family val="2"/>
        <charset val="238"/>
      </rPr>
      <t>1)</t>
    </r>
  </si>
  <si>
    <t>počet</t>
  </si>
  <si>
    <t>Tab. 1.2 Podíl krajů na celkových patentových přihláškách podaných v Česku u ÚPV ČR tuzemskými subjekty</t>
  </si>
  <si>
    <t>Tab. 1.1 Patentové přihlášky podané v Česku u ÚPV ČR tuzemskými subjekty</t>
  </si>
  <si>
    <t>Tab. 1.3</t>
  </si>
  <si>
    <t>Patentové přihlášky podané v Česku u ÚPV ČR tuzemskými subjekty na 100 000 obyvatel v daném kraji</t>
  </si>
  <si>
    <t>Tab. 1.3 Patentové přihlášky podané v Česku u ÚPV ČR tuzemskými subjekty na 100 000 obyvatel v daném kraji</t>
  </si>
  <si>
    <t>Tab. 1.4 Patentové přihlášky podané v Česku u ÚPV ČR tuzemskými subjekty na 1 000 přepočtených pracovníků ve VaV v daném kraji</t>
  </si>
  <si>
    <t>Patentové přihlášky podané v Česku u ÚPV ČR tuzemskými subjekty na 1 000 přepočtených pracovníků VaV v daném kraji</t>
  </si>
  <si>
    <t>v procentech (ČR celkem = 100)</t>
  </si>
  <si>
    <t>Tab. 2.1</t>
  </si>
  <si>
    <t>3. Patentové přihlášky podané u ÚPV ČR tuzemskými podniky - základní ukazatele</t>
  </si>
  <si>
    <t>Tab. 3.1 Patentové přihlášky podané v Česku u ÚPV ČR tuzemskými podniky</t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</si>
  <si>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a vyplní-li patentovou přihlášku např. společně podnik s vysokou školou, každému z přihlašovatelů se připíše jedna polovina tohoto patentu.</t>
    </r>
  </si>
  <si>
    <t>Tab. 3.2 Podíl krajů na celkových patentových přihláškách podaných v Česku u ÚPV ČR tuzemskými podniky</t>
  </si>
  <si>
    <t>v procentech (Celkem = 100)</t>
  </si>
  <si>
    <t>Podíl krajů na celkových patentových přihláškách podaných v Česku u ÚPV ČR tuzemskými podniky</t>
  </si>
  <si>
    <t>Podniky celkem</t>
  </si>
  <si>
    <t>5. Patentové přihlášky podané u ÚPV ČR veřejnými vysokými školami a veřejnými výzkumnými institucemi - základní ukazatele</t>
  </si>
  <si>
    <t>Tab. 3.1</t>
  </si>
  <si>
    <t>Tab. 7.3 Patenty udělené nebo validované ÚPV ČR pro území Česka tuzemským subjektům na 100 000 obyvatel v daném kraji</t>
  </si>
  <si>
    <t>Tab. 7.4 Patenty udělené nebo validované ÚPV ČR pro území Česka tuzemským subjektům na 1 000 přepočtených pracovníků ve VaV v daném kraji</t>
  </si>
  <si>
    <t>Tab. 7.1 Patenty udělené nebo validované ÚPV ČR pro území Česka tuzemským subjektům celkem</t>
  </si>
  <si>
    <t>Tab. 5.1 Patentové přihlášky podané v Česku u ÚPV ČR veřejnými vysokými školami a veřejnými výzkumnými institucemi celkem</t>
  </si>
  <si>
    <t>Tab. 5.2 Podíl krajů na patentových přihláškách podaných v Česku u ÚPV ČR veřejnými vysokými školami a veřejnými výzkumnými institucemi</t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</si>
  <si>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a vyplní-li patentovou přihlášku např. společně dva podniky, každému z nich se připíše jedna polovina tohoto patentu.</t>
    </r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</si>
  <si>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a vyplní-li patentovou přihlášku např. společně dvě vysoké školy a jeden ústav AV ČR, každému z nich se připíše jedna třetina tohoto patentu.</t>
    </r>
  </si>
  <si>
    <t>Tab. 9.1 Patenty udělené nebo validované ÚPV ČR pro území Česka tuzemským podnikům celkem</t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</si>
  <si>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např. společně dva podniky, každému z nich se připíše jedna polovina tohoto patentu.</t>
    </r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</si>
  <si>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např. společně dvě vysoké školy a jeden ústav AV ČR, každému z nich se připíše jedna třetina tohoto patentu.</t>
    </r>
  </si>
  <si>
    <t>Tab. 13.2 Podíl krajů na celkovém počtu platných patentů k 31. 12. danéhé roku pro území ČR patřící tuzemským subjektům</t>
  </si>
  <si>
    <t>Tab. 13.3 Platné patenty k 31. 12. daného roku pro území ČR patřící tuzemským subjektům na 100 000 obyvatel v daném kraji</t>
  </si>
  <si>
    <t>Tab. 13.4 Platné patenty k 31. 12. daného roku pro území ČR patřící tuzemským subjektům na 1 000 přepočtených pracovníků ve VaV v daném kraji</t>
  </si>
  <si>
    <t>Tab. 14.1 Platné patenty pro území ČR k 31. 12. daného roku patřící vybraným typům tuzemských subjektů</t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</si>
  <si>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subjektů, např. společně podnik s vysokou školou, každému ze subjektů se připíše jedna polovina tohoto patentu.</t>
    </r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</si>
  <si>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platném patentovaném vynálezu podílí více subjektů, např. společně podnik s vysokou školou, každému ze subjektů se připíše jedna polovina tohoto patentu.</t>
    </r>
  </si>
  <si>
    <t>1. Přihlášky vynálezů (dále jen patentové přihlášky) podané u ÚPV ČR tuzemskýmu subjekty - základní ukazatele</t>
  </si>
  <si>
    <t>Znaky použité v tabulkách:</t>
  </si>
  <si>
    <t>i.d.</t>
  </si>
  <si>
    <t>značí individuální údaj</t>
  </si>
  <si>
    <t>daný jev se nevyskytoval</t>
  </si>
  <si>
    <t>tečka na místě čísla značí, že údaj není k dispozici nebo je nespolehlivý</t>
  </si>
  <si>
    <t>Odkaz na metodiku platnou pro patentovou statistiku:</t>
  </si>
  <si>
    <t>Pramen: Úřad průmyslového vlastnictví ČR (ÚPV ČR); vlastní dopočty ČSÚ; ČSÚ, Roční výkaz o výzkumu a vývoji (ČSÚ)</t>
  </si>
  <si>
    <t>Patentové přihlášky podané v Česku u ÚPV ČR veřejnými vysokými školami a veřejnými výzkumnými institucemi</t>
  </si>
  <si>
    <t xml:space="preserve">Patentové přihlášky podané v Česku u ÚPV ČR tuzemskými podniky podle jejich vlastnictví, velikosti a odvětví </t>
  </si>
  <si>
    <t>Podíl krajů na patentových přihláškách podaných v Česku u ÚPV ČR tuzemskými podniky v dané skupině</t>
  </si>
  <si>
    <t xml:space="preserve">Patentové přihlášky podané v Česku u ÚPV ČR vybranými typy tuzemských subjektů </t>
  </si>
  <si>
    <t>Podíl krajů na patentových přihláškách podaných v Česku u ÚPV ČR vybranými typy tuzemských subjektů</t>
  </si>
  <si>
    <t>Podíl subjektů daného typu na patentových přihláškách podaných v Česku u ÚPV ČR tuzemskými subjekty celkem v daném kraji</t>
  </si>
  <si>
    <t>Podíl krajů na patentových přihláškách podaných v Česku u ÚPV ČR veřejnými VŠ a veřejnými výzkumnými institucemi</t>
  </si>
  <si>
    <t>Patenty udělené nebo validované ÚPV ČR pro území Česka tuzemským subjektům na 100 000 obyvatel v daném kraji</t>
  </si>
  <si>
    <t>Patenty udělené nebo validované ÚPV ČR pro území Česka tuzemským subjektům celkem</t>
  </si>
  <si>
    <t>Patenty udělené nebo validované ÚPV ČR pro území Česka tuzemským subjektům na 1 000 přepočtených pracovníků ve VaV v daném kraji</t>
  </si>
  <si>
    <t xml:space="preserve">A) Podané patentové přihlášky </t>
  </si>
  <si>
    <t>B) Udělené patenty</t>
  </si>
  <si>
    <t>7. Patenty udělené nebo validované ÚPV ČR pro území Česka tuzemským subjektům celkem - základní ukazatele</t>
  </si>
  <si>
    <t>Patentové přihlášky podané v Česku u ÚPV ČR tuzemskými subjekty celkem</t>
  </si>
  <si>
    <t xml:space="preserve">Tab. 7.1 </t>
  </si>
  <si>
    <t xml:space="preserve">Tab. 7.2 </t>
  </si>
  <si>
    <t>Podíl krajů na udělených nebo validovaných patentech ÚPV ČR pro území Česka tuzemským subjektům</t>
  </si>
  <si>
    <t>Tab. 7.2 Podíl krajů na udělených nebo validovaných patentech ÚPV ČR pro území Česka tuzemským subjektům</t>
  </si>
  <si>
    <t>Patenty udělené nebo validované ÚPV ČR pro území Česka vybraným typům tuzemských subjektů</t>
  </si>
  <si>
    <t>Podíl krajů na udělených nebo validovaných patentech ÚPV ČR pro území Česka danému typu tuzemských subjektů</t>
  </si>
  <si>
    <t>Podíl subjektů daného typu na udělených nebo validovaných patentech ÚPV ČR pro území Česka tuzemským subjektům celkem v daném kraji</t>
  </si>
  <si>
    <t>Tab. 9.2 Podíl krajů na udělených nebo validovaných patentech ÚPV ČR pro území Česka tuzemským podnikům</t>
  </si>
  <si>
    <t>Podíl krajů na udělených nebo validovaných patentech ÚPV ČR pro území Česka tuzemským podnikům</t>
  </si>
  <si>
    <t>9. Patenty udělené nebo validované ÚPV ČR pro území Česka tuzemským podnikům - základní ukazatele</t>
  </si>
  <si>
    <t>Tab. 10.1</t>
  </si>
  <si>
    <t>Tab. 10.2</t>
  </si>
  <si>
    <t>Podíl krajů na udělených nebo validovaných patentech ÚPV ČR pro území Česka tuzemským podnikům v dané skupině</t>
  </si>
  <si>
    <t xml:space="preserve">Patenty udělené nebo validované ÚPV ČR pro území Česka tuzemským podnikům podle jejich vlastnictví, velikosti a odvětví </t>
  </si>
  <si>
    <t>Tab. 11.1</t>
  </si>
  <si>
    <t>Tab. 11.2</t>
  </si>
  <si>
    <t>11. Patenty udělené nebo validované ÚPV ČR pro území Česka veřejným vysokým školám (VŠ) a veřejným výzkumným institucím - základní ukazatele</t>
  </si>
  <si>
    <t>Patenty udělené nebo validované ÚPV ČR pro území Česka veřejným vysokým školám a veřejným výzkumným institucím</t>
  </si>
  <si>
    <t xml:space="preserve">Tab. 11.1 Patenty udělené nebo validované ÚPV ČR pro území Česka veřejným vysokým školám a veřejným výzkumným institucím </t>
  </si>
  <si>
    <t>Tab. 11.2 Podíl krajů na celkovém počtu udělených nebo validovaných patentech ÚPV ČR pro území Česka veřejným VŠ a výzkumným institucím</t>
  </si>
  <si>
    <t>Podíl krajů na patentových přihláškách podaných v Česku u ÚPV ČR veřejnými VŠ a výzkumnými institucemi daného typu</t>
  </si>
  <si>
    <t>Patentové přihlášky podané u ÚPV ČR veřejnými VŠ a výzkumnými institucemi podle jejich typu</t>
  </si>
  <si>
    <t>Podíl krajů na celkovém počtu udělených nebo validovaných patentech ÚPV ČR pro území Česka veřejným VŠ a výzkumným institucím</t>
  </si>
  <si>
    <t>Patenty udělené nebo validované ÚPV ČR pro území Česka veřejným vysokým školám a veřejným výzkumným institucím podle jejich typu</t>
  </si>
  <si>
    <t>Tab. 12.1</t>
  </si>
  <si>
    <t>Tab. 12.2</t>
  </si>
  <si>
    <t>13. Platné patenty pro území Česka k 31. 12. daného roku patřící tuzemským subjektům celkem - základní ukazatele</t>
  </si>
  <si>
    <t xml:space="preserve">Tab. 13.1 </t>
  </si>
  <si>
    <t>Tab. 13.1 Platné patenty pro území ČR k 31. 12. daného roku patřící tuzemským subjektům celkem</t>
  </si>
  <si>
    <t>Platné patenty pro území ČR k 31. 12. daného roku patřící tuzemským subjektům celkem</t>
  </si>
  <si>
    <t>Podíl krajů na celkovém počtu platných patentů k 31. 12. danéhé roku pro území ČR patřící tuzemským subjektům</t>
  </si>
  <si>
    <t>Platné patenty k 31. 12. daného roku pro území ČR patřící tuzemským subjektům na 100 000 obyvatel v daném kraji</t>
  </si>
  <si>
    <t xml:space="preserve">Tab. 13.2 </t>
  </si>
  <si>
    <t>Tab. 13.3</t>
  </si>
  <si>
    <t>Platné patenty k 31. 12. daného roku pro území ČR patřící tuzemským subjektům na 1 000 přepočtených pracovníků ve VaV v daném kraji</t>
  </si>
  <si>
    <t>Tab. 13.4</t>
  </si>
  <si>
    <t>Tab. 14.2 Podíl krajů na platných patentech pro území ČR k 31. 12. daného roku patřící danému typu tuzemských subjektů</t>
  </si>
  <si>
    <t>Tab. 14.3 Podíl subjektů daného typu na platných patentech pro území ČR k 31. 12. patřících tuzemskýmh subjektů celkem v daném kraji</t>
  </si>
  <si>
    <t>Tab. 14.1</t>
  </si>
  <si>
    <t>Tab. 14.2</t>
  </si>
  <si>
    <t>Tab. 14.3</t>
  </si>
  <si>
    <t>Platné patenty pro území ČR k 31. 12. daného roku patřící vybraným typům tuzemských subjektů</t>
  </si>
  <si>
    <t>Podíl krajů na platných patentech pro území ČR k 31. 12. daného roku patřící danému typu tuzemských subjektů</t>
  </si>
  <si>
    <t>Podíl subjektů daného typu na platných patentech pro území ČR k 31. 12. patřících tuzemskýmh subjektů celkem v daném kraji</t>
  </si>
  <si>
    <t>Tab. 15.1 Platné patenty pro území ČR k 31. 12. daného roku patřící tuzemským podnikům v dané vlastnické, velikostní a odvětvové skupině</t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</si>
  <si>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např. podílely společně dva podniky, každému z nich se připíše jedna polovina tohoto patentu.</t>
    </r>
  </si>
  <si>
    <t>Tab. 15.2 Podíl krajů na platných patentech pro území ČR k 31. 12. daného roku patřící tuzemským podnikům v dané skupině celkem</t>
  </si>
  <si>
    <t>Platné patenty pro území ČR k 31. 12. daného roku patřící tuzemským podnikům v dané vlastnické, velikostní a odvětvové skupině</t>
  </si>
  <si>
    <t>Podíl krajů na platných patentech pro území ČR k 31. 12. daného roku patřící tuzemským podnikům v dané skupině celkem</t>
  </si>
  <si>
    <t>Tab. 15.1</t>
  </si>
  <si>
    <t>Tab. 15.2</t>
  </si>
  <si>
    <t>Tab. 16.1</t>
  </si>
  <si>
    <t>Tab. 16.2</t>
  </si>
  <si>
    <t>Platné patenty pro území ČR k 31. 12. daného roku patřící veřejným vysokým školám a veřejným výzkumným institucím daného typu</t>
  </si>
  <si>
    <t>Podíl krajů na celkovém počtu platných patentů pro území ČR k 31. 12. daného roku patřící veřejným VŠ a výzkumným institucím daného typu</t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</si>
  <si>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platném patentovaném vynálezu podílelo více subjektů např. společně dvě vysoké školy a jeden ústav AV ČR, každému z nich se připíše jedna třetina tohoto patentu.</t>
    </r>
  </si>
  <si>
    <t>v tom podle roku jejich udělení</t>
  </si>
  <si>
    <t>před rokem 2010</t>
  </si>
  <si>
    <t xml:space="preserve">D) Zapsané užitné vzory </t>
  </si>
  <si>
    <t>Užitné vzory zapsané ÚPV ČR tuzemským subjektům celkem</t>
  </si>
  <si>
    <t>Podíl krajů na užitných vzorech zapsaných ÚPV ČR tuzemským subjektům</t>
  </si>
  <si>
    <t>Užitné vzory zapsané ÚPV ČR tuzemským subjektům celkem na 100 000 obyvatel v daném kraji</t>
  </si>
  <si>
    <t>Užitné vzory zapsané ÚPV ČR tuzemským subjektům celkem na 1 000 přepočtených pracovníků ve VaV v daném kraji</t>
  </si>
  <si>
    <t xml:space="preserve">Tab. 18.1 </t>
  </si>
  <si>
    <t xml:space="preserve">Tab. 18.2 </t>
  </si>
  <si>
    <t>Tab. 18.3</t>
  </si>
  <si>
    <t>Užitné vzory zapsané ÚPV ČR vybraným typům tuzemských subjektů</t>
  </si>
  <si>
    <t>Podíl krajů na užitných vzorech zapsaných ÚPV ČR vybraným typům tuzemských subjektů</t>
  </si>
  <si>
    <t>Tab. 19.3</t>
  </si>
  <si>
    <t>Tab. 2.4</t>
  </si>
  <si>
    <t>Tab. 8.4</t>
  </si>
  <si>
    <t>počet podniků</t>
  </si>
  <si>
    <t>Tuzemské podniky v dané vlastnické, velikostní a odvětvové skupině s platným patentem pro území ČR k 31. 12. daného roku</t>
  </si>
  <si>
    <t>Tab. 15.3</t>
  </si>
  <si>
    <r>
      <t xml:space="preserve">Poznámka: Údaje za zapsané užitné vzory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technickém řešení zapsaného užitného vzoru podílelo více subjektů a vyplní-li patentovou přihlášku např. společně podnik s vysokou školou, každému z přihlašovatelů se připíše jedna polovina tohoto patentu.</t>
    </r>
  </si>
  <si>
    <t>Tab. 19.4</t>
  </si>
  <si>
    <t>Podíl subjektů daného typu na užitných vzorech zapsaných ÚPV ČR tuzemským subjektům celkem v daném kraji</t>
  </si>
  <si>
    <t>Podílové ukazatele</t>
  </si>
  <si>
    <t>Tabulky s podílovými údaji v tomto souboru obsahují vzorce, aby bylo patrné, jak k výpočtům jednotlivých podílů došlo.</t>
  </si>
  <si>
    <t xml:space="preserve">Žlutá tabulka označuje údaje, které byly na daném listu použity k výpočtu podílových ukazatelů. </t>
  </si>
  <si>
    <t>v procentech (podniky celkem = 100)</t>
  </si>
  <si>
    <t>Tab. 4.3</t>
  </si>
  <si>
    <t>Podíl podniků v dané skupině na patentových přihláškách podaných v Česku u ÚPV ČR tuzemskými podniky celkem v daném kraji</t>
  </si>
  <si>
    <t>Tab. 10.3</t>
  </si>
  <si>
    <t xml:space="preserve">Podíl podniků v dané skupině na udělených nebo validovaných patentech ÚPV ČR pro území Česka tuzemským podnikům celkem v daném kraji </t>
  </si>
  <si>
    <t>Tab. 20.1</t>
  </si>
  <si>
    <t>Tab. 20.2</t>
  </si>
  <si>
    <t>Tab. 20.3</t>
  </si>
  <si>
    <t>Tab. 20.4</t>
  </si>
  <si>
    <t>Tab. 19.1 Užitné vzory zapsané ÚPV ČR tuzemským subjektům celkem</t>
  </si>
  <si>
    <t>Tab. 19.2 Podíl krajů na užitných vzorech zapsaných ÚPV ČR tuzemským subjektům</t>
  </si>
  <si>
    <t>Tab. 19.3 Užitné vzory zapsané ÚPV ČR tuzemským subjektům celkem na 100 000 obyvatel v daném kraji</t>
  </si>
  <si>
    <t>Tab. 19.4 Užitné vzory zapsané ÚPV ČR tuzemským subjektům celkem na 1 000 přepočtených pracovníků ve VaV v daném kraji</t>
  </si>
  <si>
    <t>19. Užitné vzory zapsané ÚPV ČR tuzemským subjektům celkem - základní ukazatele</t>
  </si>
  <si>
    <t xml:space="preserve">Tab. 19.1 </t>
  </si>
  <si>
    <t xml:space="preserve">Tab. 19.2 </t>
  </si>
  <si>
    <t>18. Platné patenty pro území Česka k 31. 12. 2022 patřící tuzemským subjektům celkem podle roku jejich udělení - základní ukazatele</t>
  </si>
  <si>
    <t>Tab. 17.1 Platné patenty pro území ČR k 31. 12. daného roku patřící veřejným vysokým školám a veřejným výzkumným institucím daného typu</t>
  </si>
  <si>
    <t>Tab. 17.2 Podíl krajů na celkovém počtu platných patentů pro území ČR k 31. 12. daného roku patřící veřejným VŠ a výzkumným institucím daného typu</t>
  </si>
  <si>
    <t>Tab. 17.1</t>
  </si>
  <si>
    <t>Tab. 17.2</t>
  </si>
  <si>
    <t>Tab. 16.1 Tuzemské podniky v dané vlastnické, velikostní a odvětvové skupině s platným patentem pro území ČR k 31. 12. daného roku</t>
  </si>
  <si>
    <t>Tab. 16.2 Podíl krajů na tuzemských podnicích v dané vlastnické, velikostní a odvětvové skupině s platným patentem pro území ČR k 31. 12. daného roku</t>
  </si>
  <si>
    <t>Podíl krajů na tuzemských podnicích v dané vlastnické, velikostní a odvětvové skupině s platným patentem pro území ČR k 31. 12. daného roku</t>
  </si>
  <si>
    <t>Tab. 16.3</t>
  </si>
  <si>
    <t xml:space="preserve">Tab. 16.3 Podíl podniků v dané skupině na tuzemských podnicích s platných patentech pro území ČR k 31. 12. daného roku celkem v daném kraji </t>
  </si>
  <si>
    <t xml:space="preserve">Podíl podniků v dané skupině na tuzemských podnicích s platných patentech pro území ČR k 31. 12. daného roku celkem v daném kraji </t>
  </si>
  <si>
    <t xml:space="preserve">Podíl podniků v dané skupině na platných patentech pro území ČR k 31. 12. daného roku patřící tuzemským podnikům celkem v daném kraji </t>
  </si>
  <si>
    <t>Tab. 15.3 Podíl podniků v dané skupině na platných patentech pro území ČR k 31. 12. daného roku patřící tuzemským podnikům celkem v daném kraji</t>
  </si>
  <si>
    <t>Kontaktní osoba:</t>
  </si>
  <si>
    <t>Karel Eliáš (karel.elias@czso.cz)</t>
  </si>
  <si>
    <t>4. Patentové přihlášky podané u ÚPV ČR tuzemskými podniky podle jejich typu - souhrnné údaje za období 2009 až 2023</t>
  </si>
  <si>
    <t>6. Patentové přihlášky podané u ÚPV ČR veřejnými VŠ a výzkumnými institucemi podle jejich typu - souhrnné údaje za období 2009 až 2023</t>
  </si>
  <si>
    <t>10. Patenty udělené nebo validované ÚPV ČR pro území Česka tuzemským podnikům podle jejich typu - souhrnné údaje za období 2009 až 2023</t>
  </si>
  <si>
    <t>12. Patenty udělené nebo validované ÚPV ČR pro území Česka veřejným VŠ a výzkumným institucím podle jejich typu - souhrnné údaje za období 2009 až 2023</t>
  </si>
  <si>
    <t>17. Platné patenty pro území ČR k 31. 12. daného roku patřící veřejným vysokým školám a veřejným výzkumným institucím - údaje za roky: 2010, 2015, 2020 a 2023</t>
  </si>
  <si>
    <t>20. Užitné vzory zapsané ÚPV ČR vybraným typům tuzemských subjektů - údaje za roky: 2010, 2015, 2020 a 2023</t>
  </si>
  <si>
    <t>Platné patenty pro území ČR k 31. 12. 2023 patřící tuzemským subjektům celkem podle roku jejich udělení</t>
  </si>
  <si>
    <t>Platné patenty pro území ČR k 31. 12. 2023 patřící tuzemským podnikům podle roku jejich udělení</t>
  </si>
  <si>
    <t>Platné patenty pro území ČR k 31. 12. 2023 patřící veřejným vysokým školám a veřejným výzkumným institucím podle roku jejich udělení</t>
  </si>
  <si>
    <t>Tab. X1 Užitné vzory zapsané ÚPV ČR tuzemským subjektům celkem v letech 2009 až 2023</t>
  </si>
  <si>
    <t>Patenty udělené ÚPV ČR pro území Česka vybraným typům tuzemských subjektů - údaje za roky 2005, 2010, 2015, 2020 až 2023</t>
  </si>
  <si>
    <t>2005-2009</t>
  </si>
  <si>
    <t>2020-2024</t>
  </si>
  <si>
    <t>2015-2019</t>
  </si>
  <si>
    <t>2010-2014</t>
  </si>
  <si>
    <t>z toho v roce 2024</t>
  </si>
  <si>
    <t>Tab. 2.2 Podíl krajů na patentových přihláškách podaných v Česku u ÚPV ČR vybraným typy tuzemských subjektů v letech 2005 až 2024</t>
  </si>
  <si>
    <t>Tab. 2.1 Patentové přihlášky podané v Česku u ÚPV ČR vybranými typy tuzemských subjektů v letech 2005 až 2024</t>
  </si>
  <si>
    <t>Informační a komunikační činnosti (sekce J)</t>
  </si>
  <si>
    <t>Tab. 4.1 Patentové přihlášky podané v Česku u ÚPV ČR tuzemskými podniky podle jejich vlastnictví, velikosti a odvětví v letech 2005 až 2024</t>
  </si>
  <si>
    <t>Tab. 4.2 Podíl krajů na patentových přihláškách podaných v Česku u ÚPV ČR tuzemskými podniky v dané skupině v letech 2005 až 2024</t>
  </si>
  <si>
    <t>Tab. 6.1 Patentové přihlášky podané v Česku u ÚPV ČR veřejnými vysokými školami a veřejnými výzkumnými institucemi podle jejich typu v letech 2005 až 2024</t>
  </si>
  <si>
    <t>Patentová aktivita tuzemských subjektů v Česku - údaje za roky 2005 až 2024*</t>
  </si>
  <si>
    <t>Celkem k 31. 12. 2024</t>
  </si>
  <si>
    <t>Tab. 18.1 Platné patenty pro území ČR k 31. 12. 2024 patřící tuzemským subjektům celkem podle roku jejich udělení</t>
  </si>
  <si>
    <t>Tab. 18.2 Platné patenty pro území ČR k 31. 12. 2024 patřící tuzemským podnikům podle roku jejich udělení</t>
  </si>
  <si>
    <t>Tab. 18.3 Platné patenty pro území ČR k 31. 12. 2024 patřící veřejným vysokým školám a veřejným výzkumným institucím podle roku jejich udělení</t>
  </si>
  <si>
    <t>Tab 8.4 Patenty udělené ÚPV ČR pro území Česka vybraným typům tuzemských subjektů - údaje za roky 2005, 2010, 2015, 2020 až 2024</t>
  </si>
  <si>
    <t>Tab. 12.1 Patenty udělené nebo validované ÚPV ČR pro území Česka veřejným vysokým školám a veřejným výzkumným institucím podle jejich typu v letech 2005 až 2024</t>
  </si>
  <si>
    <t>Tab. 10.1 Patenty udělené nebo validované ÚPV ČR pro území Česka tuzemským podnikům podle jejich vlastnictví, velikosti a odvětví v letech 2005 až 2024</t>
  </si>
  <si>
    <t>Tab. 8.1 Patenty udělené nebo validované ÚPV ČR pro území Česka vybraným typům tuzemských subjektů v letech 2005 až 2024</t>
  </si>
  <si>
    <t>Tab. 20.1 Užitné vzory zapsané ÚPV ČR vybraným typům tuzemských subjektů v letech 2005 až 2024</t>
  </si>
  <si>
    <t>Tab. 20.2 Podíl krajů na užitných vzorech zapsaných ÚPV ČR vybraným typům tuzemských subjektů v letech 2005 až 2024</t>
  </si>
  <si>
    <t>Tab. 20.3 Podíl subjektů daného typu na užitných vzorech zapsaných ÚPV ČR tuzemským subjektům celkem v daném kraji v letech 2005 až 2024</t>
  </si>
  <si>
    <t>Tab. 2.3 Podíl subjektů daného typu na patentových přihláškách podaných v Česku u ÚPV ČR tuzemskými přihlašovateli celkem v daném kraji v letech 2005 až 2024</t>
  </si>
  <si>
    <t>Tab. 4.3 Podíl podniků v dané skupině na patentových přihláškách podaných v Česku u ÚPV ČR tuzemskými podniky celkem v daném kraji v letech 2005 až 2024</t>
  </si>
  <si>
    <t>Tab. 6.2 Podíl krajů na patentových přihláškách podaných v Česku u ÚPV ČR veřejnými vysokými školami a veřejnými výzkumnými institucemi v letech 2005 až 2024</t>
  </si>
  <si>
    <t>Tab. 8.2 Podíl krajů na udělených nebo validovaných patentech ÚPV ČR pro území Česka danému typu tuzemských subjektů v letech 2005 až 2024</t>
  </si>
  <si>
    <t>Tab. 8.3 Podíl subjektů daného typu na udělených nebo validovaných patentech ÚPV ČR pro území Česka tuzemským subjektům celkem v daném kraji v letech 2005 až 2024</t>
  </si>
  <si>
    <t>Tab. X Patenty udělené nebo validované ÚPV ČR pro území Česka tuzemským subjektům celkem v letech 2005 až 2024</t>
  </si>
  <si>
    <t>Tab. X Patentové přihlášky podané v Česku u ÚPV ČR tuzemskými přihlašovateli celkem v letech 2005 až 2024</t>
  </si>
  <si>
    <t>Tab. 10.2 Podíl krajů na udělených nebo validovaných patentech ÚPV ČR pro území Česka tuzemským podnikům v dané skupině v letech 2005 až 2024</t>
  </si>
  <si>
    <t>Tab. 10.3 Podíl podniků v dané skupině na udělených nebo validovaných patentech ÚPV ČR pro území Česka tuzemským podnikům celkem v daném kraji v letech 2005 až 2024</t>
  </si>
  <si>
    <t>Tab. 12.2 Podíl krajů na udělených nebo validovaných patentech ÚPV ČR pro území Česka veřejným VŠ a výzkumným institucím v letech 2005 až 2024</t>
  </si>
  <si>
    <t>Tab. 20.4 Užitné vzory zapsané ÚPV ČR vybraným typům tuzemských subjektů - údaje za roky 2005, 2010, 2015, 2020 a 2024</t>
  </si>
  <si>
    <t>Tab. 2.4 Patentové přihlášky podané v Česku u ÚPV ČR vybranými typy tuzemských subjektů - údaje za roky 2005, 2010, 2015, 2020 až 2024</t>
  </si>
  <si>
    <t>2. Patentové přihlášky podané u ÚPV ČR vybranými typy tuzemských subjektů - souhrnné údaje za období 2005 až 2024</t>
  </si>
  <si>
    <t>Patentové přihlášky podané u ÚPV ČR vybranými typy tuzemských subjektů - údaje za roky 2005, 2010, 2015, 2020 až 2024</t>
  </si>
  <si>
    <t>8. Patenty udělené nebo validované ÚPV ČR pro území Česka vybraným typům tuzemských subjektů - souhrnné údaje za období 2005 až 2024</t>
  </si>
  <si>
    <t>C) Platné patenty pro území Česka k 31. 12. daného roku (údaje jsou k dispozici za roky 2010 až 2024)</t>
  </si>
  <si>
    <t>Obyvatelstvo v daném kraji (dle Regionálních účtů)</t>
  </si>
  <si>
    <t>Regionální účty</t>
  </si>
  <si>
    <t>počet osob</t>
  </si>
  <si>
    <t>Území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</si>
  <si>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</si>
  <si>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</si>
  <si>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</si>
  <si>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</si>
  <si>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</si>
  <si>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</si>
  <si>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</si>
  <si>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</si>
  <si>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</si>
  <si>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</si>
  <si>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</si>
  <si>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</si>
  <si>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</si>
  <si>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r>
      <t xml:space="preserve">Patentové údaje členěné podle sídla či typu přihlašovatele, jsou tříděny </t>
    </r>
    <r>
      <rPr>
        <b/>
        <u/>
        <sz val="9"/>
        <rFont val="Calibri"/>
        <family val="2"/>
        <charset val="238"/>
        <scheme val="minor"/>
      </rPr>
      <t>tzv. zlomkovou metodou</t>
    </r>
    <r>
      <rPr>
        <b/>
        <sz val="9"/>
        <rFont val="Calibri"/>
        <family val="2"/>
        <charset val="238"/>
        <scheme val="minor"/>
      </rPr>
      <t xml:space="preserve">. </t>
    </r>
    <r>
      <rPr>
        <b/>
        <i/>
        <sz val="9"/>
        <rFont val="Calibri"/>
        <family val="2"/>
        <charset val="238"/>
        <scheme val="minor"/>
      </rPr>
      <t>Pokud se na patentovaném vynálezu podílí více subjektů a vyplní-li patentovou přihlášku např. společně jeden podnik, jedna vysoká škola a jeden ústav AV ČR, každému z nich se připíše jedna třetina tohoto patentu.</t>
    </r>
  </si>
  <si>
    <t>UPOZORNĚNÍ: Vzhledem k relativně malému počtu subjektů aktivních v oblasti patentování v řadě krajů (např. Karkovarský kraj, Kraj Vysočina), může některé ukazatele výrazně ovlivnit jeden či několik významných subjektů v daném segmentu. Při interpretaci údajů je třeba mít tuto skutečnost na paměti.</t>
  </si>
  <si>
    <t>Patenty a licence | Statistika</t>
  </si>
  <si>
    <t>14. Platné patenty pro území Česka k 31. 12. daného roku patřící vybraným typům tuzemských subjektů - údaje za roky: 2010, 2015, 2020 a 2024</t>
  </si>
  <si>
    <t>15. Platné patenty pro území Česka k 31. 12. daného roku patřící tuzemským podnikům podle jejich typu - údaje za roky: 2010, 2015, 2020 a 2024</t>
  </si>
  <si>
    <t>16. Tuzemské podniky podle jejich typu s platným patentem pro území ČR k 31. 12. daného roku (počet podniků) - údaje za roky: 2010, 2015, 2020 a 2024</t>
  </si>
  <si>
    <t>Užitné vzory zapsané ÚPV ČR vybraným typům tuzemských subjektů - údaje za roky 2005, 2010, 2015, 2015, 2020 až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</si>
</sst>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\-#,##0.0\ "/>
    <numFmt numFmtId="165" formatCode="#,##0_ ;\-#,##0\ "/>
    <numFmt numFmtId="166" formatCode="0.0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8"/>
      <color theme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</cellStyleXfs>
  <cellXfs count="188">
    <xf numFmtId="0" fontId="0" fillId="0" borderId="0" xfId="0"/>
    <xf numFmtId="0" fontId="9" fillId="0" borderId="0" xfId="0" applyFont="1"/>
    <xf numFmtId="0" fontId="9" fillId="0" borderId="0" xfId="0" applyFont="1" applyFill="1"/>
    <xf numFmtId="0" fontId="5" fillId="2" borderId="16" xfId="0" applyFont="1" applyFill="1" applyBorder="1" applyAlignment="1">
      <alignment vertical="center" wrapText="1"/>
    </xf>
    <xf numFmtId="0" fontId="10" fillId="0" borderId="0" xfId="2"/>
    <xf numFmtId="0" fontId="4" fillId="0" borderId="0" xfId="4" applyFont="1" applyFill="1" applyBorder="1" applyAlignment="1"/>
    <xf numFmtId="0" fontId="2" fillId="0" borderId="0" xfId="0" applyFont="1" applyFill="1"/>
    <xf numFmtId="0" fontId="8" fillId="0" borderId="0" xfId="4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6" fillId="0" borderId="0" xfId="4" applyFont="1" applyFill="1" applyBorder="1" applyAlignment="1"/>
    <xf numFmtId="0" fontId="8" fillId="0" borderId="0" xfId="4" applyFont="1" applyFill="1" applyBorder="1" applyAlignment="1">
      <alignment horizontal="left" indent="1"/>
    </xf>
    <xf numFmtId="0" fontId="6" fillId="0" borderId="0" xfId="4" applyFont="1" applyFill="1" applyBorder="1" applyAlignment="1">
      <alignment horizontal="right"/>
    </xf>
    <xf numFmtId="0" fontId="6" fillId="2" borderId="17" xfId="5" applyFont="1" applyFill="1" applyBorder="1" applyAlignment="1">
      <alignment horizontal="center" vertical="center" wrapText="1"/>
    </xf>
    <xf numFmtId="0" fontId="6" fillId="2" borderId="18" xfId="5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 shrinkToFit="1"/>
    </xf>
    <xf numFmtId="165" fontId="5" fillId="0" borderId="8" xfId="6" applyNumberFormat="1" applyFont="1" applyFill="1" applyBorder="1" applyAlignment="1">
      <alignment horizontal="right" vertical="center"/>
    </xf>
    <xf numFmtId="165" fontId="5" fillId="0" borderId="9" xfId="6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wrapText="1" indent="1"/>
    </xf>
    <xf numFmtId="165" fontId="6" fillId="0" borderId="8" xfId="6" applyNumberFormat="1" applyFont="1" applyFill="1" applyBorder="1" applyAlignment="1">
      <alignment horizontal="right"/>
    </xf>
    <xf numFmtId="165" fontId="6" fillId="0" borderId="9" xfId="6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left" indent="1"/>
    </xf>
    <xf numFmtId="164" fontId="5" fillId="0" borderId="8" xfId="3" applyNumberFormat="1" applyFont="1" applyFill="1" applyBorder="1" applyAlignment="1">
      <alignment horizontal="right" vertical="center"/>
    </xf>
    <xf numFmtId="164" fontId="5" fillId="0" borderId="9" xfId="3" applyNumberFormat="1" applyFont="1" applyFill="1" applyBorder="1" applyAlignment="1">
      <alignment horizontal="right" vertical="center"/>
    </xf>
    <xf numFmtId="164" fontId="6" fillId="0" borderId="8" xfId="3" applyNumberFormat="1" applyFont="1" applyFill="1" applyBorder="1" applyAlignment="1">
      <alignment horizontal="right"/>
    </xf>
    <xf numFmtId="164" fontId="6" fillId="0" borderId="9" xfId="3" applyNumberFormat="1" applyFont="1" applyFill="1" applyBorder="1" applyAlignment="1">
      <alignment horizontal="right"/>
    </xf>
    <xf numFmtId="0" fontId="2" fillId="0" borderId="0" xfId="0" applyFont="1"/>
    <xf numFmtId="0" fontId="5" fillId="0" borderId="1" xfId="4" applyFont="1" applyFill="1" applyBorder="1" applyAlignment="1">
      <alignment horizontal="left" vertical="center" wrapText="1"/>
    </xf>
    <xf numFmtId="165" fontId="5" fillId="0" borderId="7" xfId="6" applyNumberFormat="1" applyFont="1" applyFill="1" applyBorder="1" applyAlignment="1">
      <alignment horizontal="right" vertical="center"/>
    </xf>
    <xf numFmtId="165" fontId="5" fillId="0" borderId="12" xfId="6" applyNumberFormat="1" applyFont="1" applyFill="1" applyBorder="1" applyAlignment="1">
      <alignment horizontal="right" vertical="center"/>
    </xf>
    <xf numFmtId="165" fontId="6" fillId="0" borderId="8" xfId="6" quotePrefix="1" applyNumberFormat="1" applyFont="1" applyFill="1" applyBorder="1" applyAlignment="1">
      <alignment horizontal="right"/>
    </xf>
    <xf numFmtId="165" fontId="6" fillId="0" borderId="9" xfId="6" quotePrefix="1" applyNumberFormat="1" applyFont="1" applyFill="1" applyBorder="1" applyAlignment="1">
      <alignment horizontal="right"/>
    </xf>
    <xf numFmtId="0" fontId="6" fillId="2" borderId="5" xfId="5" applyFont="1" applyFill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165" fontId="5" fillId="0" borderId="20" xfId="6" applyNumberFormat="1" applyFont="1" applyFill="1" applyBorder="1" applyAlignment="1">
      <alignment horizontal="right" vertical="center"/>
    </xf>
    <xf numFmtId="165" fontId="6" fillId="0" borderId="19" xfId="6" applyNumberFormat="1" applyFont="1" applyFill="1" applyBorder="1" applyAlignment="1">
      <alignment horizontal="right"/>
    </xf>
    <xf numFmtId="165" fontId="6" fillId="0" borderId="19" xfId="6" quotePrefix="1" applyNumberFormat="1" applyFont="1" applyFill="1" applyBorder="1" applyAlignment="1">
      <alignment horizontal="right"/>
    </xf>
    <xf numFmtId="0" fontId="5" fillId="0" borderId="1" xfId="4" applyFont="1" applyFill="1" applyBorder="1" applyAlignment="1">
      <alignment horizontal="left" vertical="center"/>
    </xf>
    <xf numFmtId="164" fontId="5" fillId="0" borderId="7" xfId="6" applyNumberFormat="1" applyFont="1" applyFill="1" applyBorder="1" applyAlignment="1">
      <alignment horizontal="right" vertical="center"/>
    </xf>
    <xf numFmtId="164" fontId="5" fillId="0" borderId="12" xfId="6" applyNumberFormat="1" applyFont="1" applyFill="1" applyBorder="1" applyAlignment="1">
      <alignment horizontal="right" vertical="center"/>
    </xf>
    <xf numFmtId="164" fontId="6" fillId="0" borderId="8" xfId="6" applyNumberFormat="1" applyFont="1" applyFill="1" applyBorder="1" applyAlignment="1">
      <alignment horizontal="right"/>
    </xf>
    <xf numFmtId="164" fontId="6" fillId="0" borderId="9" xfId="6" applyNumberFormat="1" applyFont="1" applyFill="1" applyBorder="1" applyAlignment="1">
      <alignment horizontal="right"/>
    </xf>
    <xf numFmtId="164" fontId="6" fillId="0" borderId="8" xfId="6" quotePrefix="1" applyNumberFormat="1" applyFont="1" applyFill="1" applyBorder="1" applyAlignment="1">
      <alignment horizontal="right"/>
    </xf>
    <xf numFmtId="164" fontId="6" fillId="0" borderId="9" xfId="6" quotePrefix="1" applyNumberFormat="1" applyFont="1" applyFill="1" applyBorder="1" applyAlignment="1">
      <alignment horizontal="right"/>
    </xf>
    <xf numFmtId="0" fontId="1" fillId="0" borderId="0" xfId="0" applyFont="1" applyFill="1"/>
    <xf numFmtId="165" fontId="5" fillId="0" borderId="1" xfId="6" applyNumberFormat="1" applyFont="1" applyFill="1" applyBorder="1" applyAlignment="1">
      <alignment horizontal="right" vertical="center"/>
    </xf>
    <xf numFmtId="165" fontId="6" fillId="0" borderId="0" xfId="6" applyNumberFormat="1" applyFont="1" applyFill="1" applyBorder="1" applyAlignment="1">
      <alignment horizontal="right"/>
    </xf>
    <xf numFmtId="165" fontId="6" fillId="0" borderId="0" xfId="6" quotePrefix="1" applyNumberFormat="1" applyFont="1" applyFill="1" applyBorder="1" applyAlignment="1">
      <alignment horizontal="right"/>
    </xf>
    <xf numFmtId="0" fontId="14" fillId="0" borderId="0" xfId="0" applyFont="1" applyFill="1"/>
    <xf numFmtId="0" fontId="3" fillId="0" borderId="0" xfId="0" applyFont="1" applyFill="1"/>
    <xf numFmtId="0" fontId="13" fillId="0" borderId="0" xfId="2" applyFont="1" applyFill="1"/>
    <xf numFmtId="0" fontId="7" fillId="0" borderId="0" xfId="0" applyFont="1" applyFill="1"/>
    <xf numFmtId="0" fontId="10" fillId="0" borderId="0" xfId="2" applyFill="1"/>
    <xf numFmtId="0" fontId="15" fillId="0" borderId="0" xfId="0" applyFont="1" applyFill="1"/>
    <xf numFmtId="0" fontId="1" fillId="0" borderId="0" xfId="0" applyFont="1"/>
    <xf numFmtId="0" fontId="1" fillId="0" borderId="0" xfId="0" applyFont="1" applyBorder="1"/>
    <xf numFmtId="0" fontId="6" fillId="0" borderId="0" xfId="0" applyFont="1" applyFill="1" applyBorder="1" applyAlignment="1">
      <alignment horizontal="right"/>
    </xf>
    <xf numFmtId="0" fontId="15" fillId="0" borderId="0" xfId="0" applyFont="1"/>
    <xf numFmtId="164" fontId="6" fillId="0" borderId="8" xfId="3" applyNumberFormat="1" applyFont="1" applyFill="1" applyBorder="1" applyAlignment="1">
      <alignment horizontal="right" vertical="center"/>
    </xf>
    <xf numFmtId="164" fontId="6" fillId="0" borderId="9" xfId="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1" fillId="0" borderId="0" xfId="0" applyFont="1" applyFill="1" applyBorder="1"/>
    <xf numFmtId="0" fontId="17" fillId="0" borderId="0" xfId="4" applyFont="1" applyFill="1" applyBorder="1" applyAlignment="1">
      <alignment horizontal="left"/>
    </xf>
    <xf numFmtId="0" fontId="7" fillId="0" borderId="0" xfId="4" applyFont="1" applyFill="1"/>
    <xf numFmtId="0" fontId="6" fillId="0" borderId="0" xfId="0" applyFont="1" applyFill="1" applyBorder="1" applyAlignment="1"/>
    <xf numFmtId="0" fontId="18" fillId="0" borderId="0" xfId="2" applyFont="1" applyFill="1"/>
    <xf numFmtId="0" fontId="5" fillId="3" borderId="16" xfId="0" applyFont="1" applyFill="1" applyBorder="1" applyAlignment="1">
      <alignment vertical="center" wrapText="1"/>
    </xf>
    <xf numFmtId="0" fontId="6" fillId="3" borderId="17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165" fontId="5" fillId="0" borderId="7" xfId="8" applyNumberFormat="1" applyFont="1" applyFill="1" applyBorder="1" applyAlignment="1">
      <alignment horizontal="right" vertical="center"/>
    </xf>
    <xf numFmtId="165" fontId="5" fillId="0" borderId="12" xfId="8" applyNumberFormat="1" applyFont="1" applyFill="1" applyBorder="1" applyAlignment="1">
      <alignment horizontal="right" vertical="center"/>
    </xf>
    <xf numFmtId="165" fontId="6" fillId="0" borderId="8" xfId="8" applyNumberFormat="1" applyFont="1" applyFill="1" applyBorder="1"/>
    <xf numFmtId="165" fontId="6" fillId="0" borderId="9" xfId="8" applyNumberFormat="1" applyFont="1" applyFill="1" applyBorder="1"/>
    <xf numFmtId="0" fontId="6" fillId="0" borderId="0" xfId="4" applyFont="1" applyFill="1" applyBorder="1" applyAlignment="1">
      <alignment horizontal="left"/>
    </xf>
    <xf numFmtId="0" fontId="9" fillId="0" borderId="0" xfId="9" applyFont="1"/>
    <xf numFmtId="164" fontId="5" fillId="0" borderId="20" xfId="6" applyNumberFormat="1" applyFont="1" applyFill="1" applyBorder="1" applyAlignment="1">
      <alignment horizontal="right" vertical="center"/>
    </xf>
    <xf numFmtId="164" fontId="5" fillId="0" borderId="1" xfId="6" applyNumberFormat="1" applyFont="1" applyFill="1" applyBorder="1" applyAlignment="1">
      <alignment horizontal="right" vertical="center"/>
    </xf>
    <xf numFmtId="164" fontId="6" fillId="0" borderId="19" xfId="6" applyNumberFormat="1" applyFont="1" applyFill="1" applyBorder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4" fontId="6" fillId="0" borderId="19" xfId="6" quotePrefix="1" applyNumberFormat="1" applyFont="1" applyFill="1" applyBorder="1" applyAlignment="1">
      <alignment horizontal="right"/>
    </xf>
    <xf numFmtId="164" fontId="6" fillId="0" borderId="0" xfId="6" quotePrefix="1" applyNumberFormat="1" applyFont="1" applyFill="1" applyBorder="1" applyAlignment="1">
      <alignment horizontal="right"/>
    </xf>
    <xf numFmtId="165" fontId="9" fillId="0" borderId="0" xfId="0" applyNumberFormat="1" applyFont="1"/>
    <xf numFmtId="0" fontId="6" fillId="3" borderId="5" xfId="5" applyFont="1" applyFill="1" applyBorder="1" applyAlignment="1">
      <alignment horizontal="center" vertical="center" wrapText="1"/>
    </xf>
    <xf numFmtId="0" fontId="21" fillId="0" borderId="0" xfId="0" applyFont="1" applyFill="1"/>
    <xf numFmtId="0" fontId="6" fillId="0" borderId="0" xfId="0" applyFont="1" applyFill="1" applyAlignment="1"/>
    <xf numFmtId="164" fontId="5" fillId="0" borderId="12" xfId="3" applyNumberFormat="1" applyFont="1" applyFill="1" applyBorder="1" applyAlignment="1">
      <alignment horizontal="right" vertical="center"/>
    </xf>
    <xf numFmtId="0" fontId="9" fillId="0" borderId="0" xfId="0" applyFont="1" applyBorder="1"/>
    <xf numFmtId="0" fontId="20" fillId="0" borderId="0" xfId="0" applyFont="1"/>
    <xf numFmtId="166" fontId="5" fillId="0" borderId="7" xfId="6" applyNumberFormat="1" applyFont="1" applyFill="1" applyBorder="1" applyAlignment="1">
      <alignment horizontal="right" vertical="center"/>
    </xf>
    <xf numFmtId="166" fontId="5" fillId="0" borderId="20" xfId="6" applyNumberFormat="1" applyFont="1" applyFill="1" applyBorder="1" applyAlignment="1">
      <alignment horizontal="right" vertical="center"/>
    </xf>
    <xf numFmtId="166" fontId="5" fillId="0" borderId="12" xfId="6" applyNumberFormat="1" applyFont="1" applyFill="1" applyBorder="1" applyAlignment="1">
      <alignment horizontal="right" vertical="center"/>
    </xf>
    <xf numFmtId="166" fontId="5" fillId="0" borderId="1" xfId="6" applyNumberFormat="1" applyFont="1" applyFill="1" applyBorder="1" applyAlignment="1">
      <alignment horizontal="right" vertical="center"/>
    </xf>
    <xf numFmtId="166" fontId="6" fillId="0" borderId="8" xfId="6" applyNumberFormat="1" applyFont="1" applyFill="1" applyBorder="1" applyAlignment="1">
      <alignment horizontal="right"/>
    </xf>
    <xf numFmtId="166" fontId="6" fillId="0" borderId="19" xfId="6" applyNumberFormat="1" applyFont="1" applyFill="1" applyBorder="1" applyAlignment="1">
      <alignment horizontal="right"/>
    </xf>
    <xf numFmtId="166" fontId="6" fillId="0" borderId="9" xfId="6" applyNumberFormat="1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166" fontId="6" fillId="0" borderId="8" xfId="6" quotePrefix="1" applyNumberFormat="1" applyFont="1" applyFill="1" applyBorder="1" applyAlignment="1">
      <alignment horizontal="right"/>
    </xf>
    <xf numFmtId="166" fontId="6" fillId="0" borderId="9" xfId="6" quotePrefix="1" applyNumberFormat="1" applyFont="1" applyFill="1" applyBorder="1" applyAlignment="1">
      <alignment horizontal="right"/>
    </xf>
    <xf numFmtId="166" fontId="6" fillId="0" borderId="19" xfId="6" quotePrefix="1" applyNumberFormat="1" applyFont="1" applyFill="1" applyBorder="1" applyAlignment="1">
      <alignment horizontal="right"/>
    </xf>
    <xf numFmtId="166" fontId="6" fillId="0" borderId="0" xfId="6" quotePrefix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/>
    <xf numFmtId="0" fontId="23" fillId="0" borderId="0" xfId="0" applyFont="1"/>
    <xf numFmtId="0" fontId="23" fillId="3" borderId="0" xfId="0" applyFont="1" applyFill="1"/>
    <xf numFmtId="49" fontId="23" fillId="0" borderId="0" xfId="0" applyNumberFormat="1" applyFont="1"/>
    <xf numFmtId="0" fontId="3" fillId="0" borderId="0" xfId="0" applyFont="1"/>
    <xf numFmtId="0" fontId="6" fillId="2" borderId="11" xfId="7" applyFont="1" applyFill="1" applyBorder="1" applyAlignment="1">
      <alignment horizontal="center" vertical="center" wrapText="1"/>
    </xf>
    <xf numFmtId="0" fontId="6" fillId="2" borderId="28" xfId="5" applyFont="1" applyFill="1" applyBorder="1" applyAlignment="1">
      <alignment horizontal="center" vertical="center" wrapText="1"/>
    </xf>
    <xf numFmtId="0" fontId="6" fillId="3" borderId="28" xfId="5" applyFont="1" applyFill="1" applyBorder="1" applyAlignment="1">
      <alignment horizontal="center" vertical="center" wrapText="1"/>
    </xf>
    <xf numFmtId="0" fontId="6" fillId="3" borderId="11" xfId="7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3" fillId="0" borderId="0" xfId="4" applyFont="1" applyFill="1" applyBorder="1" applyAlignment="1"/>
    <xf numFmtId="0" fontId="6" fillId="2" borderId="6" xfId="7" applyFont="1" applyFill="1" applyBorder="1" applyAlignment="1">
      <alignment horizontal="center" vertical="center" wrapText="1"/>
    </xf>
    <xf numFmtId="0" fontId="6" fillId="2" borderId="27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6" fillId="2" borderId="26" xfId="7" applyFont="1" applyFill="1" applyBorder="1" applyAlignment="1">
      <alignment horizontal="center" vertical="center" wrapText="1"/>
    </xf>
    <xf numFmtId="0" fontId="6" fillId="2" borderId="30" xfId="7" applyFont="1" applyFill="1" applyBorder="1" applyAlignment="1">
      <alignment horizontal="center" vertical="center" wrapText="1"/>
    </xf>
    <xf numFmtId="0" fontId="6" fillId="2" borderId="27" xfId="7" applyFont="1" applyFill="1" applyBorder="1" applyAlignment="1">
      <alignment horizontal="center" vertical="center" wrapText="1"/>
    </xf>
    <xf numFmtId="0" fontId="6" fillId="2" borderId="31" xfId="5" applyFont="1" applyFill="1" applyBorder="1" applyAlignment="1">
      <alignment horizontal="center" vertical="center" wrapText="1"/>
    </xf>
    <xf numFmtId="0" fontId="6" fillId="2" borderId="32" xfId="5" applyFont="1" applyFill="1" applyBorder="1" applyAlignment="1">
      <alignment horizontal="center" vertical="center" wrapText="1"/>
    </xf>
    <xf numFmtId="165" fontId="5" fillId="0" borderId="33" xfId="6" applyNumberFormat="1" applyFont="1" applyFill="1" applyBorder="1" applyAlignment="1">
      <alignment horizontal="right" vertical="center"/>
    </xf>
    <xf numFmtId="165" fontId="5" fillId="0" borderId="34" xfId="6" applyNumberFormat="1" applyFont="1" applyFill="1" applyBorder="1" applyAlignment="1">
      <alignment horizontal="right" vertical="center"/>
    </xf>
    <xf numFmtId="165" fontId="6" fillId="0" borderId="35" xfId="6" applyNumberFormat="1" applyFont="1" applyFill="1" applyBorder="1" applyAlignment="1">
      <alignment horizontal="right"/>
    </xf>
    <xf numFmtId="165" fontId="6" fillId="0" borderId="36" xfId="6" applyNumberFormat="1" applyFont="1" applyFill="1" applyBorder="1" applyAlignment="1">
      <alignment horizontal="right"/>
    </xf>
    <xf numFmtId="0" fontId="9" fillId="2" borderId="39" xfId="5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14" fontId="25" fillId="0" borderId="0" xfId="0" applyNumberFormat="1" applyFont="1" applyFill="1"/>
    <xf numFmtId="0" fontId="6" fillId="3" borderId="13" xfId="5" applyFont="1" applyFill="1" applyBorder="1" applyAlignment="1">
      <alignment horizontal="center" vertical="center" wrapText="1"/>
    </xf>
    <xf numFmtId="0" fontId="6" fillId="3" borderId="5" xfId="7" applyFont="1" applyFill="1" applyBorder="1" applyAlignment="1">
      <alignment horizontal="center" vertical="center" wrapText="1"/>
    </xf>
    <xf numFmtId="0" fontId="6" fillId="3" borderId="39" xfId="7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right"/>
    </xf>
    <xf numFmtId="0" fontId="4" fillId="0" borderId="0" xfId="0" applyFont="1" applyFill="1"/>
    <xf numFmtId="0" fontId="6" fillId="2" borderId="40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6" fillId="2" borderId="41" xfId="7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/>
    </xf>
    <xf numFmtId="0" fontId="5" fillId="3" borderId="2" xfId="7" applyFont="1" applyFill="1" applyBorder="1" applyAlignment="1">
      <alignment horizontal="center" vertical="center" wrapText="1"/>
    </xf>
    <xf numFmtId="0" fontId="5" fillId="3" borderId="3" xfId="7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6" fillId="2" borderId="20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left" vertical="center"/>
    </xf>
    <xf numFmtId="0" fontId="6" fillId="2" borderId="10" xfId="7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21" xfId="7" applyFont="1" applyFill="1" applyBorder="1" applyAlignment="1">
      <alignment horizontal="center" vertical="center" wrapText="1"/>
    </xf>
    <xf numFmtId="0" fontId="6" fillId="2" borderId="23" xfId="7" applyFont="1" applyFill="1" applyBorder="1" applyAlignment="1">
      <alignment horizontal="center" vertical="center" wrapText="1"/>
    </xf>
    <xf numFmtId="0" fontId="6" fillId="2" borderId="24" xfId="7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12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20" xfId="7" applyFont="1" applyFill="1" applyBorder="1" applyAlignment="1">
      <alignment horizontal="center" vertical="center" wrapText="1"/>
    </xf>
    <xf numFmtId="0" fontId="6" fillId="2" borderId="14" xfId="7" applyFont="1" applyFill="1" applyBorder="1" applyAlignment="1">
      <alignment horizontal="center" vertical="center" wrapText="1"/>
    </xf>
    <xf numFmtId="0" fontId="6" fillId="2" borderId="25" xfId="7" applyFont="1" applyFill="1" applyBorder="1" applyAlignment="1">
      <alignment horizontal="center" vertical="center" wrapText="1"/>
    </xf>
    <xf numFmtId="0" fontId="6" fillId="2" borderId="15" xfId="7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left" vertical="center"/>
    </xf>
    <xf numFmtId="0" fontId="6" fillId="2" borderId="29" xfId="7" applyFont="1" applyFill="1" applyBorder="1" applyAlignment="1">
      <alignment horizontal="center" vertical="center" wrapText="1"/>
    </xf>
    <xf numFmtId="0" fontId="6" fillId="2" borderId="22" xfId="7" applyFont="1" applyFill="1" applyBorder="1" applyAlignment="1">
      <alignment horizontal="center" vertical="center" wrapText="1"/>
    </xf>
    <xf numFmtId="0" fontId="6" fillId="3" borderId="14" xfId="7" applyFont="1" applyFill="1" applyBorder="1" applyAlignment="1">
      <alignment horizontal="center" vertical="center" wrapText="1"/>
    </xf>
    <xf numFmtId="0" fontId="6" fillId="3" borderId="25" xfId="7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left" vertical="center"/>
    </xf>
    <xf numFmtId="0" fontId="6" fillId="2" borderId="37" xfId="7" applyFont="1" applyFill="1" applyBorder="1" applyAlignment="1">
      <alignment horizontal="center" vertical="center" wrapText="1"/>
    </xf>
    <xf numFmtId="0" fontId="6" fillId="2" borderId="38" xfId="7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2" borderId="10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6" fillId="0" borderId="4" xfId="4" applyFont="1" applyFill="1" applyBorder="1" applyAlignment="1"/>
    <xf numFmtId="0" fontId="1" fillId="0" borderId="0" xfId="9" applyFont="1" applyFill="1"/>
    <xf numFmtId="165" fontId="9" fillId="0" borderId="0" xfId="9" applyNumberFormat="1" applyFont="1"/>
    <xf numFmtId="0" fontId="5" fillId="0" borderId="0" xfId="4" applyFont="1" applyFill="1" applyBorder="1" applyAlignment="1"/>
    <xf numFmtId="0" fontId="6" fillId="3" borderId="17" xfId="10" applyFont="1" applyFill="1" applyBorder="1" applyAlignment="1">
      <alignment horizontal="center" vertical="center" wrapText="1"/>
    </xf>
    <xf numFmtId="0" fontId="6" fillId="3" borderId="42" xfId="10" applyFont="1" applyFill="1" applyBorder="1" applyAlignment="1">
      <alignment horizontal="center" vertical="center" wrapText="1"/>
    </xf>
    <xf numFmtId="0" fontId="6" fillId="3" borderId="18" xfId="1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</cellXfs>
  <cellStyles count="11">
    <cellStyle name="Hypertextový odkaz" xfId="2" builtinId="8"/>
    <cellStyle name="Normální" xfId="0" builtinId="0"/>
    <cellStyle name="Normální 2" xfId="1"/>
    <cellStyle name="Normální 2 59" xfId="7"/>
    <cellStyle name="Normální 3" xfId="9"/>
    <cellStyle name="normální 92" xfId="5"/>
    <cellStyle name="normální 92 2 2" xfId="10"/>
    <cellStyle name="normální 92 4" xfId="6"/>
    <cellStyle name="normální_List1" xfId="8"/>
    <cellStyle name="normální_VaV_2_zdroj 2" xfId="4"/>
    <cellStyle name="Procenta" xfId="3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apl.czso.cz/pll/rocenka/rocenka.indexnu_re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su.gov.cz/patenty-a-licence?pocet=10&amp;start=0&amp;podskupiny=062&amp;razeni=-datumVydani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apl.czso.cz/pll/rocenka/rocenka.indexnu_reg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l.czso.cz/pll/rocenka/rocenka.indexnu_re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apl.czso.cz/pll/rocenka/rocenka.indexnu_r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/>
  </sheetViews>
  <sheetFormatPr defaultRowHeight="15" x14ac:dyDescent="0.25"/>
  <cols>
    <col min="1" max="1" width="3.140625" style="43" customWidth="1"/>
    <col min="2" max="2" width="11.28515625" style="43" customWidth="1"/>
    <col min="3" max="3" width="107.28515625" style="50" customWidth="1"/>
  </cols>
  <sheetData>
    <row r="1" spans="1:3" x14ac:dyDescent="0.25">
      <c r="A1" s="47" t="s">
        <v>262</v>
      </c>
    </row>
    <row r="2" spans="1:3" x14ac:dyDescent="0.25">
      <c r="A2" s="82" t="s">
        <v>125</v>
      </c>
    </row>
    <row r="3" spans="1:3" x14ac:dyDescent="0.25">
      <c r="B3" s="48" t="s">
        <v>107</v>
      </c>
    </row>
    <row r="4" spans="1:3" x14ac:dyDescent="0.25">
      <c r="B4" s="51" t="s">
        <v>46</v>
      </c>
      <c r="C4" s="50" t="s">
        <v>128</v>
      </c>
    </row>
    <row r="5" spans="1:3" x14ac:dyDescent="0.25">
      <c r="B5" s="51" t="s">
        <v>47</v>
      </c>
      <c r="C5" s="50" t="s">
        <v>66</v>
      </c>
    </row>
    <row r="6" spans="1:3" x14ac:dyDescent="0.25">
      <c r="B6" s="51" t="s">
        <v>75</v>
      </c>
      <c r="C6" s="50" t="s">
        <v>76</v>
      </c>
    </row>
    <row r="7" spans="1:3" x14ac:dyDescent="0.25">
      <c r="B7" s="51" t="s">
        <v>48</v>
      </c>
      <c r="C7" s="50" t="s">
        <v>79</v>
      </c>
    </row>
    <row r="8" spans="1:3" ht="15.75" customHeight="1" x14ac:dyDescent="0.25">
      <c r="B8" s="135" t="s">
        <v>286</v>
      </c>
    </row>
    <row r="9" spans="1:3" x14ac:dyDescent="0.25">
      <c r="B9" s="51" t="s">
        <v>81</v>
      </c>
      <c r="C9" s="50" t="s">
        <v>118</v>
      </c>
    </row>
    <row r="10" spans="1:3" x14ac:dyDescent="0.25">
      <c r="B10" s="51" t="s">
        <v>49</v>
      </c>
      <c r="C10" s="50" t="s">
        <v>119</v>
      </c>
    </row>
    <row r="11" spans="1:3" x14ac:dyDescent="0.25">
      <c r="B11" s="51" t="s">
        <v>50</v>
      </c>
      <c r="C11" s="50" t="s">
        <v>120</v>
      </c>
    </row>
    <row r="12" spans="1:3" x14ac:dyDescent="0.25">
      <c r="B12" s="51" t="s">
        <v>198</v>
      </c>
      <c r="C12" s="50" t="s">
        <v>287</v>
      </c>
    </row>
    <row r="13" spans="1:3" ht="15.75" customHeight="1" x14ac:dyDescent="0.25">
      <c r="B13" s="48" t="s">
        <v>82</v>
      </c>
    </row>
    <row r="14" spans="1:3" x14ac:dyDescent="0.25">
      <c r="B14" s="51" t="s">
        <v>90</v>
      </c>
      <c r="C14" s="50" t="s">
        <v>35</v>
      </c>
    </row>
    <row r="15" spans="1:3" x14ac:dyDescent="0.25">
      <c r="B15" s="51" t="s">
        <v>51</v>
      </c>
      <c r="C15" s="50" t="s">
        <v>87</v>
      </c>
    </row>
    <row r="16" spans="1:3" x14ac:dyDescent="0.25">
      <c r="B16" s="48" t="s">
        <v>240</v>
      </c>
    </row>
    <row r="17" spans="1:3" x14ac:dyDescent="0.25">
      <c r="B17" s="51" t="s">
        <v>52</v>
      </c>
      <c r="C17" s="50" t="s">
        <v>116</v>
      </c>
    </row>
    <row r="18" spans="1:3" x14ac:dyDescent="0.25">
      <c r="B18" s="51" t="s">
        <v>53</v>
      </c>
      <c r="C18" s="50" t="s">
        <v>117</v>
      </c>
    </row>
    <row r="19" spans="1:3" x14ac:dyDescent="0.25">
      <c r="B19" s="51" t="s">
        <v>210</v>
      </c>
      <c r="C19" s="50" t="s">
        <v>211</v>
      </c>
    </row>
    <row r="20" spans="1:3" x14ac:dyDescent="0.25">
      <c r="B20" s="48" t="s">
        <v>89</v>
      </c>
    </row>
    <row r="21" spans="1:3" x14ac:dyDescent="0.25">
      <c r="B21" s="51" t="s">
        <v>54</v>
      </c>
      <c r="C21" s="50" t="s">
        <v>115</v>
      </c>
    </row>
    <row r="22" spans="1:3" x14ac:dyDescent="0.25">
      <c r="B22" s="51" t="s">
        <v>55</v>
      </c>
      <c r="C22" s="50" t="s">
        <v>121</v>
      </c>
    </row>
    <row r="23" spans="1:3" x14ac:dyDescent="0.25">
      <c r="B23" s="48" t="s">
        <v>241</v>
      </c>
    </row>
    <row r="24" spans="1:3" x14ac:dyDescent="0.25">
      <c r="B24" s="51" t="s">
        <v>56</v>
      </c>
      <c r="C24" s="50" t="s">
        <v>150</v>
      </c>
    </row>
    <row r="25" spans="1:3" x14ac:dyDescent="0.25">
      <c r="B25" s="51" t="s">
        <v>57</v>
      </c>
      <c r="C25" s="50" t="s">
        <v>149</v>
      </c>
    </row>
    <row r="26" spans="1:3" ht="8.25" customHeight="1" x14ac:dyDescent="0.25">
      <c r="B26" s="49"/>
    </row>
    <row r="27" spans="1:3" x14ac:dyDescent="0.25">
      <c r="A27" s="82" t="s">
        <v>126</v>
      </c>
      <c r="B27" s="49"/>
    </row>
    <row r="28" spans="1:3" x14ac:dyDescent="0.25">
      <c r="B28" s="48" t="s">
        <v>127</v>
      </c>
    </row>
    <row r="29" spans="1:3" x14ac:dyDescent="0.25">
      <c r="B29" s="51" t="s">
        <v>129</v>
      </c>
      <c r="C29" s="50" t="s">
        <v>123</v>
      </c>
    </row>
    <row r="30" spans="1:3" x14ac:dyDescent="0.25">
      <c r="B30" s="51" t="s">
        <v>130</v>
      </c>
      <c r="C30" s="50" t="s">
        <v>131</v>
      </c>
    </row>
    <row r="31" spans="1:3" x14ac:dyDescent="0.25">
      <c r="B31" s="51" t="s">
        <v>58</v>
      </c>
      <c r="C31" s="50" t="s">
        <v>122</v>
      </c>
    </row>
    <row r="32" spans="1:3" x14ac:dyDescent="0.25">
      <c r="B32" s="51" t="s">
        <v>59</v>
      </c>
      <c r="C32" s="50" t="s">
        <v>124</v>
      </c>
    </row>
    <row r="33" spans="2:3" x14ac:dyDescent="0.25">
      <c r="B33" s="48" t="s">
        <v>288</v>
      </c>
    </row>
    <row r="34" spans="2:3" x14ac:dyDescent="0.25">
      <c r="B34" s="51" t="s">
        <v>60</v>
      </c>
      <c r="C34" s="50" t="s">
        <v>133</v>
      </c>
    </row>
    <row r="35" spans="2:3" x14ac:dyDescent="0.25">
      <c r="B35" s="51" t="s">
        <v>61</v>
      </c>
      <c r="C35" s="50" t="s">
        <v>134</v>
      </c>
    </row>
    <row r="36" spans="2:3" x14ac:dyDescent="0.25">
      <c r="B36" s="51" t="s">
        <v>62</v>
      </c>
      <c r="C36" s="50" t="s">
        <v>135</v>
      </c>
    </row>
    <row r="37" spans="2:3" x14ac:dyDescent="0.25">
      <c r="B37" s="51" t="s">
        <v>199</v>
      </c>
      <c r="C37" s="50" t="s">
        <v>250</v>
      </c>
    </row>
    <row r="38" spans="2:3" x14ac:dyDescent="0.25">
      <c r="B38" s="48" t="s">
        <v>138</v>
      </c>
    </row>
    <row r="39" spans="2:3" x14ac:dyDescent="0.25">
      <c r="B39" s="51" t="s">
        <v>63</v>
      </c>
      <c r="C39" s="50" t="s">
        <v>36</v>
      </c>
    </row>
    <row r="40" spans="2:3" x14ac:dyDescent="0.25">
      <c r="B40" s="51" t="s">
        <v>64</v>
      </c>
      <c r="C40" s="50" t="s">
        <v>137</v>
      </c>
    </row>
    <row r="41" spans="2:3" x14ac:dyDescent="0.25">
      <c r="B41" s="48" t="s">
        <v>242</v>
      </c>
    </row>
    <row r="42" spans="2:3" x14ac:dyDescent="0.25">
      <c r="B42" s="51" t="s">
        <v>139</v>
      </c>
      <c r="C42" s="50" t="s">
        <v>142</v>
      </c>
    </row>
    <row r="43" spans="2:3" x14ac:dyDescent="0.25">
      <c r="B43" s="51" t="s">
        <v>140</v>
      </c>
      <c r="C43" s="50" t="s">
        <v>141</v>
      </c>
    </row>
    <row r="44" spans="2:3" x14ac:dyDescent="0.25">
      <c r="B44" s="51" t="s">
        <v>212</v>
      </c>
      <c r="C44" s="50" t="s">
        <v>213</v>
      </c>
    </row>
    <row r="45" spans="2:3" x14ac:dyDescent="0.25">
      <c r="B45" s="48" t="s">
        <v>145</v>
      </c>
    </row>
    <row r="46" spans="2:3" x14ac:dyDescent="0.25">
      <c r="B46" s="51" t="s">
        <v>143</v>
      </c>
      <c r="C46" s="50" t="s">
        <v>146</v>
      </c>
    </row>
    <row r="47" spans="2:3" x14ac:dyDescent="0.25">
      <c r="B47" s="51" t="s">
        <v>144</v>
      </c>
      <c r="C47" s="50" t="s">
        <v>151</v>
      </c>
    </row>
    <row r="48" spans="2:3" x14ac:dyDescent="0.25">
      <c r="B48" s="48" t="s">
        <v>243</v>
      </c>
    </row>
    <row r="49" spans="1:3" x14ac:dyDescent="0.25">
      <c r="B49" s="51" t="s">
        <v>153</v>
      </c>
      <c r="C49" s="50" t="s">
        <v>152</v>
      </c>
    </row>
    <row r="50" spans="1:3" x14ac:dyDescent="0.25">
      <c r="B50" s="51" t="s">
        <v>154</v>
      </c>
      <c r="C50" s="50" t="s">
        <v>151</v>
      </c>
    </row>
    <row r="51" spans="1:3" ht="9" customHeight="1" x14ac:dyDescent="0.25">
      <c r="B51" s="49"/>
    </row>
    <row r="52" spans="1:3" x14ac:dyDescent="0.25">
      <c r="A52" s="82" t="s">
        <v>289</v>
      </c>
      <c r="B52" s="49"/>
    </row>
    <row r="53" spans="1:3" x14ac:dyDescent="0.25">
      <c r="B53" s="48" t="s">
        <v>155</v>
      </c>
    </row>
    <row r="54" spans="1:3" x14ac:dyDescent="0.25">
      <c r="B54" s="51" t="s">
        <v>156</v>
      </c>
      <c r="C54" s="50" t="s">
        <v>158</v>
      </c>
    </row>
    <row r="55" spans="1:3" x14ac:dyDescent="0.25">
      <c r="B55" s="51" t="s">
        <v>161</v>
      </c>
      <c r="C55" s="50" t="s">
        <v>159</v>
      </c>
    </row>
    <row r="56" spans="1:3" x14ac:dyDescent="0.25">
      <c r="B56" s="4" t="s">
        <v>162</v>
      </c>
      <c r="C56" s="50" t="s">
        <v>160</v>
      </c>
    </row>
    <row r="57" spans="1:3" x14ac:dyDescent="0.25">
      <c r="B57" s="51" t="s">
        <v>164</v>
      </c>
      <c r="C57" s="50" t="s">
        <v>163</v>
      </c>
    </row>
    <row r="58" spans="1:3" x14ac:dyDescent="0.25">
      <c r="B58" s="48" t="s">
        <v>310</v>
      </c>
    </row>
    <row r="59" spans="1:3" x14ac:dyDescent="0.25">
      <c r="B59" s="51" t="s">
        <v>167</v>
      </c>
      <c r="C59" s="50" t="s">
        <v>170</v>
      </c>
    </row>
    <row r="60" spans="1:3" x14ac:dyDescent="0.25">
      <c r="B60" s="51" t="s">
        <v>168</v>
      </c>
      <c r="C60" s="50" t="s">
        <v>171</v>
      </c>
    </row>
    <row r="61" spans="1:3" x14ac:dyDescent="0.25">
      <c r="B61" s="51" t="s">
        <v>169</v>
      </c>
      <c r="C61" s="50" t="s">
        <v>172</v>
      </c>
    </row>
    <row r="62" spans="1:3" x14ac:dyDescent="0.25">
      <c r="B62" s="48" t="s">
        <v>311</v>
      </c>
    </row>
    <row r="63" spans="1:3" x14ac:dyDescent="0.25">
      <c r="B63" s="51" t="s">
        <v>178</v>
      </c>
      <c r="C63" s="50" t="s">
        <v>176</v>
      </c>
    </row>
    <row r="64" spans="1:3" x14ac:dyDescent="0.25">
      <c r="B64" s="51" t="s">
        <v>179</v>
      </c>
      <c r="C64" s="50" t="s">
        <v>177</v>
      </c>
    </row>
    <row r="65" spans="1:3" x14ac:dyDescent="0.25">
      <c r="B65" s="51" t="s">
        <v>202</v>
      </c>
      <c r="C65" s="50" t="s">
        <v>236</v>
      </c>
    </row>
    <row r="66" spans="1:3" x14ac:dyDescent="0.25">
      <c r="B66" s="48" t="s">
        <v>312</v>
      </c>
    </row>
    <row r="67" spans="1:3" x14ac:dyDescent="0.25">
      <c r="B67" s="51" t="s">
        <v>180</v>
      </c>
      <c r="C67" s="50" t="s">
        <v>201</v>
      </c>
    </row>
    <row r="68" spans="1:3" x14ac:dyDescent="0.25">
      <c r="B68" s="51" t="s">
        <v>181</v>
      </c>
      <c r="C68" s="50" t="s">
        <v>232</v>
      </c>
    </row>
    <row r="69" spans="1:3" x14ac:dyDescent="0.25">
      <c r="B69" s="51" t="s">
        <v>233</v>
      </c>
      <c r="C69" s="50" t="s">
        <v>235</v>
      </c>
    </row>
    <row r="70" spans="1:3" x14ac:dyDescent="0.25">
      <c r="B70" s="48" t="s">
        <v>244</v>
      </c>
    </row>
    <row r="71" spans="1:3" x14ac:dyDescent="0.25">
      <c r="B71" s="51" t="s">
        <v>228</v>
      </c>
      <c r="C71" s="50" t="s">
        <v>182</v>
      </c>
    </row>
    <row r="72" spans="1:3" x14ac:dyDescent="0.25">
      <c r="B72" s="51" t="s">
        <v>229</v>
      </c>
      <c r="C72" s="50" t="s">
        <v>183</v>
      </c>
    </row>
    <row r="73" spans="1:3" x14ac:dyDescent="0.25">
      <c r="B73" s="48" t="s">
        <v>225</v>
      </c>
    </row>
    <row r="74" spans="1:3" x14ac:dyDescent="0.25">
      <c r="B74" s="51" t="s">
        <v>192</v>
      </c>
      <c r="C74" s="50" t="s">
        <v>246</v>
      </c>
    </row>
    <row r="75" spans="1:3" x14ac:dyDescent="0.25">
      <c r="B75" s="51" t="s">
        <v>193</v>
      </c>
      <c r="C75" s="50" t="s">
        <v>247</v>
      </c>
    </row>
    <row r="76" spans="1:3" x14ac:dyDescent="0.25">
      <c r="B76" s="51" t="s">
        <v>194</v>
      </c>
      <c r="C76" s="50" t="s">
        <v>248</v>
      </c>
    </row>
    <row r="77" spans="1:3" ht="10.5" customHeight="1" x14ac:dyDescent="0.25">
      <c r="B77" s="49"/>
    </row>
    <row r="78" spans="1:3" x14ac:dyDescent="0.25">
      <c r="A78" s="82" t="s">
        <v>187</v>
      </c>
      <c r="B78" s="49"/>
    </row>
    <row r="79" spans="1:3" x14ac:dyDescent="0.25">
      <c r="B79" s="48" t="s">
        <v>222</v>
      </c>
    </row>
    <row r="80" spans="1:3" x14ac:dyDescent="0.25">
      <c r="B80" s="51" t="s">
        <v>223</v>
      </c>
      <c r="C80" s="50" t="s">
        <v>188</v>
      </c>
    </row>
    <row r="81" spans="1:3" x14ac:dyDescent="0.25">
      <c r="B81" s="51" t="s">
        <v>224</v>
      </c>
      <c r="C81" s="50" t="s">
        <v>189</v>
      </c>
    </row>
    <row r="82" spans="1:3" x14ac:dyDescent="0.25">
      <c r="B82" s="51" t="s">
        <v>197</v>
      </c>
      <c r="C82" s="50" t="s">
        <v>190</v>
      </c>
    </row>
    <row r="83" spans="1:3" x14ac:dyDescent="0.25">
      <c r="B83" s="51" t="s">
        <v>204</v>
      </c>
      <c r="C83" s="50" t="s">
        <v>191</v>
      </c>
    </row>
    <row r="84" spans="1:3" x14ac:dyDescent="0.25">
      <c r="B84" s="48" t="s">
        <v>245</v>
      </c>
    </row>
    <row r="85" spans="1:3" x14ac:dyDescent="0.25">
      <c r="B85" s="51" t="s">
        <v>214</v>
      </c>
      <c r="C85" s="50" t="s">
        <v>195</v>
      </c>
    </row>
    <row r="86" spans="1:3" x14ac:dyDescent="0.25">
      <c r="B86" s="51" t="s">
        <v>215</v>
      </c>
      <c r="C86" s="50" t="s">
        <v>196</v>
      </c>
    </row>
    <row r="87" spans="1:3" x14ac:dyDescent="0.25">
      <c r="B87" s="51" t="s">
        <v>216</v>
      </c>
      <c r="C87" s="50" t="s">
        <v>205</v>
      </c>
    </row>
    <row r="88" spans="1:3" x14ac:dyDescent="0.25">
      <c r="B88" s="51" t="s">
        <v>217</v>
      </c>
      <c r="C88" s="50" t="s">
        <v>313</v>
      </c>
    </row>
    <row r="89" spans="1:3" x14ac:dyDescent="0.25">
      <c r="A89" s="43" t="s">
        <v>65</v>
      </c>
      <c r="B89" s="49"/>
    </row>
    <row r="90" spans="1:3" x14ac:dyDescent="0.25">
      <c r="B90" s="51"/>
    </row>
  </sheetData>
  <hyperlinks>
    <hyperlink ref="B5" location="'1'!A40" display="Tab. 1.2 "/>
    <hyperlink ref="B4" location="'1'!A1" display="Tab. 1.1 "/>
    <hyperlink ref="B6:B7" location="'1'!A45" display="Tab. 1.3 "/>
    <hyperlink ref="B6" location="'1'!A60" display="Tab. 1.3"/>
    <hyperlink ref="B7" location="'1'!A80" display="Tab. 1.4"/>
    <hyperlink ref="B9" location="'2'!A1" display="Tab. 2.1"/>
    <hyperlink ref="B14" location="'3'!A1" display="Tab. 3.1"/>
    <hyperlink ref="B10" location="'2'!A46" display="Tab. 2.2"/>
    <hyperlink ref="B11" location="'2'!A69" display="Tab. 2.3"/>
    <hyperlink ref="B15" location="'3'!A41" display="Tab. 3.2"/>
    <hyperlink ref="B17" location="'4'!A1" display="Tab. 4.1"/>
    <hyperlink ref="B18" location="'4'!A47" display="Tab. 4.2"/>
    <hyperlink ref="B21" location="'5'!A1" display="Tab. 5.1"/>
    <hyperlink ref="B22" location="'5'!A41" display="Tab. 5.2"/>
    <hyperlink ref="B24" location="'6'!A1" display="Tab. 6.1"/>
    <hyperlink ref="B25" location="'6'!A47" display="Tab. 6.2"/>
    <hyperlink ref="B30" location="'7'!A40" display="Tab. 7.2 "/>
    <hyperlink ref="B29" location="'7'!A1" display="Tab. 7.1 "/>
    <hyperlink ref="B31:B32" location="'1'!A45" display="Tab. 1.3 "/>
    <hyperlink ref="B31" location="'7'!A60" display="Tab. 7.3"/>
    <hyperlink ref="B32" location="'7'!A80" display="Tab. 7.4"/>
    <hyperlink ref="B34" location="'8'!A1" display="Tab. 8.1"/>
    <hyperlink ref="B39" location="'9'!A1" display="Tab. 9.1"/>
    <hyperlink ref="B35" location="'8'!A45" display="Tab. 8.2"/>
    <hyperlink ref="B36" location="'8'!A60" display="Tab. 8.3"/>
    <hyperlink ref="B40" location="'9'!A41" display="Tab. 9.2"/>
    <hyperlink ref="B42" location="'10'!A1" display="Tab. 10.1"/>
    <hyperlink ref="B43" location="'10'!A47" display="Tab. 10.2"/>
    <hyperlink ref="B46" location="'11'!A1" display="Tab. 11.1"/>
    <hyperlink ref="B47" location="'11'!A41" display="Tab. 11.2"/>
    <hyperlink ref="B49" location="'12'!A1" display="Tab. 12.1"/>
    <hyperlink ref="B50" location="'12'!A47" display="Tab. 12.2"/>
    <hyperlink ref="B55" location="'13'!A41" display="Tab. 13.2 "/>
    <hyperlink ref="B54" location="'13'!A1" display="Tab. 13.1 "/>
    <hyperlink ref="B59" location="'14'!A1" display="Tab. 14.1"/>
    <hyperlink ref="B63" location="'15'!A1" display="Tab. 15.1"/>
    <hyperlink ref="B60" location="'14'!A43" display="Tab. 14.2"/>
    <hyperlink ref="B61" location="'14'!A65" display="Tab. 14.3"/>
    <hyperlink ref="B64" location="'15'!A46" display="Tab. 15.2"/>
    <hyperlink ref="B71" location="'17'!A1" display="Tab. 17.1"/>
    <hyperlink ref="B72" location="'17'!A24" display="Tab. 17.2"/>
    <hyperlink ref="B57" location="'13'!A81" display="Tab. 13.4"/>
    <hyperlink ref="B75" location="'18'!A23" display="Tab. 18.2 "/>
    <hyperlink ref="B74" location="'18'!A1" display="Tab. 18.1 "/>
    <hyperlink ref="B76" location="'18'!A45" display="Tab. 18.3"/>
    <hyperlink ref="B81" location="'19'!A21" display="Tab. 19.2 "/>
    <hyperlink ref="B80" location="'19'!A1" display="Tab. 19.1 "/>
    <hyperlink ref="B82:B83" location="'1'!A45" display="Tab. 1.3 "/>
    <hyperlink ref="B82" location="'19'!A41" display="Tab. 19.3"/>
    <hyperlink ref="B83" location="'19'!A61" display="Tab. 19.4"/>
    <hyperlink ref="B85" location="'20'!A1" display="Tab. 20.1"/>
    <hyperlink ref="B86" location="'20'!A24" display="Tab. 20.2"/>
    <hyperlink ref="B87" location="'20'!A47" display="Tab. 20.3"/>
    <hyperlink ref="B12" location="'2'!A91" display="Tab. 2.4"/>
    <hyperlink ref="B37" location="'8'!A90" display="Tab. 8.4"/>
    <hyperlink ref="B67" location="'16'!A1" display="Tab. 16.1"/>
    <hyperlink ref="B88" location="'20'!A70" display="Tab. 20.4"/>
    <hyperlink ref="B56" location="'13'!A61" display="Tab. 13.3"/>
    <hyperlink ref="B19" location="'4'!A71" display="Tab. 4.3"/>
    <hyperlink ref="B44" location="'10'!A71" display="Tab. 10.3"/>
    <hyperlink ref="B65" location="'15'!A70" display="Tab. 15.3"/>
    <hyperlink ref="B68:B69" location="'16'!A1" display="Tab. 16.1"/>
    <hyperlink ref="B68" location="'16'!A45" display="Tab. 16.2"/>
    <hyperlink ref="B69" location="'16'!A68" display="Tab. 16.3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"/>
  <sheetViews>
    <sheetView workbookViewId="0"/>
  </sheetViews>
  <sheetFormatPr defaultColWidth="9.140625" defaultRowHeight="11.25" x14ac:dyDescent="0.2"/>
  <cols>
    <col min="1" max="1" width="13.85546875" style="1" customWidth="1"/>
    <col min="2" max="26" width="7.5703125" style="1" customWidth="1"/>
    <col min="27" max="30" width="9.140625" style="1" customWidth="1"/>
    <col min="31" max="16384" width="9.140625" style="1"/>
  </cols>
  <sheetData>
    <row r="1" spans="1:31" s="6" customFormat="1" ht="15" customHeight="1" x14ac:dyDescent="0.2">
      <c r="A1" s="5" t="s">
        <v>270</v>
      </c>
    </row>
    <row r="2" spans="1:31" ht="12" customHeight="1" x14ac:dyDescent="0.25">
      <c r="A2" s="4" t="s">
        <v>34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E2" s="4"/>
    </row>
    <row r="3" spans="1:31" ht="13.5" customHeight="1" thickBot="1" x14ac:dyDescent="0.25">
      <c r="A3" s="9" t="s">
        <v>19</v>
      </c>
      <c r="U3" s="11"/>
      <c r="Z3" s="11" t="s">
        <v>72</v>
      </c>
    </row>
    <row r="4" spans="1:31" ht="22.5" customHeight="1" x14ac:dyDescent="0.2">
      <c r="A4" s="145" t="s">
        <v>18</v>
      </c>
      <c r="B4" s="139" t="s">
        <v>25</v>
      </c>
      <c r="C4" s="137"/>
      <c r="D4" s="137"/>
      <c r="E4" s="137"/>
      <c r="F4" s="147"/>
      <c r="G4" s="139" t="s">
        <v>26</v>
      </c>
      <c r="H4" s="137"/>
      <c r="I4" s="137"/>
      <c r="J4" s="137"/>
      <c r="K4" s="147"/>
      <c r="L4" s="139" t="s">
        <v>27</v>
      </c>
      <c r="M4" s="137"/>
      <c r="N4" s="137"/>
      <c r="O4" s="137"/>
      <c r="P4" s="147"/>
      <c r="Q4" s="139" t="s">
        <v>28</v>
      </c>
      <c r="R4" s="137"/>
      <c r="S4" s="137"/>
      <c r="T4" s="137"/>
      <c r="U4" s="147"/>
      <c r="V4" s="139" t="s">
        <v>29</v>
      </c>
      <c r="W4" s="137"/>
      <c r="X4" s="137"/>
      <c r="Y4" s="137"/>
      <c r="Z4" s="137"/>
    </row>
    <row r="5" spans="1:31" ht="41.25" customHeight="1" thickBot="1" x14ac:dyDescent="0.25">
      <c r="A5" s="162"/>
      <c r="B5" s="114" t="s">
        <v>251</v>
      </c>
      <c r="C5" s="114" t="s">
        <v>254</v>
      </c>
      <c r="D5" s="114" t="s">
        <v>253</v>
      </c>
      <c r="E5" s="115" t="s">
        <v>252</v>
      </c>
      <c r="F5" s="116" t="s">
        <v>255</v>
      </c>
      <c r="G5" s="114" t="s">
        <v>251</v>
      </c>
      <c r="H5" s="114" t="s">
        <v>254</v>
      </c>
      <c r="I5" s="114" t="s">
        <v>253</v>
      </c>
      <c r="J5" s="115" t="s">
        <v>252</v>
      </c>
      <c r="K5" s="116" t="s">
        <v>255</v>
      </c>
      <c r="L5" s="114" t="s">
        <v>251</v>
      </c>
      <c r="M5" s="114" t="s">
        <v>254</v>
      </c>
      <c r="N5" s="114" t="s">
        <v>253</v>
      </c>
      <c r="O5" s="115" t="s">
        <v>252</v>
      </c>
      <c r="P5" s="116" t="s">
        <v>255</v>
      </c>
      <c r="Q5" s="114" t="s">
        <v>251</v>
      </c>
      <c r="R5" s="114" t="s">
        <v>254</v>
      </c>
      <c r="S5" s="114" t="s">
        <v>253</v>
      </c>
      <c r="T5" s="115" t="s">
        <v>252</v>
      </c>
      <c r="U5" s="116" t="s">
        <v>255</v>
      </c>
      <c r="V5" s="114" t="s">
        <v>251</v>
      </c>
      <c r="W5" s="114" t="s">
        <v>254</v>
      </c>
      <c r="X5" s="114" t="s">
        <v>253</v>
      </c>
      <c r="Y5" s="115" t="s">
        <v>252</v>
      </c>
      <c r="Z5" s="116" t="s">
        <v>255</v>
      </c>
    </row>
    <row r="6" spans="1:31" ht="18" customHeight="1" x14ac:dyDescent="0.2">
      <c r="A6" s="26" t="s">
        <v>15</v>
      </c>
      <c r="B6" s="27">
        <v>848.99999999950001</v>
      </c>
      <c r="C6" s="27">
        <v>801.66428571260008</v>
      </c>
      <c r="D6" s="27">
        <v>1340.3999999987332</v>
      </c>
      <c r="E6" s="27">
        <v>1109.45</v>
      </c>
      <c r="F6" s="27">
        <v>214.16666666666669</v>
      </c>
      <c r="G6" s="27">
        <v>136.49999999940002</v>
      </c>
      <c r="H6" s="27">
        <v>638.13333333210005</v>
      </c>
      <c r="I6" s="27">
        <v>894.53333333220007</v>
      </c>
      <c r="J6" s="27">
        <v>582.88333333333333</v>
      </c>
      <c r="K6" s="27">
        <v>80</v>
      </c>
      <c r="L6" s="33">
        <v>115.4166666662</v>
      </c>
      <c r="M6" s="33">
        <v>223.09285714159998</v>
      </c>
      <c r="N6" s="27">
        <v>288.8833333326333</v>
      </c>
      <c r="O6" s="27">
        <v>158.26666666666665</v>
      </c>
      <c r="P6" s="27">
        <v>28.083333333333329</v>
      </c>
      <c r="Q6" s="27">
        <v>181.83333333269999</v>
      </c>
      <c r="R6" s="28">
        <v>157.58888888839999</v>
      </c>
      <c r="S6" s="28">
        <v>195.36666666619999</v>
      </c>
      <c r="T6" s="28">
        <v>141.39999999999998</v>
      </c>
      <c r="U6" s="27">
        <v>30.916666666666664</v>
      </c>
      <c r="V6" s="27">
        <v>191.88333333269998</v>
      </c>
      <c r="W6" s="44">
        <v>142.64444444310001</v>
      </c>
      <c r="X6" s="28">
        <v>147.92499999933332</v>
      </c>
      <c r="Y6" s="28">
        <v>122.99999999999997</v>
      </c>
      <c r="Z6" s="28">
        <v>21.916666666666664</v>
      </c>
      <c r="AB6" s="80"/>
    </row>
    <row r="7" spans="1:31" ht="15" customHeight="1" x14ac:dyDescent="0.2">
      <c r="A7" s="17" t="s">
        <v>1</v>
      </c>
      <c r="B7" s="18">
        <v>220.58333333320002</v>
      </c>
      <c r="C7" s="18">
        <v>164.44285714260002</v>
      </c>
      <c r="D7" s="18">
        <v>237.79999999973336</v>
      </c>
      <c r="E7" s="18">
        <v>180.03333333333333</v>
      </c>
      <c r="F7" s="18">
        <v>29.5</v>
      </c>
      <c r="G7" s="18">
        <v>81.999999999700009</v>
      </c>
      <c r="H7" s="18">
        <v>285.48333333230005</v>
      </c>
      <c r="I7" s="18">
        <v>311.91666666606665</v>
      </c>
      <c r="J7" s="18">
        <v>222.00000000000003</v>
      </c>
      <c r="K7" s="18">
        <v>28.833333333333332</v>
      </c>
      <c r="L7" s="34">
        <v>93.666666666300017</v>
      </c>
      <c r="M7" s="34">
        <v>174.35952380859999</v>
      </c>
      <c r="N7" s="18">
        <v>246.44999999946666</v>
      </c>
      <c r="O7" s="18">
        <v>128.11666666666665</v>
      </c>
      <c r="P7" s="18">
        <v>18.999999999999996</v>
      </c>
      <c r="Q7" s="18">
        <v>55.983333333100006</v>
      </c>
      <c r="R7" s="19">
        <v>43.305555555300003</v>
      </c>
      <c r="S7" s="19">
        <v>44.833333333166664</v>
      </c>
      <c r="T7" s="19">
        <v>33.866666666666667</v>
      </c>
      <c r="U7" s="18">
        <v>4.833333333333333</v>
      </c>
      <c r="V7" s="18">
        <v>68.449999999399992</v>
      </c>
      <c r="W7" s="45">
        <v>46.027777777200001</v>
      </c>
      <c r="X7" s="19">
        <v>43.399999999733332</v>
      </c>
      <c r="Y7" s="19">
        <v>26.566666666666663</v>
      </c>
      <c r="Z7" s="19">
        <v>4.6666666666666661</v>
      </c>
      <c r="AA7" s="80"/>
    </row>
    <row r="8" spans="1:31" ht="15" customHeight="1" x14ac:dyDescent="0.2">
      <c r="A8" s="20" t="s">
        <v>2</v>
      </c>
      <c r="B8" s="18">
        <v>89.666666666600008</v>
      </c>
      <c r="C8" s="18">
        <v>104.7619047619</v>
      </c>
      <c r="D8" s="18">
        <v>182.01666666659997</v>
      </c>
      <c r="E8" s="18">
        <v>215.16666666666669</v>
      </c>
      <c r="F8" s="18">
        <v>54.5</v>
      </c>
      <c r="G8" s="18" t="s">
        <v>39</v>
      </c>
      <c r="H8" s="18" t="s">
        <v>39</v>
      </c>
      <c r="I8" s="18" t="s">
        <v>39</v>
      </c>
      <c r="J8" s="18" t="s">
        <v>39</v>
      </c>
      <c r="K8" s="18" t="s">
        <v>39</v>
      </c>
      <c r="L8" s="34">
        <v>12.499999999899998</v>
      </c>
      <c r="M8" s="34">
        <v>11.416666666399999</v>
      </c>
      <c r="N8" s="18">
        <v>12.566666666633333</v>
      </c>
      <c r="O8" s="18">
        <v>7.6666666666666652</v>
      </c>
      <c r="P8" s="18">
        <v>2.583333333333333</v>
      </c>
      <c r="Q8" s="18">
        <v>18.866666666500002</v>
      </c>
      <c r="R8" s="19">
        <v>8.0833333333000006</v>
      </c>
      <c r="S8" s="19">
        <v>15.624999999933333</v>
      </c>
      <c r="T8" s="19">
        <v>28.833333333333332</v>
      </c>
      <c r="U8" s="18">
        <v>6</v>
      </c>
      <c r="V8" s="18">
        <v>26.819047619100001</v>
      </c>
      <c r="W8" s="45">
        <v>8.4277777776999994</v>
      </c>
      <c r="X8" s="19">
        <v>17.916666666600001</v>
      </c>
      <c r="Y8" s="19">
        <v>12.083333333333332</v>
      </c>
      <c r="Z8" s="19">
        <v>1.25</v>
      </c>
    </row>
    <row r="9" spans="1:31" ht="15" customHeight="1" x14ac:dyDescent="0.2">
      <c r="A9" s="20" t="s">
        <v>3</v>
      </c>
      <c r="B9" s="18">
        <v>24.333333333300001</v>
      </c>
      <c r="C9" s="18">
        <v>28.5</v>
      </c>
      <c r="D9" s="18">
        <v>34.5</v>
      </c>
      <c r="E9" s="18">
        <v>36.083333333333336</v>
      </c>
      <c r="F9" s="18">
        <v>4.833333333333333</v>
      </c>
      <c r="G9" s="18">
        <v>3.8333333332999997</v>
      </c>
      <c r="H9" s="18">
        <v>27</v>
      </c>
      <c r="I9" s="18">
        <v>25.75</v>
      </c>
      <c r="J9" s="18">
        <v>14.5</v>
      </c>
      <c r="K9" s="18" t="s">
        <v>39</v>
      </c>
      <c r="L9" s="34">
        <v>2.25</v>
      </c>
      <c r="M9" s="34">
        <v>5.65</v>
      </c>
      <c r="N9" s="18">
        <v>2.6666666666333332</v>
      </c>
      <c r="O9" s="18">
        <v>5</v>
      </c>
      <c r="P9" s="18">
        <v>3.5</v>
      </c>
      <c r="Q9" s="18">
        <v>11.75</v>
      </c>
      <c r="R9" s="19">
        <v>10.7</v>
      </c>
      <c r="S9" s="19">
        <v>12.583333333300001</v>
      </c>
      <c r="T9" s="19">
        <v>7.45</v>
      </c>
      <c r="U9" s="18">
        <v>0.5</v>
      </c>
      <c r="V9" s="18">
        <v>6.25</v>
      </c>
      <c r="W9" s="45">
        <v>5.5333333332999999</v>
      </c>
      <c r="X9" s="19">
        <v>12.416666666599999</v>
      </c>
      <c r="Y9" s="19">
        <v>9.8333333333333321</v>
      </c>
      <c r="Z9" s="19">
        <v>1.833333333333333</v>
      </c>
    </row>
    <row r="10" spans="1:31" ht="15" customHeight="1" x14ac:dyDescent="0.2">
      <c r="A10" s="20" t="s">
        <v>4</v>
      </c>
      <c r="B10" s="18">
        <v>35</v>
      </c>
      <c r="C10" s="18">
        <v>38.333333333200002</v>
      </c>
      <c r="D10" s="18">
        <v>40.833333333333336</v>
      </c>
      <c r="E10" s="18">
        <v>41.416666666666664</v>
      </c>
      <c r="F10" s="18">
        <v>5</v>
      </c>
      <c r="G10" s="18">
        <v>4</v>
      </c>
      <c r="H10" s="18">
        <v>12.5</v>
      </c>
      <c r="I10" s="18">
        <v>39.166666666666664</v>
      </c>
      <c r="J10" s="18">
        <v>57.666666666666657</v>
      </c>
      <c r="K10" s="29">
        <v>10.5</v>
      </c>
      <c r="L10" s="34" t="s">
        <v>39</v>
      </c>
      <c r="M10" s="34" t="s">
        <v>39</v>
      </c>
      <c r="N10" s="18" t="s">
        <v>39</v>
      </c>
      <c r="O10" s="18" t="s">
        <v>39</v>
      </c>
      <c r="P10" s="18" t="s">
        <v>39</v>
      </c>
      <c r="Q10" s="18">
        <v>9</v>
      </c>
      <c r="R10" s="19">
        <v>10.7</v>
      </c>
      <c r="S10" s="19">
        <v>8.5</v>
      </c>
      <c r="T10" s="19">
        <v>9</v>
      </c>
      <c r="U10" s="18">
        <v>3.5</v>
      </c>
      <c r="V10" s="18">
        <v>10.95</v>
      </c>
      <c r="W10" s="45">
        <v>4.5333333332999999</v>
      </c>
      <c r="X10" s="19">
        <v>2.333333333333333</v>
      </c>
      <c r="Y10" s="19">
        <v>6.7499999999999991</v>
      </c>
      <c r="Z10" s="19">
        <v>0.33333333333333298</v>
      </c>
    </row>
    <row r="11" spans="1:31" ht="15" customHeight="1" x14ac:dyDescent="0.2">
      <c r="A11" s="20" t="s">
        <v>5</v>
      </c>
      <c r="B11" s="18">
        <v>12.333333333300001</v>
      </c>
      <c r="C11" s="18">
        <v>6.6666666665999994</v>
      </c>
      <c r="D11" s="18">
        <v>13.833333333300001</v>
      </c>
      <c r="E11" s="18">
        <v>3</v>
      </c>
      <c r="F11" s="18" t="s">
        <v>39</v>
      </c>
      <c r="G11" s="18" t="s">
        <v>39</v>
      </c>
      <c r="H11" s="18" t="s">
        <v>39</v>
      </c>
      <c r="I11" s="18" t="s">
        <v>39</v>
      </c>
      <c r="J11" s="18" t="s">
        <v>39</v>
      </c>
      <c r="K11" s="29" t="s">
        <v>39</v>
      </c>
      <c r="L11" s="34" t="s">
        <v>39</v>
      </c>
      <c r="M11" s="34" t="s">
        <v>39</v>
      </c>
      <c r="N11" s="18" t="s">
        <v>39</v>
      </c>
      <c r="O11" s="18">
        <v>0.25</v>
      </c>
      <c r="P11" s="18" t="s">
        <v>39</v>
      </c>
      <c r="Q11" s="29">
        <v>4</v>
      </c>
      <c r="R11" s="30">
        <v>1.5</v>
      </c>
      <c r="S11" s="30">
        <v>5</v>
      </c>
      <c r="T11" s="30" t="s">
        <v>39</v>
      </c>
      <c r="U11" s="29" t="s">
        <v>39</v>
      </c>
      <c r="V11" s="29">
        <v>1.2</v>
      </c>
      <c r="W11" s="46">
        <v>2.5833333332999997</v>
      </c>
      <c r="X11" s="30">
        <v>0.5</v>
      </c>
      <c r="Y11" s="30">
        <v>0.5</v>
      </c>
      <c r="Z11" s="30" t="s">
        <v>39</v>
      </c>
    </row>
    <row r="12" spans="1:31" ht="15" customHeight="1" x14ac:dyDescent="0.2">
      <c r="A12" s="20" t="s">
        <v>6</v>
      </c>
      <c r="B12" s="18">
        <v>27.999999999899998</v>
      </c>
      <c r="C12" s="18">
        <v>38.816666666400003</v>
      </c>
      <c r="D12" s="18">
        <v>63.95</v>
      </c>
      <c r="E12" s="18">
        <v>46.033333333333331</v>
      </c>
      <c r="F12" s="18">
        <v>4</v>
      </c>
      <c r="G12" s="18">
        <v>1.5</v>
      </c>
      <c r="H12" s="18">
        <v>2.5</v>
      </c>
      <c r="I12" s="18">
        <v>8.5</v>
      </c>
      <c r="J12" s="18">
        <v>11.833333333333332</v>
      </c>
      <c r="K12" s="18">
        <v>2.5</v>
      </c>
      <c r="L12" s="34" t="s">
        <v>39</v>
      </c>
      <c r="M12" s="34" t="s">
        <v>39</v>
      </c>
      <c r="N12" s="18" t="s">
        <v>39</v>
      </c>
      <c r="O12" s="18" t="s">
        <v>39</v>
      </c>
      <c r="P12" s="18" t="s">
        <v>39</v>
      </c>
      <c r="Q12" s="18">
        <v>7</v>
      </c>
      <c r="R12" s="19">
        <v>6.1666666665999994</v>
      </c>
      <c r="S12" s="19">
        <v>10.166666666600001</v>
      </c>
      <c r="T12" s="19">
        <v>4.1666666666666661</v>
      </c>
      <c r="U12" s="18">
        <v>2</v>
      </c>
      <c r="V12" s="18">
        <v>5.4285714286999998</v>
      </c>
      <c r="W12" s="45">
        <v>7.1388888887000004</v>
      </c>
      <c r="X12" s="19">
        <v>7.3333333333000006</v>
      </c>
      <c r="Y12" s="19">
        <v>5.333333333333333</v>
      </c>
      <c r="Z12" s="19" t="s">
        <v>39</v>
      </c>
    </row>
    <row r="13" spans="1:31" ht="15" customHeight="1" x14ac:dyDescent="0.2">
      <c r="A13" s="20" t="s">
        <v>7</v>
      </c>
      <c r="B13" s="18">
        <v>74.666666666600008</v>
      </c>
      <c r="C13" s="18">
        <v>45.999999999900005</v>
      </c>
      <c r="D13" s="18">
        <v>73.083333333300004</v>
      </c>
      <c r="E13" s="18">
        <v>50.083333333333329</v>
      </c>
      <c r="F13" s="18">
        <v>12.25</v>
      </c>
      <c r="G13" s="18">
        <v>9.1666666666000012</v>
      </c>
      <c r="H13" s="18">
        <v>53.65</v>
      </c>
      <c r="I13" s="18">
        <v>97.40000000003333</v>
      </c>
      <c r="J13" s="18">
        <v>42</v>
      </c>
      <c r="K13" s="18">
        <v>3.333333333333333</v>
      </c>
      <c r="L13" s="34" t="s">
        <v>39</v>
      </c>
      <c r="M13" s="34" t="s">
        <v>39</v>
      </c>
      <c r="N13" s="18" t="s">
        <v>39</v>
      </c>
      <c r="O13" s="18" t="s">
        <v>39</v>
      </c>
      <c r="P13" s="18" t="s">
        <v>39</v>
      </c>
      <c r="Q13" s="18">
        <v>9.5</v>
      </c>
      <c r="R13" s="19">
        <v>11</v>
      </c>
      <c r="S13" s="19">
        <v>13.833333333333332</v>
      </c>
      <c r="T13" s="19">
        <v>6.4999999999999991</v>
      </c>
      <c r="U13" s="18" t="s">
        <v>39</v>
      </c>
      <c r="V13" s="18">
        <v>11</v>
      </c>
      <c r="W13" s="45">
        <v>5.4777777777000001</v>
      </c>
      <c r="X13" s="19">
        <v>1</v>
      </c>
      <c r="Y13" s="19">
        <v>2.333333333333333</v>
      </c>
      <c r="Z13" s="19" t="s">
        <v>39</v>
      </c>
    </row>
    <row r="14" spans="1:31" ht="15" customHeight="1" x14ac:dyDescent="0.2">
      <c r="A14" s="20" t="s">
        <v>8</v>
      </c>
      <c r="B14" s="18">
        <v>54.5</v>
      </c>
      <c r="C14" s="18">
        <v>56.499999999899998</v>
      </c>
      <c r="D14" s="18">
        <v>98.116666666599997</v>
      </c>
      <c r="E14" s="18">
        <v>51.166666666666664</v>
      </c>
      <c r="F14" s="18">
        <v>4</v>
      </c>
      <c r="G14" s="18" t="s">
        <v>39</v>
      </c>
      <c r="H14" s="18">
        <v>1</v>
      </c>
      <c r="I14" s="18">
        <v>7.1666666666333327</v>
      </c>
      <c r="J14" s="18">
        <v>13</v>
      </c>
      <c r="K14" s="18">
        <v>2.5</v>
      </c>
      <c r="L14" s="34" t="s">
        <v>39</v>
      </c>
      <c r="M14" s="34" t="s">
        <v>39</v>
      </c>
      <c r="N14" s="18" t="s">
        <v>39</v>
      </c>
      <c r="O14" s="18" t="s">
        <v>39</v>
      </c>
      <c r="P14" s="18" t="s">
        <v>39</v>
      </c>
      <c r="Q14" s="18">
        <v>6.3333333332999997</v>
      </c>
      <c r="R14" s="19">
        <v>10.5</v>
      </c>
      <c r="S14" s="19">
        <v>10</v>
      </c>
      <c r="T14" s="19">
        <v>5</v>
      </c>
      <c r="U14" s="18">
        <v>1.5</v>
      </c>
      <c r="V14" s="18">
        <v>3.6666666665999998</v>
      </c>
      <c r="W14" s="45">
        <v>5.9666666666000001</v>
      </c>
      <c r="X14" s="19">
        <v>8.366666666633332</v>
      </c>
      <c r="Y14" s="19">
        <v>7.2</v>
      </c>
      <c r="Z14" s="19">
        <v>1.5</v>
      </c>
    </row>
    <row r="15" spans="1:31" ht="15" customHeight="1" x14ac:dyDescent="0.2">
      <c r="A15" s="20" t="s">
        <v>9</v>
      </c>
      <c r="B15" s="18">
        <v>70.25</v>
      </c>
      <c r="C15" s="18">
        <v>84.809523809399991</v>
      </c>
      <c r="D15" s="18">
        <v>119.66666666650001</v>
      </c>
      <c r="E15" s="18">
        <v>77.916666666666657</v>
      </c>
      <c r="F15" s="18">
        <v>9.8333333333333357</v>
      </c>
      <c r="G15" s="18">
        <v>5.1666666665999994</v>
      </c>
      <c r="H15" s="18">
        <v>18.166666666600001</v>
      </c>
      <c r="I15" s="18">
        <v>24.1166666666</v>
      </c>
      <c r="J15" s="18">
        <v>17.583333333333332</v>
      </c>
      <c r="K15" s="18">
        <v>4.5</v>
      </c>
      <c r="L15" s="34" t="s">
        <v>39</v>
      </c>
      <c r="M15" s="34" t="s">
        <v>39</v>
      </c>
      <c r="N15" s="18" t="s">
        <v>39</v>
      </c>
      <c r="O15" s="18" t="s">
        <v>39</v>
      </c>
      <c r="P15" s="18" t="s">
        <v>39</v>
      </c>
      <c r="Q15" s="18">
        <v>3</v>
      </c>
      <c r="R15" s="19">
        <v>7.75</v>
      </c>
      <c r="S15" s="19">
        <v>7</v>
      </c>
      <c r="T15" s="19">
        <v>5.5</v>
      </c>
      <c r="U15" s="18">
        <v>1</v>
      </c>
      <c r="V15" s="18">
        <v>10.285714285800001</v>
      </c>
      <c r="W15" s="45">
        <v>9.9499999999999993</v>
      </c>
      <c r="X15" s="19">
        <v>4</v>
      </c>
      <c r="Y15" s="19">
        <v>4.2</v>
      </c>
      <c r="Z15" s="19">
        <v>1</v>
      </c>
    </row>
    <row r="16" spans="1:31" ht="15" customHeight="1" x14ac:dyDescent="0.2">
      <c r="A16" s="20" t="s">
        <v>16</v>
      </c>
      <c r="B16" s="18">
        <v>24</v>
      </c>
      <c r="C16" s="18">
        <v>23</v>
      </c>
      <c r="D16" s="18">
        <v>34.583333333299997</v>
      </c>
      <c r="E16" s="18">
        <v>27.416666666666664</v>
      </c>
      <c r="F16" s="18">
        <v>10.25</v>
      </c>
      <c r="G16" s="18" t="s">
        <v>39</v>
      </c>
      <c r="H16" s="18" t="s">
        <v>39</v>
      </c>
      <c r="I16" s="18" t="s">
        <v>39</v>
      </c>
      <c r="J16" s="18">
        <v>1</v>
      </c>
      <c r="K16" s="18" t="s">
        <v>39</v>
      </c>
      <c r="L16" s="34" t="s">
        <v>39</v>
      </c>
      <c r="M16" s="34" t="s">
        <v>39</v>
      </c>
      <c r="N16" s="18" t="s">
        <v>39</v>
      </c>
      <c r="O16" s="18" t="s">
        <v>39</v>
      </c>
      <c r="P16" s="18" t="s">
        <v>39</v>
      </c>
      <c r="Q16" s="29">
        <v>4</v>
      </c>
      <c r="R16" s="30">
        <v>4.6666666666000003</v>
      </c>
      <c r="S16" s="30">
        <v>4.583333333333333</v>
      </c>
      <c r="T16" s="30">
        <v>2.75</v>
      </c>
      <c r="U16" s="29">
        <v>0.75</v>
      </c>
      <c r="V16" s="29">
        <v>4.5</v>
      </c>
      <c r="W16" s="46">
        <v>5.5333333332999999</v>
      </c>
      <c r="X16" s="30">
        <v>4</v>
      </c>
      <c r="Y16" s="30">
        <v>5</v>
      </c>
      <c r="Z16" s="30">
        <v>3.5</v>
      </c>
    </row>
    <row r="17" spans="1:26" ht="15" customHeight="1" x14ac:dyDescent="0.2">
      <c r="A17" s="20" t="s">
        <v>10</v>
      </c>
      <c r="B17" s="18">
        <v>80.25</v>
      </c>
      <c r="C17" s="18">
        <v>74.083333333300004</v>
      </c>
      <c r="D17" s="18">
        <v>140.19999999976667</v>
      </c>
      <c r="E17" s="18">
        <v>128.60000000000002</v>
      </c>
      <c r="F17" s="18">
        <v>18.833333333333332</v>
      </c>
      <c r="G17" s="18">
        <v>17.833333333300001</v>
      </c>
      <c r="H17" s="18">
        <v>117</v>
      </c>
      <c r="I17" s="18">
        <v>169.41666666643334</v>
      </c>
      <c r="J17" s="18">
        <v>68.34999999999998</v>
      </c>
      <c r="K17" s="18">
        <v>7.416666666666667</v>
      </c>
      <c r="L17" s="34">
        <v>6</v>
      </c>
      <c r="M17" s="34">
        <v>31.666666666600001</v>
      </c>
      <c r="N17" s="18">
        <v>21.699999999900001</v>
      </c>
      <c r="O17" s="18">
        <v>15.733333333333331</v>
      </c>
      <c r="P17" s="18">
        <v>2</v>
      </c>
      <c r="Q17" s="18">
        <v>24.666666666600001</v>
      </c>
      <c r="R17" s="19">
        <v>20.916666666600001</v>
      </c>
      <c r="S17" s="19">
        <v>26.158333333266665</v>
      </c>
      <c r="T17" s="19">
        <v>17.5</v>
      </c>
      <c r="U17" s="18">
        <v>4.8333333333333339</v>
      </c>
      <c r="V17" s="18">
        <v>16.166666666600001</v>
      </c>
      <c r="W17" s="45">
        <v>12.333333333300001</v>
      </c>
      <c r="X17" s="19">
        <v>14.324999999966664</v>
      </c>
      <c r="Y17" s="19">
        <v>20.5</v>
      </c>
      <c r="Z17" s="19">
        <v>3.6666666666666661</v>
      </c>
    </row>
    <row r="18" spans="1:26" ht="15" customHeight="1" x14ac:dyDescent="0.2">
      <c r="A18" s="20" t="s">
        <v>11</v>
      </c>
      <c r="B18" s="18">
        <v>34.083333333300004</v>
      </c>
      <c r="C18" s="18">
        <v>23.25</v>
      </c>
      <c r="D18" s="18">
        <v>74.166666666633333</v>
      </c>
      <c r="E18" s="18">
        <v>51</v>
      </c>
      <c r="F18" s="18">
        <v>16.333333333333332</v>
      </c>
      <c r="G18" s="18">
        <v>11.666666666599999</v>
      </c>
      <c r="H18" s="18">
        <v>36.999999999899998</v>
      </c>
      <c r="I18" s="18">
        <v>49.666666666466668</v>
      </c>
      <c r="J18" s="18">
        <v>32.866666666666667</v>
      </c>
      <c r="K18" s="18">
        <v>4.5</v>
      </c>
      <c r="L18" s="34" t="s">
        <v>39</v>
      </c>
      <c r="M18" s="34" t="s">
        <v>39</v>
      </c>
      <c r="N18" s="18" t="s">
        <v>39</v>
      </c>
      <c r="O18" s="18" t="s">
        <v>39</v>
      </c>
      <c r="P18" s="18" t="s">
        <v>39</v>
      </c>
      <c r="Q18" s="18">
        <v>4.8333333332999997</v>
      </c>
      <c r="R18" s="19">
        <v>2</v>
      </c>
      <c r="S18" s="19">
        <v>9.8333333333333321</v>
      </c>
      <c r="T18" s="19">
        <v>4.833333333333333</v>
      </c>
      <c r="U18" s="18">
        <v>2.5</v>
      </c>
      <c r="V18" s="18">
        <v>8.5</v>
      </c>
      <c r="W18" s="45">
        <v>5</v>
      </c>
      <c r="X18" s="19">
        <v>6</v>
      </c>
      <c r="Y18" s="19">
        <v>3.2</v>
      </c>
      <c r="Z18" s="19" t="s">
        <v>39</v>
      </c>
    </row>
    <row r="19" spans="1:26" ht="15" customHeight="1" x14ac:dyDescent="0.2">
      <c r="A19" s="20" t="s">
        <v>12</v>
      </c>
      <c r="B19" s="18">
        <v>30.333333333300001</v>
      </c>
      <c r="C19" s="18">
        <v>41.333333333100001</v>
      </c>
      <c r="D19" s="18">
        <v>76.616666666433332</v>
      </c>
      <c r="E19" s="18">
        <v>63.86666666666666</v>
      </c>
      <c r="F19" s="18">
        <v>11.5</v>
      </c>
      <c r="G19" s="18" t="s">
        <v>39</v>
      </c>
      <c r="H19" s="18">
        <v>23</v>
      </c>
      <c r="I19" s="18">
        <v>42.11666666666666</v>
      </c>
      <c r="J19" s="18">
        <v>34.083333333333329</v>
      </c>
      <c r="K19" s="29">
        <v>2.416666666666667</v>
      </c>
      <c r="L19" s="34" t="s">
        <v>39</v>
      </c>
      <c r="M19" s="34" t="s">
        <v>39</v>
      </c>
      <c r="N19" s="18" t="s">
        <v>39</v>
      </c>
      <c r="O19" s="18" t="s">
        <v>39</v>
      </c>
      <c r="P19" s="18" t="s">
        <v>39</v>
      </c>
      <c r="Q19" s="18">
        <v>5.4999999999</v>
      </c>
      <c r="R19" s="19">
        <v>11.5</v>
      </c>
      <c r="S19" s="19">
        <v>15.166666666633333</v>
      </c>
      <c r="T19" s="19">
        <v>5.833333333333333</v>
      </c>
      <c r="U19" s="18">
        <v>2.5</v>
      </c>
      <c r="V19" s="18">
        <v>5.6666666666000003</v>
      </c>
      <c r="W19" s="45">
        <v>11.833333333300001</v>
      </c>
      <c r="X19" s="19">
        <v>9.3333333332666655</v>
      </c>
      <c r="Y19" s="19">
        <v>6.833333333333333</v>
      </c>
      <c r="Z19" s="19">
        <v>2</v>
      </c>
    </row>
    <row r="20" spans="1:26" ht="15" customHeight="1" x14ac:dyDescent="0.2">
      <c r="A20" s="20" t="s">
        <v>13</v>
      </c>
      <c r="B20" s="18">
        <v>71</v>
      </c>
      <c r="C20" s="18">
        <v>71.166666666300003</v>
      </c>
      <c r="D20" s="18">
        <v>151.03333333323332</v>
      </c>
      <c r="E20" s="18">
        <v>137.66666666666663</v>
      </c>
      <c r="F20" s="18">
        <v>33.333333333333329</v>
      </c>
      <c r="G20" s="18">
        <v>1.3333333332999999</v>
      </c>
      <c r="H20" s="18">
        <v>60.833333333300004</v>
      </c>
      <c r="I20" s="18">
        <v>119.31666666663334</v>
      </c>
      <c r="J20" s="18">
        <v>68</v>
      </c>
      <c r="K20" s="18">
        <v>13.5</v>
      </c>
      <c r="L20" s="34">
        <v>1</v>
      </c>
      <c r="M20" s="34" t="s">
        <v>39</v>
      </c>
      <c r="N20" s="18">
        <v>5.5</v>
      </c>
      <c r="O20" s="18">
        <v>1.5</v>
      </c>
      <c r="P20" s="18">
        <v>1</v>
      </c>
      <c r="Q20" s="18">
        <v>17.399999999999999</v>
      </c>
      <c r="R20" s="19">
        <v>8.8000000000000007</v>
      </c>
      <c r="S20" s="19">
        <v>12.083333333299999</v>
      </c>
      <c r="T20" s="19">
        <v>10.166666666666666</v>
      </c>
      <c r="U20" s="18">
        <v>1</v>
      </c>
      <c r="V20" s="18">
        <v>12.9999999999</v>
      </c>
      <c r="W20" s="45">
        <v>12.305555555400002</v>
      </c>
      <c r="X20" s="19">
        <v>16.999999999899998</v>
      </c>
      <c r="Y20" s="19">
        <v>12.666666666666664</v>
      </c>
      <c r="Z20" s="19">
        <v>2.1666666666666661</v>
      </c>
    </row>
    <row r="21" spans="1:26" ht="23.25" customHeight="1" x14ac:dyDescent="0.2">
      <c r="A21" s="83" t="s">
        <v>105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3" spans="1:26" ht="12.75" x14ac:dyDescent="0.2">
      <c r="A23" s="5" t="s">
        <v>277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5" spans="1:26" ht="12" thickBot="1" x14ac:dyDescent="0.25">
      <c r="A25" s="9" t="s">
        <v>19</v>
      </c>
      <c r="U25" s="11"/>
      <c r="Z25" s="55" t="s">
        <v>80</v>
      </c>
    </row>
    <row r="26" spans="1:26" ht="20.45" customHeight="1" x14ac:dyDescent="0.2">
      <c r="A26" s="145" t="s">
        <v>18</v>
      </c>
      <c r="B26" s="139" t="s">
        <v>25</v>
      </c>
      <c r="C26" s="137"/>
      <c r="D26" s="137"/>
      <c r="E26" s="137"/>
      <c r="F26" s="147"/>
      <c r="G26" s="139" t="s">
        <v>26</v>
      </c>
      <c r="H26" s="137"/>
      <c r="I26" s="137"/>
      <c r="J26" s="137"/>
      <c r="K26" s="147"/>
      <c r="L26" s="139" t="s">
        <v>27</v>
      </c>
      <c r="M26" s="137"/>
      <c r="N26" s="137"/>
      <c r="O26" s="137"/>
      <c r="P26" s="147"/>
      <c r="Q26" s="139" t="s">
        <v>28</v>
      </c>
      <c r="R26" s="137"/>
      <c r="S26" s="137"/>
      <c r="T26" s="137"/>
      <c r="U26" s="147"/>
      <c r="V26" s="139" t="s">
        <v>29</v>
      </c>
      <c r="W26" s="137"/>
      <c r="X26" s="137"/>
      <c r="Y26" s="137"/>
      <c r="Z26" s="137"/>
    </row>
    <row r="27" spans="1:26" ht="39" customHeight="1" thickBot="1" x14ac:dyDescent="0.25">
      <c r="A27" s="162"/>
      <c r="B27" s="114" t="s">
        <v>251</v>
      </c>
      <c r="C27" s="114" t="s">
        <v>254</v>
      </c>
      <c r="D27" s="114" t="s">
        <v>253</v>
      </c>
      <c r="E27" s="115" t="s">
        <v>252</v>
      </c>
      <c r="F27" s="116" t="s">
        <v>255</v>
      </c>
      <c r="G27" s="114" t="s">
        <v>251</v>
      </c>
      <c r="H27" s="114" t="s">
        <v>254</v>
      </c>
      <c r="I27" s="114" t="s">
        <v>253</v>
      </c>
      <c r="J27" s="115" t="s">
        <v>252</v>
      </c>
      <c r="K27" s="116" t="s">
        <v>255</v>
      </c>
      <c r="L27" s="114" t="s">
        <v>251</v>
      </c>
      <c r="M27" s="114" t="s">
        <v>254</v>
      </c>
      <c r="N27" s="114" t="s">
        <v>253</v>
      </c>
      <c r="O27" s="115" t="s">
        <v>252</v>
      </c>
      <c r="P27" s="116" t="s">
        <v>255</v>
      </c>
      <c r="Q27" s="114" t="s">
        <v>251</v>
      </c>
      <c r="R27" s="114" t="s">
        <v>254</v>
      </c>
      <c r="S27" s="114" t="s">
        <v>253</v>
      </c>
      <c r="T27" s="115" t="s">
        <v>252</v>
      </c>
      <c r="U27" s="116" t="s">
        <v>255</v>
      </c>
      <c r="V27" s="114" t="s">
        <v>251</v>
      </c>
      <c r="W27" s="114" t="s">
        <v>254</v>
      </c>
      <c r="X27" s="114" t="s">
        <v>253</v>
      </c>
      <c r="Y27" s="115" t="s">
        <v>252</v>
      </c>
      <c r="Z27" s="116" t="s">
        <v>255</v>
      </c>
    </row>
    <row r="28" spans="1:26" ht="15" customHeight="1" x14ac:dyDescent="0.2">
      <c r="A28" s="26" t="s">
        <v>15</v>
      </c>
      <c r="B28" s="37">
        <f t="shared" ref="B28:Z28" si="0">B6/B$6*100</f>
        <v>100</v>
      </c>
      <c r="C28" s="37">
        <f t="shared" si="0"/>
        <v>100</v>
      </c>
      <c r="D28" s="37">
        <f t="shared" si="0"/>
        <v>100</v>
      </c>
      <c r="E28" s="37">
        <f t="shared" si="0"/>
        <v>100</v>
      </c>
      <c r="F28" s="37">
        <f t="shared" si="0"/>
        <v>100</v>
      </c>
      <c r="G28" s="37">
        <f t="shared" si="0"/>
        <v>100</v>
      </c>
      <c r="H28" s="37">
        <f t="shared" si="0"/>
        <v>100</v>
      </c>
      <c r="I28" s="37">
        <f t="shared" si="0"/>
        <v>100</v>
      </c>
      <c r="J28" s="37">
        <f t="shared" si="0"/>
        <v>100</v>
      </c>
      <c r="K28" s="37">
        <f t="shared" si="0"/>
        <v>100</v>
      </c>
      <c r="L28" s="74">
        <f t="shared" si="0"/>
        <v>100</v>
      </c>
      <c r="M28" s="74">
        <f t="shared" si="0"/>
        <v>100</v>
      </c>
      <c r="N28" s="37">
        <f t="shared" si="0"/>
        <v>100</v>
      </c>
      <c r="O28" s="37">
        <f t="shared" si="0"/>
        <v>100</v>
      </c>
      <c r="P28" s="37">
        <f t="shared" si="0"/>
        <v>100</v>
      </c>
      <c r="Q28" s="37">
        <f t="shared" si="0"/>
        <v>100</v>
      </c>
      <c r="R28" s="38">
        <f t="shared" si="0"/>
        <v>100</v>
      </c>
      <c r="S28" s="38">
        <f t="shared" si="0"/>
        <v>100</v>
      </c>
      <c r="T28" s="38">
        <f t="shared" si="0"/>
        <v>100</v>
      </c>
      <c r="U28" s="37">
        <f t="shared" si="0"/>
        <v>100</v>
      </c>
      <c r="V28" s="74">
        <f t="shared" si="0"/>
        <v>100</v>
      </c>
      <c r="W28" s="75">
        <f t="shared" si="0"/>
        <v>100</v>
      </c>
      <c r="X28" s="38">
        <f t="shared" si="0"/>
        <v>100</v>
      </c>
      <c r="Y28" s="38">
        <f t="shared" si="0"/>
        <v>100</v>
      </c>
      <c r="Z28" s="38">
        <f t="shared" si="0"/>
        <v>100</v>
      </c>
    </row>
    <row r="29" spans="1:26" ht="15" customHeight="1" x14ac:dyDescent="0.2">
      <c r="A29" s="17" t="s">
        <v>1</v>
      </c>
      <c r="B29" s="39">
        <f t="shared" ref="B29:Z29" si="1">B7/B$6*100</f>
        <v>25.981546917942278</v>
      </c>
      <c r="C29" s="39">
        <f t="shared" si="1"/>
        <v>20.512683435364295</v>
      </c>
      <c r="D29" s="39">
        <f t="shared" si="1"/>
        <v>17.740972843924059</v>
      </c>
      <c r="E29" s="39">
        <f t="shared" si="1"/>
        <v>16.227259753331229</v>
      </c>
      <c r="F29" s="39">
        <f t="shared" si="1"/>
        <v>13.774319066147859</v>
      </c>
      <c r="G29" s="39">
        <f t="shared" si="1"/>
        <v>60.073260073304347</v>
      </c>
      <c r="H29" s="39">
        <f t="shared" si="1"/>
        <v>44.737254492193657</v>
      </c>
      <c r="I29" s="39">
        <f t="shared" si="1"/>
        <v>34.869205544767681</v>
      </c>
      <c r="J29" s="39">
        <f t="shared" si="1"/>
        <v>38.086523889857901</v>
      </c>
      <c r="K29" s="39">
        <f t="shared" si="1"/>
        <v>36.041666666666664</v>
      </c>
      <c r="L29" s="76">
        <f t="shared" si="1"/>
        <v>81.155234657050173</v>
      </c>
      <c r="M29" s="76">
        <f t="shared" si="1"/>
        <v>78.155583304010349</v>
      </c>
      <c r="N29" s="39">
        <f t="shared" si="1"/>
        <v>85.311255985714141</v>
      </c>
      <c r="O29" s="39">
        <f t="shared" si="1"/>
        <v>80.949873631002518</v>
      </c>
      <c r="P29" s="39">
        <f t="shared" si="1"/>
        <v>67.655786350148361</v>
      </c>
      <c r="Q29" s="39">
        <f t="shared" si="1"/>
        <v>30.788267644341889</v>
      </c>
      <c r="R29" s="40">
        <f t="shared" si="1"/>
        <v>27.480081787979209</v>
      </c>
      <c r="S29" s="40">
        <f t="shared" si="1"/>
        <v>22.948302337454578</v>
      </c>
      <c r="T29" s="40">
        <f t="shared" si="1"/>
        <v>23.950966525223954</v>
      </c>
      <c r="U29" s="39">
        <f t="shared" si="1"/>
        <v>15.633423180592992</v>
      </c>
      <c r="V29" s="76">
        <f t="shared" si="1"/>
        <v>35.672717797077702</v>
      </c>
      <c r="W29" s="77">
        <f t="shared" si="1"/>
        <v>32.267487147429847</v>
      </c>
      <c r="X29" s="40">
        <f t="shared" si="1"/>
        <v>29.339192158140225</v>
      </c>
      <c r="Y29" s="40">
        <f t="shared" si="1"/>
        <v>21.598915989159895</v>
      </c>
      <c r="Z29" s="40">
        <f t="shared" si="1"/>
        <v>21.292775665399237</v>
      </c>
    </row>
    <row r="30" spans="1:26" ht="15" customHeight="1" x14ac:dyDescent="0.2">
      <c r="A30" s="20" t="s">
        <v>2</v>
      </c>
      <c r="B30" s="39">
        <f t="shared" ref="B30:Z30" si="2">B8/B$6*100</f>
        <v>10.561444837061581</v>
      </c>
      <c r="C30" s="39">
        <f t="shared" si="2"/>
        <v>13.068051880192849</v>
      </c>
      <c r="D30" s="39">
        <f t="shared" si="2"/>
        <v>13.579279816977918</v>
      </c>
      <c r="E30" s="39">
        <f t="shared" si="2"/>
        <v>19.393994021061488</v>
      </c>
      <c r="F30" s="39">
        <f t="shared" si="2"/>
        <v>25.447470817120621</v>
      </c>
      <c r="G30" s="39" t="e">
        <f t="shared" si="2"/>
        <v>#VALUE!</v>
      </c>
      <c r="H30" s="39" t="e">
        <f t="shared" si="2"/>
        <v>#VALUE!</v>
      </c>
      <c r="I30" s="39" t="e">
        <f t="shared" si="2"/>
        <v>#VALUE!</v>
      </c>
      <c r="J30" s="39" t="e">
        <f t="shared" si="2"/>
        <v>#VALUE!</v>
      </c>
      <c r="K30" s="39" t="e">
        <f t="shared" si="2"/>
        <v>#VALUE!</v>
      </c>
      <c r="L30" s="76">
        <f t="shared" si="2"/>
        <v>10.830324909704439</v>
      </c>
      <c r="M30" s="76">
        <f t="shared" si="2"/>
        <v>5.1174505596804876</v>
      </c>
      <c r="N30" s="39">
        <f t="shared" si="2"/>
        <v>4.3500836554539148</v>
      </c>
      <c r="O30" s="39">
        <f t="shared" si="2"/>
        <v>4.8441449031171011</v>
      </c>
      <c r="P30" s="39">
        <f t="shared" si="2"/>
        <v>9.1988130563798212</v>
      </c>
      <c r="Q30" s="39">
        <f t="shared" si="2"/>
        <v>10.375802016443107</v>
      </c>
      <c r="R30" s="40">
        <f t="shared" si="2"/>
        <v>5.1293802439487912</v>
      </c>
      <c r="S30" s="40">
        <f t="shared" si="2"/>
        <v>7.9977819484579369</v>
      </c>
      <c r="T30" s="40">
        <f t="shared" si="2"/>
        <v>20.391324846770395</v>
      </c>
      <c r="U30" s="39">
        <f t="shared" si="2"/>
        <v>19.40700808625337</v>
      </c>
      <c r="V30" s="76">
        <f t="shared" si="2"/>
        <v>13.97674678321299</v>
      </c>
      <c r="W30" s="77">
        <f t="shared" si="2"/>
        <v>5.9082411590602026</v>
      </c>
      <c r="X30" s="40">
        <f t="shared" si="2"/>
        <v>12.11199369050583</v>
      </c>
      <c r="Y30" s="40">
        <f t="shared" si="2"/>
        <v>9.8238482384823858</v>
      </c>
      <c r="Z30" s="40">
        <f t="shared" si="2"/>
        <v>5.7034220532319404</v>
      </c>
    </row>
    <row r="31" spans="1:26" ht="15" customHeight="1" x14ac:dyDescent="0.2">
      <c r="A31" s="20" t="s">
        <v>3</v>
      </c>
      <c r="B31" s="39">
        <f t="shared" ref="B31:Z31" si="3">B9/B$6*100</f>
        <v>2.8661170003903802</v>
      </c>
      <c r="C31" s="39">
        <f t="shared" si="3"/>
        <v>3.5551041137708066</v>
      </c>
      <c r="D31" s="39">
        <f t="shared" si="3"/>
        <v>2.5738585496890933</v>
      </c>
      <c r="E31" s="39">
        <f t="shared" si="3"/>
        <v>3.2523622816110085</v>
      </c>
      <c r="F31" s="39">
        <f t="shared" si="3"/>
        <v>2.2568093385214003</v>
      </c>
      <c r="G31" s="39">
        <f t="shared" si="3"/>
        <v>2.808302808290732</v>
      </c>
      <c r="H31" s="39">
        <f t="shared" si="3"/>
        <v>4.2310906811615405</v>
      </c>
      <c r="I31" s="39">
        <f t="shared" si="3"/>
        <v>2.878595915937467</v>
      </c>
      <c r="J31" s="39">
        <f t="shared" si="3"/>
        <v>2.4876333171303577</v>
      </c>
      <c r="K31" s="39" t="e">
        <f t="shared" si="3"/>
        <v>#VALUE!</v>
      </c>
      <c r="L31" s="76">
        <f t="shared" si="3"/>
        <v>1.9494584837623947</v>
      </c>
      <c r="M31" s="76">
        <f t="shared" si="3"/>
        <v>2.5325777222951924</v>
      </c>
      <c r="N31" s="39">
        <f t="shared" si="3"/>
        <v>0.92309467488829233</v>
      </c>
      <c r="O31" s="39">
        <f t="shared" si="3"/>
        <v>3.1592249368155016</v>
      </c>
      <c r="P31" s="39">
        <f t="shared" si="3"/>
        <v>12.462908011869438</v>
      </c>
      <c r="Q31" s="39">
        <f t="shared" si="3"/>
        <v>6.4619615032305733</v>
      </c>
      <c r="R31" s="40">
        <f t="shared" si="3"/>
        <v>6.7898187971725834</v>
      </c>
      <c r="S31" s="40">
        <f t="shared" si="3"/>
        <v>6.4408803958352117</v>
      </c>
      <c r="T31" s="40">
        <f t="shared" si="3"/>
        <v>5.2687411598302694</v>
      </c>
      <c r="U31" s="39">
        <f t="shared" si="3"/>
        <v>1.6172506738544474</v>
      </c>
      <c r="V31" s="76">
        <f t="shared" si="3"/>
        <v>3.2571875271539805</v>
      </c>
      <c r="W31" s="77">
        <f t="shared" si="3"/>
        <v>3.8791088954797761</v>
      </c>
      <c r="X31" s="40">
        <f t="shared" si="3"/>
        <v>8.3938933017785757</v>
      </c>
      <c r="Y31" s="40">
        <f t="shared" si="3"/>
        <v>7.9945799457994582</v>
      </c>
      <c r="Z31" s="40">
        <f t="shared" si="3"/>
        <v>8.3650190114068437</v>
      </c>
    </row>
    <row r="32" spans="1:26" ht="15" customHeight="1" x14ac:dyDescent="0.2">
      <c r="A32" s="20" t="s">
        <v>4</v>
      </c>
      <c r="B32" s="39">
        <f t="shared" ref="B32:Z32" si="4">B10/B$6*100</f>
        <v>4.1224970553616744</v>
      </c>
      <c r="C32" s="39">
        <f t="shared" si="4"/>
        <v>4.7817189834177869</v>
      </c>
      <c r="D32" s="39">
        <f t="shared" si="4"/>
        <v>3.0463543220957869</v>
      </c>
      <c r="E32" s="39">
        <f t="shared" si="4"/>
        <v>3.733080956029263</v>
      </c>
      <c r="F32" s="39">
        <f t="shared" si="4"/>
        <v>2.3346303501945522</v>
      </c>
      <c r="G32" s="39">
        <f t="shared" si="4"/>
        <v>2.930402930415811</v>
      </c>
      <c r="H32" s="39">
        <f t="shared" si="4"/>
        <v>1.9588382783155283</v>
      </c>
      <c r="I32" s="39">
        <f t="shared" si="4"/>
        <v>4.3784468624291568</v>
      </c>
      <c r="J32" s="39">
        <f t="shared" si="4"/>
        <v>9.8933462957138349</v>
      </c>
      <c r="K32" s="41">
        <f t="shared" si="4"/>
        <v>13.125</v>
      </c>
      <c r="L32" s="76" t="e">
        <f t="shared" si="4"/>
        <v>#VALUE!</v>
      </c>
      <c r="M32" s="76" t="e">
        <f t="shared" si="4"/>
        <v>#VALUE!</v>
      </c>
      <c r="N32" s="39" t="e">
        <f t="shared" si="4"/>
        <v>#VALUE!</v>
      </c>
      <c r="O32" s="39" t="e">
        <f t="shared" si="4"/>
        <v>#VALUE!</v>
      </c>
      <c r="P32" s="39" t="e">
        <f t="shared" si="4"/>
        <v>#VALUE!</v>
      </c>
      <c r="Q32" s="39">
        <f t="shared" si="4"/>
        <v>4.9495875343893756</v>
      </c>
      <c r="R32" s="40">
        <f t="shared" si="4"/>
        <v>6.7898187971725834</v>
      </c>
      <c r="S32" s="40">
        <f t="shared" si="4"/>
        <v>4.350793379979681</v>
      </c>
      <c r="T32" s="40">
        <f t="shared" si="4"/>
        <v>6.3649222065063658</v>
      </c>
      <c r="U32" s="39">
        <f t="shared" si="4"/>
        <v>11.320754716981133</v>
      </c>
      <c r="V32" s="76">
        <f t="shared" si="4"/>
        <v>5.7065925475737735</v>
      </c>
      <c r="W32" s="77">
        <f t="shared" si="4"/>
        <v>3.1780651191840272</v>
      </c>
      <c r="X32" s="40">
        <f t="shared" si="4"/>
        <v>1.5773759224903494</v>
      </c>
      <c r="Y32" s="40">
        <f t="shared" si="4"/>
        <v>5.4878048780487809</v>
      </c>
      <c r="Z32" s="40">
        <f t="shared" si="4"/>
        <v>1.5209125475285157</v>
      </c>
    </row>
    <row r="33" spans="1:34" ht="15" customHeight="1" x14ac:dyDescent="0.2">
      <c r="A33" s="20" t="s">
        <v>5</v>
      </c>
      <c r="B33" s="39">
        <f t="shared" ref="B33:Z33" si="5">B11/B$6*100</f>
        <v>1.4526894385520923</v>
      </c>
      <c r="C33" s="39">
        <f t="shared" si="5"/>
        <v>0.83160330145853922</v>
      </c>
      <c r="D33" s="39">
        <f t="shared" si="5"/>
        <v>1.0320302397279226</v>
      </c>
      <c r="E33" s="39">
        <f t="shared" si="5"/>
        <v>0.2704042543602686</v>
      </c>
      <c r="F33" s="39" t="e">
        <f t="shared" si="5"/>
        <v>#VALUE!</v>
      </c>
      <c r="G33" s="39" t="e">
        <f t="shared" si="5"/>
        <v>#VALUE!</v>
      </c>
      <c r="H33" s="39" t="e">
        <f t="shared" si="5"/>
        <v>#VALUE!</v>
      </c>
      <c r="I33" s="39" t="e">
        <f t="shared" si="5"/>
        <v>#VALUE!</v>
      </c>
      <c r="J33" s="39" t="e">
        <f t="shared" si="5"/>
        <v>#VALUE!</v>
      </c>
      <c r="K33" s="41" t="e">
        <f t="shared" si="5"/>
        <v>#VALUE!</v>
      </c>
      <c r="L33" s="76" t="e">
        <f t="shared" si="5"/>
        <v>#VALUE!</v>
      </c>
      <c r="M33" s="76" t="e">
        <f t="shared" si="5"/>
        <v>#VALUE!</v>
      </c>
      <c r="N33" s="39" t="e">
        <f t="shared" si="5"/>
        <v>#VALUE!</v>
      </c>
      <c r="O33" s="39">
        <f t="shared" si="5"/>
        <v>0.15796124684077506</v>
      </c>
      <c r="P33" s="39" t="e">
        <f t="shared" si="5"/>
        <v>#VALUE!</v>
      </c>
      <c r="Q33" s="41">
        <f t="shared" si="5"/>
        <v>2.1998166819508338</v>
      </c>
      <c r="R33" s="42">
        <f t="shared" si="5"/>
        <v>0.95184375661297904</v>
      </c>
      <c r="S33" s="42">
        <f t="shared" si="5"/>
        <v>2.5592902235174595</v>
      </c>
      <c r="T33" s="42" t="e">
        <f t="shared" si="5"/>
        <v>#VALUE!</v>
      </c>
      <c r="U33" s="41" t="e">
        <f t="shared" si="5"/>
        <v>#VALUE!</v>
      </c>
      <c r="V33" s="78">
        <f t="shared" si="5"/>
        <v>0.62538000521356429</v>
      </c>
      <c r="W33" s="79">
        <f t="shared" si="5"/>
        <v>1.8110297554073167</v>
      </c>
      <c r="X33" s="42">
        <f t="shared" si="5"/>
        <v>0.338009126247932</v>
      </c>
      <c r="Y33" s="42">
        <f t="shared" si="5"/>
        <v>0.40650406504065051</v>
      </c>
      <c r="Z33" s="42" t="e">
        <f t="shared" si="5"/>
        <v>#VALUE!</v>
      </c>
    </row>
    <row r="34" spans="1:34" ht="15" customHeight="1" x14ac:dyDescent="0.2">
      <c r="A34" s="20" t="s">
        <v>6</v>
      </c>
      <c r="B34" s="39">
        <f t="shared" ref="B34:Z34" si="6">B12/B$6*100</f>
        <v>3.2979976442775603</v>
      </c>
      <c r="C34" s="39">
        <f t="shared" si="6"/>
        <v>4.8420102227575024</v>
      </c>
      <c r="D34" s="39">
        <f t="shared" si="6"/>
        <v>4.7709638913802177</v>
      </c>
      <c r="E34" s="39">
        <f t="shared" si="6"/>
        <v>4.1492030585725654</v>
      </c>
      <c r="F34" s="39">
        <f t="shared" si="6"/>
        <v>1.867704280155642</v>
      </c>
      <c r="G34" s="39">
        <f t="shared" si="6"/>
        <v>1.0989010989059291</v>
      </c>
      <c r="H34" s="39">
        <f t="shared" si="6"/>
        <v>0.39176765566310567</v>
      </c>
      <c r="I34" s="39">
        <f t="shared" si="6"/>
        <v>0.95021612759100849</v>
      </c>
      <c r="J34" s="39">
        <f t="shared" si="6"/>
        <v>2.0301375346696022</v>
      </c>
      <c r="K34" s="39">
        <f t="shared" si="6"/>
        <v>3.125</v>
      </c>
      <c r="L34" s="76" t="e">
        <f t="shared" si="6"/>
        <v>#VALUE!</v>
      </c>
      <c r="M34" s="76" t="e">
        <f t="shared" si="6"/>
        <v>#VALUE!</v>
      </c>
      <c r="N34" s="39" t="e">
        <f t="shared" si="6"/>
        <v>#VALUE!</v>
      </c>
      <c r="O34" s="39" t="e">
        <f t="shared" si="6"/>
        <v>#VALUE!</v>
      </c>
      <c r="P34" s="39" t="e">
        <f t="shared" si="6"/>
        <v>#VALUE!</v>
      </c>
      <c r="Q34" s="39">
        <f t="shared" si="6"/>
        <v>3.8496791934139587</v>
      </c>
      <c r="R34" s="40">
        <f t="shared" si="6"/>
        <v>3.9131354438110533</v>
      </c>
      <c r="S34" s="40">
        <f t="shared" si="6"/>
        <v>5.2038901211180448</v>
      </c>
      <c r="T34" s="40">
        <f t="shared" si="6"/>
        <v>2.9467232437529467</v>
      </c>
      <c r="U34" s="39">
        <f t="shared" si="6"/>
        <v>6.4690026954177897</v>
      </c>
      <c r="V34" s="76">
        <f t="shared" si="6"/>
        <v>2.8291000236521766</v>
      </c>
      <c r="W34" s="77">
        <f t="shared" si="6"/>
        <v>5.0046736250900112</v>
      </c>
      <c r="X34" s="40">
        <f t="shared" si="6"/>
        <v>4.9574671849471361</v>
      </c>
      <c r="Y34" s="40">
        <f t="shared" si="6"/>
        <v>4.3360433604336048</v>
      </c>
      <c r="Z34" s="40" t="e">
        <f t="shared" si="6"/>
        <v>#VALUE!</v>
      </c>
    </row>
    <row r="35" spans="1:34" ht="15" customHeight="1" x14ac:dyDescent="0.2">
      <c r="A35" s="20" t="s">
        <v>7</v>
      </c>
      <c r="B35" s="39">
        <f t="shared" ref="B35:Z35" si="7">B13/B$6*100</f>
        <v>8.7946603847637199</v>
      </c>
      <c r="C35" s="39">
        <f t="shared" si="7"/>
        <v>5.7380627801088293</v>
      </c>
      <c r="D35" s="39">
        <f t="shared" si="7"/>
        <v>5.4523525315852783</v>
      </c>
      <c r="E35" s="39">
        <f t="shared" si="7"/>
        <v>4.514248801958928</v>
      </c>
      <c r="F35" s="39">
        <f t="shared" si="7"/>
        <v>5.7198443579766538</v>
      </c>
      <c r="G35" s="39">
        <f t="shared" si="7"/>
        <v>6.7155067154873942</v>
      </c>
      <c r="H35" s="39">
        <f t="shared" si="7"/>
        <v>8.4073338905302464</v>
      </c>
      <c r="I35" s="39">
        <f t="shared" si="7"/>
        <v>10.888358920870106</v>
      </c>
      <c r="J35" s="39">
        <f t="shared" si="7"/>
        <v>7.2055585737568979</v>
      </c>
      <c r="K35" s="39">
        <f t="shared" si="7"/>
        <v>4.1666666666666661</v>
      </c>
      <c r="L35" s="76" t="e">
        <f t="shared" si="7"/>
        <v>#VALUE!</v>
      </c>
      <c r="M35" s="76" t="e">
        <f t="shared" si="7"/>
        <v>#VALUE!</v>
      </c>
      <c r="N35" s="39" t="e">
        <f t="shared" si="7"/>
        <v>#VALUE!</v>
      </c>
      <c r="O35" s="39" t="e">
        <f t="shared" si="7"/>
        <v>#VALUE!</v>
      </c>
      <c r="P35" s="39" t="e">
        <f t="shared" si="7"/>
        <v>#VALUE!</v>
      </c>
      <c r="Q35" s="39">
        <f t="shared" si="7"/>
        <v>5.22456461963323</v>
      </c>
      <c r="R35" s="40">
        <f t="shared" si="7"/>
        <v>6.9801875484951799</v>
      </c>
      <c r="S35" s="40">
        <f t="shared" si="7"/>
        <v>7.080702951731638</v>
      </c>
      <c r="T35" s="40">
        <f t="shared" si="7"/>
        <v>4.5968882602545964</v>
      </c>
      <c r="U35" s="39" t="e">
        <f t="shared" si="7"/>
        <v>#VALUE!</v>
      </c>
      <c r="V35" s="76">
        <f t="shared" si="7"/>
        <v>5.7326500477910054</v>
      </c>
      <c r="W35" s="77">
        <f t="shared" si="7"/>
        <v>3.8401620189877437</v>
      </c>
      <c r="X35" s="40">
        <f t="shared" si="7"/>
        <v>0.676018252495864</v>
      </c>
      <c r="Y35" s="40">
        <f t="shared" si="7"/>
        <v>1.8970189701897022</v>
      </c>
      <c r="Z35" s="40" t="e">
        <f t="shared" si="7"/>
        <v>#VALUE!</v>
      </c>
    </row>
    <row r="36" spans="1:34" ht="15" customHeight="1" x14ac:dyDescent="0.2">
      <c r="A36" s="20" t="s">
        <v>8</v>
      </c>
      <c r="B36" s="39">
        <f t="shared" ref="B36:Z36" si="8">B14/B$6*100</f>
        <v>6.4193168433488923</v>
      </c>
      <c r="C36" s="39">
        <f t="shared" si="8"/>
        <v>7.0478379799191249</v>
      </c>
      <c r="D36" s="39">
        <f t="shared" si="8"/>
        <v>7.3199542425166175</v>
      </c>
      <c r="E36" s="39">
        <f t="shared" si="8"/>
        <v>4.6118947827001362</v>
      </c>
      <c r="F36" s="39">
        <f t="shared" si="8"/>
        <v>1.867704280155642</v>
      </c>
      <c r="G36" s="39" t="e">
        <f t="shared" si="8"/>
        <v>#VALUE!</v>
      </c>
      <c r="H36" s="39">
        <f t="shared" si="8"/>
        <v>0.15670706226524228</v>
      </c>
      <c r="I36" s="39">
        <f t="shared" si="8"/>
        <v>0.80116261737692795</v>
      </c>
      <c r="J36" s="39">
        <f t="shared" si="8"/>
        <v>2.2302919394961829</v>
      </c>
      <c r="K36" s="39">
        <f t="shared" si="8"/>
        <v>3.125</v>
      </c>
      <c r="L36" s="76" t="e">
        <f t="shared" si="8"/>
        <v>#VALUE!</v>
      </c>
      <c r="M36" s="76" t="e">
        <f t="shared" si="8"/>
        <v>#VALUE!</v>
      </c>
      <c r="N36" s="39" t="e">
        <f t="shared" si="8"/>
        <v>#VALUE!</v>
      </c>
      <c r="O36" s="39" t="e">
        <f t="shared" si="8"/>
        <v>#VALUE!</v>
      </c>
      <c r="P36" s="39" t="e">
        <f t="shared" si="8"/>
        <v>#VALUE!</v>
      </c>
      <c r="Q36" s="39">
        <f t="shared" si="8"/>
        <v>3.4830430797371545</v>
      </c>
      <c r="R36" s="40">
        <f t="shared" si="8"/>
        <v>6.6629062962908536</v>
      </c>
      <c r="S36" s="40">
        <f t="shared" si="8"/>
        <v>5.118580447034919</v>
      </c>
      <c r="T36" s="40">
        <f t="shared" si="8"/>
        <v>3.5360678925035369</v>
      </c>
      <c r="U36" s="39">
        <f t="shared" si="8"/>
        <v>4.8517520215633425</v>
      </c>
      <c r="V36" s="76">
        <f t="shared" si="8"/>
        <v>1.9108833492289252</v>
      </c>
      <c r="W36" s="77">
        <f t="shared" si="8"/>
        <v>4.1828945318512325</v>
      </c>
      <c r="X36" s="40">
        <f t="shared" si="8"/>
        <v>5.6560193791928608</v>
      </c>
      <c r="Y36" s="40">
        <f t="shared" si="8"/>
        <v>5.8536585365853675</v>
      </c>
      <c r="Z36" s="40">
        <f t="shared" si="8"/>
        <v>6.8441064638783269</v>
      </c>
    </row>
    <row r="37" spans="1:34" ht="15" customHeight="1" x14ac:dyDescent="0.2">
      <c r="A37" s="20" t="s">
        <v>9</v>
      </c>
      <c r="B37" s="39">
        <f t="shared" ref="B37:Z37" si="9">B15/B$6*100</f>
        <v>8.2744405182616454</v>
      </c>
      <c r="C37" s="39">
        <f t="shared" si="9"/>
        <v>10.579181999359337</v>
      </c>
      <c r="D37" s="39">
        <f t="shared" si="9"/>
        <v>8.9276832786193001</v>
      </c>
      <c r="E37" s="39">
        <f t="shared" si="9"/>
        <v>7.0229993840791964</v>
      </c>
      <c r="F37" s="39">
        <f t="shared" si="9"/>
        <v>4.5914396887159548</v>
      </c>
      <c r="G37" s="39">
        <f t="shared" si="9"/>
        <v>3.7851037850715823</v>
      </c>
      <c r="H37" s="39">
        <f t="shared" si="9"/>
        <v>2.8468449644747875</v>
      </c>
      <c r="I37" s="39">
        <f t="shared" si="9"/>
        <v>2.6960053659223306</v>
      </c>
      <c r="J37" s="39">
        <f t="shared" si="9"/>
        <v>3.016612815600606</v>
      </c>
      <c r="K37" s="39">
        <f t="shared" si="9"/>
        <v>5.625</v>
      </c>
      <c r="L37" s="76" t="e">
        <f t="shared" si="9"/>
        <v>#VALUE!</v>
      </c>
      <c r="M37" s="76" t="e">
        <f t="shared" si="9"/>
        <v>#VALUE!</v>
      </c>
      <c r="N37" s="39" t="e">
        <f t="shared" si="9"/>
        <v>#VALUE!</v>
      </c>
      <c r="O37" s="39" t="e">
        <f t="shared" si="9"/>
        <v>#VALUE!</v>
      </c>
      <c r="P37" s="39" t="e">
        <f t="shared" si="9"/>
        <v>#VALUE!</v>
      </c>
      <c r="Q37" s="39">
        <f t="shared" si="9"/>
        <v>1.6498625114631251</v>
      </c>
      <c r="R37" s="40">
        <f t="shared" si="9"/>
        <v>4.9178594091670584</v>
      </c>
      <c r="S37" s="40">
        <f t="shared" si="9"/>
        <v>3.5830063129244438</v>
      </c>
      <c r="T37" s="40">
        <f t="shared" si="9"/>
        <v>3.8896746817538901</v>
      </c>
      <c r="U37" s="39">
        <f t="shared" si="9"/>
        <v>3.2345013477088949</v>
      </c>
      <c r="V37" s="76">
        <f t="shared" si="9"/>
        <v>5.3604000447323639</v>
      </c>
      <c r="W37" s="77">
        <f t="shared" si="9"/>
        <v>6.9753855741427024</v>
      </c>
      <c r="X37" s="40">
        <f t="shared" si="9"/>
        <v>2.704073009983456</v>
      </c>
      <c r="Y37" s="40">
        <f t="shared" si="9"/>
        <v>3.4146341463414642</v>
      </c>
      <c r="Z37" s="40">
        <f t="shared" si="9"/>
        <v>4.5627376425855513</v>
      </c>
    </row>
    <row r="38" spans="1:34" ht="15" customHeight="1" x14ac:dyDescent="0.2">
      <c r="A38" s="20" t="s">
        <v>16</v>
      </c>
      <c r="B38" s="39">
        <f t="shared" ref="B38:Z38" si="10">B16/B$6*100</f>
        <v>2.8268551236765767</v>
      </c>
      <c r="C38" s="39">
        <f t="shared" si="10"/>
        <v>2.869031390060651</v>
      </c>
      <c r="D38" s="39">
        <f t="shared" si="10"/>
        <v>2.5800755993235365</v>
      </c>
      <c r="E38" s="39">
        <f t="shared" si="10"/>
        <v>2.4711944356813431</v>
      </c>
      <c r="F38" s="39">
        <f t="shared" si="10"/>
        <v>4.7859922178988326</v>
      </c>
      <c r="G38" s="39" t="e">
        <f t="shared" si="10"/>
        <v>#VALUE!</v>
      </c>
      <c r="H38" s="39" t="e">
        <f t="shared" si="10"/>
        <v>#VALUE!</v>
      </c>
      <c r="I38" s="39" t="e">
        <f t="shared" si="10"/>
        <v>#VALUE!</v>
      </c>
      <c r="J38" s="39">
        <f t="shared" si="10"/>
        <v>0.17156091842278329</v>
      </c>
      <c r="K38" s="39" t="e">
        <f t="shared" si="10"/>
        <v>#VALUE!</v>
      </c>
      <c r="L38" s="76" t="e">
        <f t="shared" si="10"/>
        <v>#VALUE!</v>
      </c>
      <c r="M38" s="76" t="e">
        <f t="shared" si="10"/>
        <v>#VALUE!</v>
      </c>
      <c r="N38" s="39" t="e">
        <f t="shared" si="10"/>
        <v>#VALUE!</v>
      </c>
      <c r="O38" s="39" t="e">
        <f t="shared" si="10"/>
        <v>#VALUE!</v>
      </c>
      <c r="P38" s="39" t="e">
        <f t="shared" si="10"/>
        <v>#VALUE!</v>
      </c>
      <c r="Q38" s="41">
        <f t="shared" si="10"/>
        <v>2.1998166819508338</v>
      </c>
      <c r="R38" s="42">
        <f t="shared" si="10"/>
        <v>2.961291687198075</v>
      </c>
      <c r="S38" s="42">
        <f t="shared" si="10"/>
        <v>2.346016038224338</v>
      </c>
      <c r="T38" s="42">
        <f t="shared" si="10"/>
        <v>1.944837340876945</v>
      </c>
      <c r="U38" s="41">
        <f t="shared" si="10"/>
        <v>2.4258760107816713</v>
      </c>
      <c r="V38" s="78">
        <f t="shared" si="10"/>
        <v>2.345175019550866</v>
      </c>
      <c r="W38" s="79">
        <f t="shared" si="10"/>
        <v>3.8791088954797761</v>
      </c>
      <c r="X38" s="42">
        <f t="shared" si="10"/>
        <v>2.704073009983456</v>
      </c>
      <c r="Y38" s="42">
        <f t="shared" si="10"/>
        <v>4.0650406504065044</v>
      </c>
      <c r="Z38" s="42">
        <f t="shared" si="10"/>
        <v>15.96958174904943</v>
      </c>
    </row>
    <row r="39" spans="1:34" ht="15" customHeight="1" x14ac:dyDescent="0.2">
      <c r="A39" s="20" t="s">
        <v>10</v>
      </c>
      <c r="B39" s="39">
        <f t="shared" ref="B39:Z39" si="11">B17/B$6*100</f>
        <v>9.4522968197935526</v>
      </c>
      <c r="C39" s="39">
        <f t="shared" si="11"/>
        <v>9.241191687546273</v>
      </c>
      <c r="D39" s="39">
        <f t="shared" si="11"/>
        <v>10.459564309153922</v>
      </c>
      <c r="E39" s="39">
        <f t="shared" si="11"/>
        <v>11.591329036910182</v>
      </c>
      <c r="F39" s="39">
        <f t="shared" si="11"/>
        <v>8.7937743190661468</v>
      </c>
      <c r="G39" s="39">
        <f t="shared" si="11"/>
        <v>13.064713064746069</v>
      </c>
      <c r="H39" s="39">
        <f t="shared" si="11"/>
        <v>18.334726285033344</v>
      </c>
      <c r="I39" s="39">
        <f t="shared" si="11"/>
        <v>18.939111641077059</v>
      </c>
      <c r="J39" s="39">
        <f t="shared" si="11"/>
        <v>11.726188774197235</v>
      </c>
      <c r="K39" s="39">
        <f t="shared" si="11"/>
        <v>9.2708333333333339</v>
      </c>
      <c r="L39" s="76">
        <f t="shared" si="11"/>
        <v>5.1985559566997201</v>
      </c>
      <c r="M39" s="76">
        <f t="shared" si="11"/>
        <v>14.194388414013966</v>
      </c>
      <c r="N39" s="39">
        <f t="shared" si="11"/>
        <v>7.5116829169627604</v>
      </c>
      <c r="O39" s="39">
        <f t="shared" si="11"/>
        <v>9.9410278011794428</v>
      </c>
      <c r="P39" s="39">
        <f t="shared" si="11"/>
        <v>7.1216617210682509</v>
      </c>
      <c r="Q39" s="39">
        <f t="shared" si="11"/>
        <v>13.565536205326811</v>
      </c>
      <c r="R39" s="40">
        <f t="shared" si="11"/>
        <v>13.272932383838681</v>
      </c>
      <c r="S39" s="40">
        <f t="shared" si="11"/>
        <v>13.389353352668051</v>
      </c>
      <c r="T39" s="40">
        <f t="shared" si="11"/>
        <v>12.376237623762378</v>
      </c>
      <c r="U39" s="39">
        <f t="shared" si="11"/>
        <v>15.633423180592995</v>
      </c>
      <c r="V39" s="76">
        <f t="shared" si="11"/>
        <v>8.4252584035368869</v>
      </c>
      <c r="W39" s="77">
        <f t="shared" si="11"/>
        <v>8.6462065742908703</v>
      </c>
      <c r="X39" s="40">
        <f t="shared" si="11"/>
        <v>9.6839614669807155</v>
      </c>
      <c r="Y39" s="40">
        <f t="shared" si="11"/>
        <v>16.666666666666671</v>
      </c>
      <c r="Z39" s="40">
        <f t="shared" si="11"/>
        <v>16.730038022813687</v>
      </c>
    </row>
    <row r="40" spans="1:34" ht="15" customHeight="1" x14ac:dyDescent="0.2">
      <c r="A40" s="20" t="s">
        <v>11</v>
      </c>
      <c r="B40" s="39">
        <f t="shared" ref="B40:Z40" si="12">B18/B$6*100</f>
        <v>4.01452689438399</v>
      </c>
      <c r="C40" s="39">
        <f t="shared" si="12"/>
        <v>2.9002165138656584</v>
      </c>
      <c r="D40" s="39">
        <f t="shared" si="12"/>
        <v>5.5331741768653711</v>
      </c>
      <c r="E40" s="39">
        <f t="shared" si="12"/>
        <v>4.5968723241245657</v>
      </c>
      <c r="F40" s="39">
        <f t="shared" si="12"/>
        <v>7.6264591439688711</v>
      </c>
      <c r="G40" s="39">
        <f t="shared" si="12"/>
        <v>8.5470085469972741</v>
      </c>
      <c r="H40" s="39">
        <f t="shared" si="12"/>
        <v>5.7981613037982926</v>
      </c>
      <c r="I40" s="39">
        <f t="shared" si="12"/>
        <v>5.5522432553133392</v>
      </c>
      <c r="J40" s="39">
        <f t="shared" si="12"/>
        <v>5.6386355188288109</v>
      </c>
      <c r="K40" s="39">
        <f t="shared" si="12"/>
        <v>5.625</v>
      </c>
      <c r="L40" s="76" t="e">
        <f t="shared" si="12"/>
        <v>#VALUE!</v>
      </c>
      <c r="M40" s="76" t="e">
        <f t="shared" si="12"/>
        <v>#VALUE!</v>
      </c>
      <c r="N40" s="39" t="e">
        <f t="shared" si="12"/>
        <v>#VALUE!</v>
      </c>
      <c r="O40" s="39" t="e">
        <f t="shared" si="12"/>
        <v>#VALUE!</v>
      </c>
      <c r="P40" s="39" t="e">
        <f t="shared" si="12"/>
        <v>#VALUE!</v>
      </c>
      <c r="Q40" s="39">
        <f t="shared" si="12"/>
        <v>2.6581118240055921</v>
      </c>
      <c r="R40" s="40">
        <f t="shared" si="12"/>
        <v>1.2691250088173054</v>
      </c>
      <c r="S40" s="40">
        <f t="shared" si="12"/>
        <v>5.0332707729176702</v>
      </c>
      <c r="T40" s="40">
        <f t="shared" si="12"/>
        <v>3.4181989627534186</v>
      </c>
      <c r="U40" s="39">
        <f t="shared" si="12"/>
        <v>8.0862533692722387</v>
      </c>
      <c r="V40" s="76">
        <f t="shared" si="12"/>
        <v>4.4297750369294135</v>
      </c>
      <c r="W40" s="77">
        <f t="shared" si="12"/>
        <v>3.5052188814787453</v>
      </c>
      <c r="X40" s="40">
        <f t="shared" si="12"/>
        <v>4.0561095149751845</v>
      </c>
      <c r="Y40" s="40">
        <f t="shared" si="12"/>
        <v>2.6016260162601634</v>
      </c>
      <c r="Z40" s="40" t="e">
        <f t="shared" si="12"/>
        <v>#VALUE!</v>
      </c>
    </row>
    <row r="41" spans="1:34" ht="15" customHeight="1" x14ac:dyDescent="0.2">
      <c r="A41" s="20" t="s">
        <v>12</v>
      </c>
      <c r="B41" s="39">
        <f t="shared" ref="B41:Z41" si="13">B19/B$6*100</f>
        <v>3.5728307813095244</v>
      </c>
      <c r="C41" s="39">
        <f t="shared" si="13"/>
        <v>5.1559404690653974</v>
      </c>
      <c r="D41" s="39">
        <f t="shared" si="13"/>
        <v>5.7159554361761966</v>
      </c>
      <c r="E41" s="39">
        <f t="shared" si="13"/>
        <v>5.7566061261586059</v>
      </c>
      <c r="F41" s="39">
        <f t="shared" si="13"/>
        <v>5.3696498054474704</v>
      </c>
      <c r="G41" s="39" t="e">
        <f t="shared" si="13"/>
        <v>#VALUE!</v>
      </c>
      <c r="H41" s="39">
        <f t="shared" si="13"/>
        <v>3.6042624321005725</v>
      </c>
      <c r="I41" s="39">
        <f t="shared" si="13"/>
        <v>4.7082277537695649</v>
      </c>
      <c r="J41" s="39">
        <f t="shared" si="13"/>
        <v>5.8473679695765304</v>
      </c>
      <c r="K41" s="41">
        <f t="shared" si="13"/>
        <v>3.0208333333333339</v>
      </c>
      <c r="L41" s="76" t="e">
        <f t="shared" si="13"/>
        <v>#VALUE!</v>
      </c>
      <c r="M41" s="76" t="e">
        <f t="shared" si="13"/>
        <v>#VALUE!</v>
      </c>
      <c r="N41" s="39" t="e">
        <f t="shared" si="13"/>
        <v>#VALUE!</v>
      </c>
      <c r="O41" s="39" t="e">
        <f t="shared" si="13"/>
        <v>#VALUE!</v>
      </c>
      <c r="P41" s="39" t="e">
        <f t="shared" si="13"/>
        <v>#VALUE!</v>
      </c>
      <c r="Q41" s="39">
        <f t="shared" si="13"/>
        <v>3.0247479376274007</v>
      </c>
      <c r="R41" s="40">
        <f t="shared" si="13"/>
        <v>7.2974688006995052</v>
      </c>
      <c r="S41" s="40">
        <f t="shared" si="13"/>
        <v>7.7631803446525645</v>
      </c>
      <c r="T41" s="40">
        <f t="shared" si="13"/>
        <v>4.1254125412541258</v>
      </c>
      <c r="U41" s="39">
        <f t="shared" si="13"/>
        <v>8.0862533692722387</v>
      </c>
      <c r="V41" s="76">
        <f t="shared" si="13"/>
        <v>2.9531833579181992</v>
      </c>
      <c r="W41" s="77">
        <f t="shared" si="13"/>
        <v>8.2956846861429963</v>
      </c>
      <c r="X41" s="40">
        <f t="shared" si="13"/>
        <v>6.3095036899163297</v>
      </c>
      <c r="Y41" s="40">
        <f t="shared" si="13"/>
        <v>5.5555555555555562</v>
      </c>
      <c r="Z41" s="40">
        <f t="shared" si="13"/>
        <v>9.1254752851711025</v>
      </c>
    </row>
    <row r="42" spans="1:34" ht="15" customHeight="1" x14ac:dyDescent="0.2">
      <c r="A42" s="20" t="s">
        <v>13</v>
      </c>
      <c r="B42" s="39">
        <f t="shared" ref="B42:Z42" si="14">B20/B$6*100</f>
        <v>8.3627797408765385</v>
      </c>
      <c r="C42" s="39">
        <f t="shared" si="14"/>
        <v>8.8773652431129424</v>
      </c>
      <c r="D42" s="39">
        <f t="shared" si="14"/>
        <v>11.26778076196479</v>
      </c>
      <c r="E42" s="39">
        <f t="shared" si="14"/>
        <v>12.408550783421211</v>
      </c>
      <c r="F42" s="39">
        <f t="shared" si="14"/>
        <v>15.564202334630348</v>
      </c>
      <c r="G42" s="39">
        <f t="shared" si="14"/>
        <v>0.97680097678085021</v>
      </c>
      <c r="H42" s="39">
        <f t="shared" si="14"/>
        <v>9.5330129544636826</v>
      </c>
      <c r="I42" s="39">
        <f t="shared" si="14"/>
        <v>13.338425994945352</v>
      </c>
      <c r="J42" s="39">
        <f t="shared" si="14"/>
        <v>11.666142452749263</v>
      </c>
      <c r="K42" s="39">
        <f t="shared" si="14"/>
        <v>16.875</v>
      </c>
      <c r="L42" s="76">
        <f t="shared" si="14"/>
        <v>0.86642599278328669</v>
      </c>
      <c r="M42" s="76" t="e">
        <f t="shared" si="14"/>
        <v>#VALUE!</v>
      </c>
      <c r="N42" s="39">
        <f t="shared" si="14"/>
        <v>1.9038827669809015</v>
      </c>
      <c r="O42" s="39">
        <f t="shared" si="14"/>
        <v>0.94776748104465047</v>
      </c>
      <c r="P42" s="39">
        <f t="shared" si="14"/>
        <v>3.5608308605341255</v>
      </c>
      <c r="Q42" s="39">
        <f t="shared" si="14"/>
        <v>9.5692025664861244</v>
      </c>
      <c r="R42" s="40">
        <f t="shared" si="14"/>
        <v>5.5841500387961442</v>
      </c>
      <c r="S42" s="40">
        <f t="shared" si="14"/>
        <v>6.1849513734834645</v>
      </c>
      <c r="T42" s="40">
        <f t="shared" si="14"/>
        <v>7.1900047147571904</v>
      </c>
      <c r="U42" s="39">
        <f t="shared" si="14"/>
        <v>3.2345013477088949</v>
      </c>
      <c r="V42" s="76">
        <f t="shared" si="14"/>
        <v>6.7749500564281639</v>
      </c>
      <c r="W42" s="77">
        <f t="shared" si="14"/>
        <v>8.6267331359747494</v>
      </c>
      <c r="X42" s="40">
        <f t="shared" si="14"/>
        <v>11.492310292362086</v>
      </c>
      <c r="Y42" s="40">
        <f t="shared" si="14"/>
        <v>10.29810298102981</v>
      </c>
      <c r="Z42" s="40">
        <f t="shared" si="14"/>
        <v>9.8859315589353596</v>
      </c>
    </row>
    <row r="45" spans="1:34" ht="12.75" x14ac:dyDescent="0.2">
      <c r="A45" s="5" t="s">
        <v>278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C45" s="5" t="s">
        <v>279</v>
      </c>
      <c r="AD45" s="6"/>
      <c r="AE45" s="6"/>
      <c r="AF45" s="6"/>
      <c r="AG45" s="6"/>
    </row>
    <row r="47" spans="1:34" ht="12" thickBot="1" x14ac:dyDescent="0.25">
      <c r="A47" s="9" t="s">
        <v>19</v>
      </c>
      <c r="U47" s="11"/>
      <c r="Z47" s="55" t="s">
        <v>17</v>
      </c>
      <c r="AC47" s="9" t="s">
        <v>19</v>
      </c>
    </row>
    <row r="48" spans="1:34" ht="24.75" customHeight="1" x14ac:dyDescent="0.2">
      <c r="A48" s="145" t="s">
        <v>18</v>
      </c>
      <c r="B48" s="139" t="s">
        <v>25</v>
      </c>
      <c r="C48" s="137"/>
      <c r="D48" s="137"/>
      <c r="E48" s="137"/>
      <c r="F48" s="147"/>
      <c r="G48" s="139" t="s">
        <v>26</v>
      </c>
      <c r="H48" s="137"/>
      <c r="I48" s="137"/>
      <c r="J48" s="137"/>
      <c r="K48" s="147"/>
      <c r="L48" s="137" t="s">
        <v>27</v>
      </c>
      <c r="M48" s="137"/>
      <c r="N48" s="137"/>
      <c r="O48" s="137"/>
      <c r="P48" s="147"/>
      <c r="Q48" s="139" t="s">
        <v>28</v>
      </c>
      <c r="R48" s="137"/>
      <c r="S48" s="137"/>
      <c r="T48" s="137"/>
      <c r="U48" s="147"/>
      <c r="V48" s="139" t="s">
        <v>29</v>
      </c>
      <c r="W48" s="137"/>
      <c r="X48" s="137"/>
      <c r="Y48" s="137"/>
      <c r="Z48" s="137"/>
      <c r="AC48" s="140" t="s">
        <v>18</v>
      </c>
      <c r="AD48" s="165" t="s">
        <v>0</v>
      </c>
      <c r="AE48" s="166"/>
      <c r="AF48" s="166"/>
      <c r="AG48" s="166"/>
      <c r="AH48" s="166"/>
    </row>
    <row r="49" spans="1:34" ht="38.25" customHeight="1" thickBot="1" x14ac:dyDescent="0.25">
      <c r="A49" s="162"/>
      <c r="B49" s="114" t="s">
        <v>251</v>
      </c>
      <c r="C49" s="114" t="s">
        <v>254</v>
      </c>
      <c r="D49" s="114" t="s">
        <v>253</v>
      </c>
      <c r="E49" s="115" t="s">
        <v>252</v>
      </c>
      <c r="F49" s="116" t="s">
        <v>255</v>
      </c>
      <c r="G49" s="114" t="s">
        <v>251</v>
      </c>
      <c r="H49" s="114" t="s">
        <v>254</v>
      </c>
      <c r="I49" s="114" t="s">
        <v>253</v>
      </c>
      <c r="J49" s="115" t="s">
        <v>252</v>
      </c>
      <c r="K49" s="116" t="s">
        <v>255</v>
      </c>
      <c r="L49" s="114" t="s">
        <v>251</v>
      </c>
      <c r="M49" s="114" t="s">
        <v>254</v>
      </c>
      <c r="N49" s="114" t="s">
        <v>253</v>
      </c>
      <c r="O49" s="115" t="s">
        <v>252</v>
      </c>
      <c r="P49" s="116" t="s">
        <v>255</v>
      </c>
      <c r="Q49" s="114" t="s">
        <v>251</v>
      </c>
      <c r="R49" s="114" t="s">
        <v>254</v>
      </c>
      <c r="S49" s="114" t="s">
        <v>253</v>
      </c>
      <c r="T49" s="115" t="s">
        <v>252</v>
      </c>
      <c r="U49" s="116" t="s">
        <v>255</v>
      </c>
      <c r="V49" s="114" t="s">
        <v>251</v>
      </c>
      <c r="W49" s="114" t="s">
        <v>254</v>
      </c>
      <c r="X49" s="114" t="s">
        <v>253</v>
      </c>
      <c r="Y49" s="115" t="s">
        <v>252</v>
      </c>
      <c r="Z49" s="116" t="s">
        <v>255</v>
      </c>
      <c r="AC49" s="167"/>
      <c r="AD49" s="81" t="s">
        <v>251</v>
      </c>
      <c r="AE49" s="81" t="s">
        <v>254</v>
      </c>
      <c r="AF49" s="129" t="s">
        <v>253</v>
      </c>
      <c r="AG49" s="130" t="s">
        <v>252</v>
      </c>
      <c r="AH49" s="131" t="s">
        <v>255</v>
      </c>
    </row>
    <row r="50" spans="1:34" ht="15" customHeight="1" x14ac:dyDescent="0.2">
      <c r="A50" s="26" t="s">
        <v>15</v>
      </c>
      <c r="B50" s="37">
        <f t="shared" ref="B50:B64" si="15">B6/AD50*100</f>
        <v>57.227595969206256</v>
      </c>
      <c r="C50" s="37">
        <f t="shared" ref="C50:C64" si="16">C6/AE50*100</f>
        <v>40.411218677350405</v>
      </c>
      <c r="D50" s="37">
        <f t="shared" ref="D50:D64" si="17">D6/AF50*100</f>
        <v>46.172261851817595</v>
      </c>
      <c r="E50" s="37">
        <f t="shared" ref="E50:E64" si="18">E6/AG50*100</f>
        <v>51.516464806717501</v>
      </c>
      <c r="F50" s="37">
        <f t="shared" ref="F50:F64" si="19">F6/AH50*100</f>
        <v>56.446299143421918</v>
      </c>
      <c r="G50" s="37">
        <f t="shared" ref="G50:G64" si="20">G6/AD50*100</f>
        <v>9.2009032388302927</v>
      </c>
      <c r="H50" s="37">
        <f t="shared" ref="H50:H64" si="21">H6/AE50*100</f>
        <v>32.167761665554657</v>
      </c>
      <c r="I50" s="37">
        <f t="shared" ref="I50:I64" si="22">I6/AF50*100</f>
        <v>30.813658088505381</v>
      </c>
      <c r="J50" s="37">
        <f t="shared" ref="J50:J64" si="23">J6/AG50*100</f>
        <v>27.065743141276172</v>
      </c>
      <c r="K50" s="37">
        <f t="shared" ref="K50:K64" si="24">K6/AH50*100</f>
        <v>21.084998901822974</v>
      </c>
      <c r="L50" s="74">
        <f t="shared" ref="L50:L64" si="25">L6/AD50*100</f>
        <v>7.7797625065839089</v>
      </c>
      <c r="M50" s="74">
        <f t="shared" ref="M50:M64" si="26">M6/AE50*100</f>
        <v>11.245922259453339</v>
      </c>
      <c r="N50" s="37">
        <f t="shared" ref="N50:N64" si="27">N6/AF50*100</f>
        <v>9.9510570809257377</v>
      </c>
      <c r="O50" s="37">
        <f t="shared" ref="O50:O64" si="28">O6/AG50*100</f>
        <v>7.3489919900940297</v>
      </c>
      <c r="P50" s="37">
        <f t="shared" ref="P50:P64" si="29">P6/AH50*100</f>
        <v>7.4017131561607723</v>
      </c>
      <c r="Q50" s="37">
        <f t="shared" ref="Q50:Q64" si="30">Q6/AD50*100</f>
        <v>12.256636671029316</v>
      </c>
      <c r="R50" s="38">
        <f t="shared" ref="R50:R64" si="31">R6/AE50*100</f>
        <v>7.9439226163467769</v>
      </c>
      <c r="S50" s="38">
        <f t="shared" ref="S50:S64" si="32">S6/AF50*100</f>
        <v>6.7297231352111879</v>
      </c>
      <c r="T50" s="38">
        <f t="shared" ref="T50:T64" si="33">T6/AG50*100</f>
        <v>6.5658011840730568</v>
      </c>
      <c r="U50" s="37">
        <f t="shared" ref="U50:U64" si="34">U6/AH50*100</f>
        <v>8.148473533933668</v>
      </c>
      <c r="V50" s="74">
        <f t="shared" ref="V50:V64" si="35">V6/AD50*100</f>
        <v>12.934065810594522</v>
      </c>
      <c r="W50" s="75">
        <f t="shared" ref="W50:W64" si="36">W6/AE50*100</f>
        <v>7.1905858103373825</v>
      </c>
      <c r="X50" s="38">
        <f t="shared" ref="X50:X64" si="37">X6/AF50*100</f>
        <v>5.0955176323528732</v>
      </c>
      <c r="Y50" s="38">
        <f t="shared" ref="Y50:Y64" si="38">Y6/AG50*100</f>
        <v>5.7114112138683586</v>
      </c>
      <c r="Z50" s="38">
        <f t="shared" ref="Z50:Z64" si="39">Z6/AH50*100</f>
        <v>5.7764111574785844</v>
      </c>
      <c r="AC50" s="26" t="s">
        <v>15</v>
      </c>
      <c r="AD50" s="27">
        <v>1483.5499999971003</v>
      </c>
      <c r="AE50" s="27">
        <v>1983.7666666606003</v>
      </c>
      <c r="AF50" s="27">
        <v>2903.0416666624001</v>
      </c>
      <c r="AG50" s="27">
        <v>2153.583333333333</v>
      </c>
      <c r="AH50" s="27">
        <v>379.41666666666669</v>
      </c>
    </row>
    <row r="51" spans="1:34" ht="15" customHeight="1" x14ac:dyDescent="0.2">
      <c r="A51" s="17" t="s">
        <v>1</v>
      </c>
      <c r="B51" s="39">
        <f t="shared" si="15"/>
        <v>41.954605972338669</v>
      </c>
      <c r="C51" s="39">
        <f t="shared" si="16"/>
        <v>22.684008276738147</v>
      </c>
      <c r="D51" s="39">
        <f t="shared" si="17"/>
        <v>26.408528910959227</v>
      </c>
      <c r="E51" s="39">
        <f t="shared" si="18"/>
        <v>29.58641468090935</v>
      </c>
      <c r="F51" s="39">
        <f t="shared" si="19"/>
        <v>33.270676691729321</v>
      </c>
      <c r="G51" s="39">
        <f t="shared" si="20"/>
        <v>15.596272110561074</v>
      </c>
      <c r="H51" s="39">
        <f t="shared" si="21"/>
        <v>39.380891385054042</v>
      </c>
      <c r="I51" s="39">
        <f t="shared" si="22"/>
        <v>34.639446213078593</v>
      </c>
      <c r="J51" s="39">
        <f t="shared" si="23"/>
        <v>36.483155299917847</v>
      </c>
      <c r="K51" s="39">
        <f t="shared" si="24"/>
        <v>32.518796992481199</v>
      </c>
      <c r="L51" s="76">
        <f t="shared" si="25"/>
        <v>17.815253914904634</v>
      </c>
      <c r="M51" s="76">
        <f t="shared" si="26"/>
        <v>24.051959142090279</v>
      </c>
      <c r="N51" s="39">
        <f t="shared" si="27"/>
        <v>27.369141926405021</v>
      </c>
      <c r="O51" s="39">
        <f t="shared" si="28"/>
        <v>21.05450561490003</v>
      </c>
      <c r="P51" s="39">
        <f t="shared" si="29"/>
        <v>21.428571428571423</v>
      </c>
      <c r="Q51" s="39">
        <f t="shared" si="30"/>
        <v>10.647942686859343</v>
      </c>
      <c r="R51" s="40">
        <f t="shared" si="31"/>
        <v>5.9737686252514415</v>
      </c>
      <c r="S51" s="40">
        <f t="shared" si="32"/>
        <v>4.9788998297095519</v>
      </c>
      <c r="T51" s="40">
        <f t="shared" si="33"/>
        <v>5.5655984661736531</v>
      </c>
      <c r="U51" s="39">
        <f t="shared" si="34"/>
        <v>5.4511278195488719</v>
      </c>
      <c r="V51" s="76">
        <f t="shared" si="35"/>
        <v>13.019083243444552</v>
      </c>
      <c r="W51" s="77">
        <f t="shared" si="36"/>
        <v>6.3492845490543921</v>
      </c>
      <c r="X51" s="40">
        <f t="shared" si="37"/>
        <v>4.8197231065175501</v>
      </c>
      <c r="Y51" s="40">
        <f t="shared" si="38"/>
        <v>4.3659271432484266</v>
      </c>
      <c r="Z51" s="40">
        <f t="shared" si="39"/>
        <v>5.2631578947368407</v>
      </c>
      <c r="AC51" s="17" t="s">
        <v>1</v>
      </c>
      <c r="AD51" s="18">
        <v>525.766666665</v>
      </c>
      <c r="AE51" s="18">
        <v>724.92857142549997</v>
      </c>
      <c r="AF51" s="18">
        <v>900.46666666483327</v>
      </c>
      <c r="AG51" s="18">
        <v>608.49999999999977</v>
      </c>
      <c r="AH51" s="18">
        <v>88.666666666666671</v>
      </c>
    </row>
    <row r="52" spans="1:34" ht="15" customHeight="1" x14ac:dyDescent="0.2">
      <c r="A52" s="20" t="s">
        <v>2</v>
      </c>
      <c r="B52" s="39">
        <f t="shared" si="15"/>
        <v>59.836664654171742</v>
      </c>
      <c r="C52" s="39">
        <f t="shared" si="16"/>
        <v>78.361996806375629</v>
      </c>
      <c r="D52" s="39">
        <f t="shared" si="17"/>
        <v>79.613632221666805</v>
      </c>
      <c r="E52" s="39">
        <f t="shared" si="18"/>
        <v>80.662293033427062</v>
      </c>
      <c r="F52" s="39">
        <f t="shared" si="19"/>
        <v>84.715025906735747</v>
      </c>
      <c r="G52" s="39" t="e">
        <f t="shared" si="20"/>
        <v>#VALUE!</v>
      </c>
      <c r="H52" s="39" t="e">
        <f t="shared" si="21"/>
        <v>#VALUE!</v>
      </c>
      <c r="I52" s="39" t="e">
        <f t="shared" si="22"/>
        <v>#VALUE!</v>
      </c>
      <c r="J52" s="39" t="e">
        <f t="shared" si="23"/>
        <v>#VALUE!</v>
      </c>
      <c r="K52" s="39" t="e">
        <f t="shared" si="24"/>
        <v>#VALUE!</v>
      </c>
      <c r="L52" s="76">
        <f t="shared" si="25"/>
        <v>8.3415424703165701</v>
      </c>
      <c r="M52" s="76">
        <f t="shared" si="26"/>
        <v>8.5396766972229941</v>
      </c>
      <c r="N52" s="39">
        <f t="shared" si="27"/>
        <v>5.4966283943777627</v>
      </c>
      <c r="O52" s="39">
        <f t="shared" si="28"/>
        <v>2.8741018431740075</v>
      </c>
      <c r="P52" s="39">
        <f t="shared" si="29"/>
        <v>4.0155440414507773</v>
      </c>
      <c r="Q52" s="39">
        <f t="shared" si="30"/>
        <v>12.59016810185398</v>
      </c>
      <c r="R52" s="40">
        <f t="shared" si="31"/>
        <v>6.0463404353763712</v>
      </c>
      <c r="S52" s="40">
        <f t="shared" si="32"/>
        <v>6.8343357025475253</v>
      </c>
      <c r="T52" s="40">
        <f t="shared" si="33"/>
        <v>10.809122149328335</v>
      </c>
      <c r="U52" s="39">
        <f t="shared" si="34"/>
        <v>9.3264248704663224</v>
      </c>
      <c r="V52" s="76">
        <f t="shared" si="35"/>
        <v>17.896977978396389</v>
      </c>
      <c r="W52" s="77">
        <f t="shared" si="36"/>
        <v>6.3039851824186446</v>
      </c>
      <c r="X52" s="40">
        <f t="shared" si="37"/>
        <v>7.8367049389254397</v>
      </c>
      <c r="Y52" s="40">
        <f t="shared" si="38"/>
        <v>4.529834426741643</v>
      </c>
      <c r="Z52" s="40">
        <f t="shared" si="39"/>
        <v>1.9430051813471505</v>
      </c>
      <c r="AC52" s="20" t="s">
        <v>2</v>
      </c>
      <c r="AD52" s="18">
        <v>149.85238095209999</v>
      </c>
      <c r="AE52" s="18">
        <v>133.68968253930001</v>
      </c>
      <c r="AF52" s="18">
        <v>228.62499999976666</v>
      </c>
      <c r="AG52" s="18">
        <v>266.75</v>
      </c>
      <c r="AH52" s="18">
        <v>64.333333333333329</v>
      </c>
    </row>
    <row r="53" spans="1:34" ht="15" customHeight="1" x14ac:dyDescent="0.2">
      <c r="A53" s="20" t="s">
        <v>3</v>
      </c>
      <c r="B53" s="39">
        <f t="shared" si="15"/>
        <v>49.914529914563929</v>
      </c>
      <c r="C53" s="39">
        <f t="shared" si="16"/>
        <v>35.901742599217258</v>
      </c>
      <c r="D53" s="39">
        <f t="shared" si="17"/>
        <v>38.800374882907292</v>
      </c>
      <c r="E53" s="39">
        <f t="shared" si="18"/>
        <v>49.519670631290033</v>
      </c>
      <c r="F53" s="39">
        <f t="shared" si="19"/>
        <v>45.3125</v>
      </c>
      <c r="G53" s="39">
        <f t="shared" si="20"/>
        <v>7.8632478631956157</v>
      </c>
      <c r="H53" s="39">
        <f t="shared" si="21"/>
        <v>34.012177199258453</v>
      </c>
      <c r="I53" s="39">
        <f t="shared" si="22"/>
        <v>28.959700093764141</v>
      </c>
      <c r="J53" s="39">
        <f t="shared" si="23"/>
        <v>19.899359560841724</v>
      </c>
      <c r="K53" s="39" t="e">
        <f t="shared" si="24"/>
        <v>#VALUE!</v>
      </c>
      <c r="L53" s="76">
        <f t="shared" si="25"/>
        <v>4.615384615394083</v>
      </c>
      <c r="M53" s="76">
        <f t="shared" si="26"/>
        <v>7.1173630065114919</v>
      </c>
      <c r="N53" s="39">
        <f t="shared" si="27"/>
        <v>2.9990627928442346</v>
      </c>
      <c r="O53" s="39">
        <f t="shared" si="28"/>
        <v>6.8618481244281799</v>
      </c>
      <c r="P53" s="39">
        <f t="shared" si="29"/>
        <v>32.8125</v>
      </c>
      <c r="Q53" s="39">
        <f t="shared" si="30"/>
        <v>24.102564102613545</v>
      </c>
      <c r="R53" s="40">
        <f t="shared" si="31"/>
        <v>13.478899853039461</v>
      </c>
      <c r="S53" s="40">
        <f t="shared" si="32"/>
        <v>14.151827553873146</v>
      </c>
      <c r="T53" s="40">
        <f t="shared" si="33"/>
        <v>10.224153705397988</v>
      </c>
      <c r="U53" s="39">
        <f t="shared" si="34"/>
        <v>4.6875</v>
      </c>
      <c r="V53" s="76">
        <f t="shared" si="35"/>
        <v>12.82051282053912</v>
      </c>
      <c r="W53" s="77">
        <f t="shared" si="36"/>
        <v>6.9703968086949271</v>
      </c>
      <c r="X53" s="40">
        <f t="shared" si="37"/>
        <v>13.964386129280545</v>
      </c>
      <c r="Y53" s="40">
        <f t="shared" si="38"/>
        <v>13.494967978042085</v>
      </c>
      <c r="Z53" s="40">
        <f t="shared" si="39"/>
        <v>17.187499999999996</v>
      </c>
      <c r="AC53" s="20" t="s">
        <v>3</v>
      </c>
      <c r="AD53" s="18">
        <v>48.749999999899998</v>
      </c>
      <c r="AE53" s="18">
        <v>79.383333333300001</v>
      </c>
      <c r="AF53" s="18">
        <v>88.916666666533331</v>
      </c>
      <c r="AG53" s="18">
        <v>72.86666666666666</v>
      </c>
      <c r="AH53" s="18">
        <v>10.666666666666666</v>
      </c>
    </row>
    <row r="54" spans="1:34" ht="15" customHeight="1" x14ac:dyDescent="0.2">
      <c r="A54" s="20" t="s">
        <v>4</v>
      </c>
      <c r="B54" s="39">
        <f t="shared" si="15"/>
        <v>59.372349448685327</v>
      </c>
      <c r="C54" s="39">
        <f t="shared" si="16"/>
        <v>58.022199798128213</v>
      </c>
      <c r="D54" s="39">
        <f t="shared" si="17"/>
        <v>44.223826714801447</v>
      </c>
      <c r="E54" s="39">
        <f t="shared" si="18"/>
        <v>36.066763425253995</v>
      </c>
      <c r="F54" s="39">
        <f t="shared" si="19"/>
        <v>25.862068965517242</v>
      </c>
      <c r="G54" s="39">
        <f t="shared" si="20"/>
        <v>6.7854113655640367</v>
      </c>
      <c r="H54" s="39">
        <f t="shared" si="21"/>
        <v>18.920282542933705</v>
      </c>
      <c r="I54" s="39">
        <f t="shared" si="22"/>
        <v>42.418772563176894</v>
      </c>
      <c r="J54" s="39">
        <f t="shared" si="23"/>
        <v>50.217706821480398</v>
      </c>
      <c r="K54" s="41">
        <f t="shared" si="24"/>
        <v>54.310344827586206</v>
      </c>
      <c r="L54" s="76" t="e">
        <f t="shared" si="25"/>
        <v>#VALUE!</v>
      </c>
      <c r="M54" s="76" t="e">
        <f t="shared" si="26"/>
        <v>#VALUE!</v>
      </c>
      <c r="N54" s="39" t="e">
        <f t="shared" si="27"/>
        <v>#VALUE!</v>
      </c>
      <c r="O54" s="39" t="e">
        <f t="shared" si="28"/>
        <v>#VALUE!</v>
      </c>
      <c r="P54" s="39" t="e">
        <f t="shared" si="29"/>
        <v>#VALUE!</v>
      </c>
      <c r="Q54" s="39">
        <f t="shared" si="30"/>
        <v>15.267175572519085</v>
      </c>
      <c r="R54" s="40">
        <f t="shared" si="31"/>
        <v>16.19576185675125</v>
      </c>
      <c r="S54" s="40">
        <f t="shared" si="32"/>
        <v>9.2057761732851997</v>
      </c>
      <c r="T54" s="40">
        <f t="shared" si="33"/>
        <v>7.8374455732946311</v>
      </c>
      <c r="U54" s="39">
        <f t="shared" si="34"/>
        <v>18.103448275862068</v>
      </c>
      <c r="V54" s="76">
        <f t="shared" si="35"/>
        <v>18.575063613231549</v>
      </c>
      <c r="W54" s="77">
        <f t="shared" si="36"/>
        <v>6.8617558021868366</v>
      </c>
      <c r="X54" s="40">
        <f t="shared" si="37"/>
        <v>2.5270758122743682</v>
      </c>
      <c r="Y54" s="40">
        <f t="shared" si="38"/>
        <v>5.8780841799709727</v>
      </c>
      <c r="Z54" s="40">
        <f t="shared" si="39"/>
        <v>1.7241379310344811</v>
      </c>
      <c r="AC54" s="20" t="s">
        <v>4</v>
      </c>
      <c r="AD54" s="18">
        <v>58.95</v>
      </c>
      <c r="AE54" s="18">
        <v>66.066666666499998</v>
      </c>
      <c r="AF54" s="18">
        <v>92.333333333333329</v>
      </c>
      <c r="AG54" s="18">
        <v>114.83333333333331</v>
      </c>
      <c r="AH54" s="18">
        <v>19.333333333333332</v>
      </c>
    </row>
    <row r="55" spans="1:34" ht="15" customHeight="1" x14ac:dyDescent="0.2">
      <c r="A55" s="20" t="s">
        <v>5</v>
      </c>
      <c r="B55" s="39">
        <f t="shared" si="15"/>
        <v>70.342205323137534</v>
      </c>
      <c r="C55" s="39">
        <f t="shared" si="16"/>
        <v>59.259259259193406</v>
      </c>
      <c r="D55" s="39">
        <f t="shared" si="17"/>
        <v>71.55172413788199</v>
      </c>
      <c r="E55" s="39">
        <f t="shared" si="18"/>
        <v>80</v>
      </c>
      <c r="F55" s="39" t="e">
        <f t="shared" si="19"/>
        <v>#VALUE!</v>
      </c>
      <c r="G55" s="39" t="e">
        <f t="shared" si="20"/>
        <v>#VALUE!</v>
      </c>
      <c r="H55" s="39" t="e">
        <f t="shared" si="21"/>
        <v>#VALUE!</v>
      </c>
      <c r="I55" s="39" t="e">
        <f t="shared" si="22"/>
        <v>#VALUE!</v>
      </c>
      <c r="J55" s="39" t="e">
        <f t="shared" si="23"/>
        <v>#VALUE!</v>
      </c>
      <c r="K55" s="41" t="e">
        <f t="shared" si="24"/>
        <v>#VALUE!</v>
      </c>
      <c r="L55" s="76" t="e">
        <f t="shared" si="25"/>
        <v>#VALUE!</v>
      </c>
      <c r="M55" s="76" t="e">
        <f t="shared" si="26"/>
        <v>#VALUE!</v>
      </c>
      <c r="N55" s="39" t="e">
        <f t="shared" si="27"/>
        <v>#VALUE!</v>
      </c>
      <c r="O55" s="39">
        <f t="shared" si="28"/>
        <v>6.666666666666667</v>
      </c>
      <c r="P55" s="39" t="e">
        <f t="shared" si="29"/>
        <v>#VALUE!</v>
      </c>
      <c r="Q55" s="41">
        <f t="shared" si="30"/>
        <v>22.81368821297113</v>
      </c>
      <c r="R55" s="42">
        <f t="shared" si="31"/>
        <v>13.333333333451852</v>
      </c>
      <c r="S55" s="42">
        <f t="shared" si="32"/>
        <v>25.862068965561829</v>
      </c>
      <c r="T55" s="42" t="e">
        <f t="shared" si="33"/>
        <v>#VALUE!</v>
      </c>
      <c r="U55" s="41" t="e">
        <f t="shared" si="34"/>
        <v>#VALUE!</v>
      </c>
      <c r="V55" s="78">
        <f t="shared" si="35"/>
        <v>6.8441064638913387</v>
      </c>
      <c r="W55" s="79">
        <f t="shared" si="36"/>
        <v>22.96296296287078</v>
      </c>
      <c r="X55" s="42">
        <f t="shared" si="37"/>
        <v>2.5862068965561829</v>
      </c>
      <c r="Y55" s="42">
        <f t="shared" si="38"/>
        <v>13.333333333333334</v>
      </c>
      <c r="Z55" s="42" t="e">
        <f t="shared" si="39"/>
        <v>#VALUE!</v>
      </c>
      <c r="AC55" s="20" t="s">
        <v>5</v>
      </c>
      <c r="AD55" s="18">
        <v>17.5333333333</v>
      </c>
      <c r="AE55" s="18">
        <v>11.2499999999</v>
      </c>
      <c r="AF55" s="18">
        <v>19.333333333300001</v>
      </c>
      <c r="AG55" s="18">
        <v>3.75</v>
      </c>
      <c r="AH55" s="18">
        <v>0</v>
      </c>
    </row>
    <row r="56" spans="1:34" ht="15" customHeight="1" x14ac:dyDescent="0.2">
      <c r="A56" s="20" t="s">
        <v>6</v>
      </c>
      <c r="B56" s="39">
        <f t="shared" si="15"/>
        <v>66.780238500567776</v>
      </c>
      <c r="C56" s="39">
        <f t="shared" si="16"/>
        <v>71.063873067725808</v>
      </c>
      <c r="D56" s="39">
        <f t="shared" si="17"/>
        <v>71.095052807194108</v>
      </c>
      <c r="E56" s="39">
        <f t="shared" si="18"/>
        <v>68.332508659079679</v>
      </c>
      <c r="F56" s="39">
        <f t="shared" si="19"/>
        <v>47.058823529411761</v>
      </c>
      <c r="G56" s="39">
        <f t="shared" si="20"/>
        <v>3.5775127768289083</v>
      </c>
      <c r="H56" s="39">
        <f t="shared" si="21"/>
        <v>4.5768917819802919</v>
      </c>
      <c r="I56" s="39">
        <f t="shared" si="22"/>
        <v>9.4496942746075039</v>
      </c>
      <c r="J56" s="39">
        <f t="shared" si="23"/>
        <v>17.565561603166749</v>
      </c>
      <c r="K56" s="39">
        <f t="shared" si="24"/>
        <v>29.411764705882355</v>
      </c>
      <c r="L56" s="76" t="e">
        <f t="shared" si="25"/>
        <v>#VALUE!</v>
      </c>
      <c r="M56" s="76" t="e">
        <f t="shared" si="26"/>
        <v>#VALUE!</v>
      </c>
      <c r="N56" s="39" t="e">
        <f t="shared" si="27"/>
        <v>#VALUE!</v>
      </c>
      <c r="O56" s="39" t="e">
        <f t="shared" si="28"/>
        <v>#VALUE!</v>
      </c>
      <c r="P56" s="39" t="e">
        <f t="shared" si="29"/>
        <v>#VALUE!</v>
      </c>
      <c r="Q56" s="39">
        <f t="shared" si="30"/>
        <v>16.695059625201569</v>
      </c>
      <c r="R56" s="40">
        <f t="shared" si="31"/>
        <v>11.289666395429334</v>
      </c>
      <c r="S56" s="40">
        <f t="shared" si="32"/>
        <v>11.302575504848585</v>
      </c>
      <c r="T56" s="40">
        <f t="shared" si="33"/>
        <v>6.1850569025235034</v>
      </c>
      <c r="U56" s="39">
        <f t="shared" si="34"/>
        <v>23.52941176470588</v>
      </c>
      <c r="V56" s="76">
        <f t="shared" si="35"/>
        <v>12.947189097401738</v>
      </c>
      <c r="W56" s="77">
        <f t="shared" si="36"/>
        <v>13.06956875486458</v>
      </c>
      <c r="X56" s="40">
        <f t="shared" si="37"/>
        <v>8.1526774133498083</v>
      </c>
      <c r="Y56" s="40">
        <f t="shared" si="38"/>
        <v>7.9168728352300848</v>
      </c>
      <c r="Z56" s="40" t="e">
        <f t="shared" si="39"/>
        <v>#VALUE!</v>
      </c>
      <c r="AC56" s="20" t="s">
        <v>6</v>
      </c>
      <c r="AD56" s="18">
        <v>41.928571428600002</v>
      </c>
      <c r="AE56" s="18">
        <v>54.6222222217</v>
      </c>
      <c r="AF56" s="18">
        <v>89.949999999900001</v>
      </c>
      <c r="AG56" s="18">
        <v>67.36666666666666</v>
      </c>
      <c r="AH56" s="18">
        <v>8.5</v>
      </c>
    </row>
    <row r="57" spans="1:34" ht="15" customHeight="1" x14ac:dyDescent="0.2">
      <c r="A57" s="20" t="s">
        <v>7</v>
      </c>
      <c r="B57" s="39">
        <f t="shared" si="15"/>
        <v>71.565495207695278</v>
      </c>
      <c r="C57" s="39">
        <f t="shared" si="16"/>
        <v>39.611539013513251</v>
      </c>
      <c r="D57" s="39">
        <f t="shared" si="17"/>
        <v>39.295635809642434</v>
      </c>
      <c r="E57" s="39">
        <f t="shared" si="18"/>
        <v>49.628406275805126</v>
      </c>
      <c r="F57" s="39">
        <f t="shared" si="19"/>
        <v>78.609625668449198</v>
      </c>
      <c r="G57" s="39">
        <f t="shared" si="20"/>
        <v>8.7859424919601103</v>
      </c>
      <c r="H57" s="39">
        <f t="shared" si="21"/>
        <v>46.199110175643604</v>
      </c>
      <c r="I57" s="39">
        <f t="shared" si="22"/>
        <v>52.370284075651931</v>
      </c>
      <c r="J57" s="39">
        <f t="shared" si="23"/>
        <v>41.618497109826599</v>
      </c>
      <c r="K57" s="39">
        <f t="shared" si="24"/>
        <v>21.390374331550802</v>
      </c>
      <c r="L57" s="76" t="e">
        <f t="shared" si="25"/>
        <v>#VALUE!</v>
      </c>
      <c r="M57" s="76" t="e">
        <f t="shared" si="26"/>
        <v>#VALUE!</v>
      </c>
      <c r="N57" s="39" t="e">
        <f t="shared" si="27"/>
        <v>#VALUE!</v>
      </c>
      <c r="O57" s="39" t="e">
        <f t="shared" si="28"/>
        <v>#VALUE!</v>
      </c>
      <c r="P57" s="39" t="e">
        <f t="shared" si="29"/>
        <v>#VALUE!</v>
      </c>
      <c r="Q57" s="39">
        <f t="shared" si="30"/>
        <v>9.1054313099157884</v>
      </c>
      <c r="R57" s="40">
        <f t="shared" si="31"/>
        <v>9.472324546730281</v>
      </c>
      <c r="S57" s="40">
        <f t="shared" si="32"/>
        <v>7.4379424679630786</v>
      </c>
      <c r="T57" s="40">
        <f t="shared" si="33"/>
        <v>6.4409578860445915</v>
      </c>
      <c r="U57" s="39" t="e">
        <f t="shared" si="34"/>
        <v>#VALUE!</v>
      </c>
      <c r="V57" s="76">
        <f t="shared" si="35"/>
        <v>10.543130990428807</v>
      </c>
      <c r="W57" s="77">
        <f t="shared" si="36"/>
        <v>4.7170262641128513</v>
      </c>
      <c r="X57" s="40">
        <f t="shared" si="37"/>
        <v>0.53768258804552371</v>
      </c>
      <c r="Y57" s="40">
        <f t="shared" si="38"/>
        <v>2.3121387283236996</v>
      </c>
      <c r="Z57" s="40" t="e">
        <f t="shared" si="39"/>
        <v>#VALUE!</v>
      </c>
      <c r="AC57" s="20" t="s">
        <v>7</v>
      </c>
      <c r="AD57" s="18">
        <v>104.33333333320002</v>
      </c>
      <c r="AE57" s="18">
        <v>116.12777777760002</v>
      </c>
      <c r="AF57" s="18">
        <v>185.98333333333335</v>
      </c>
      <c r="AG57" s="18">
        <v>100.91666666666664</v>
      </c>
      <c r="AH57" s="18">
        <v>15.583333333333332</v>
      </c>
    </row>
    <row r="58" spans="1:34" ht="15" customHeight="1" x14ac:dyDescent="0.2">
      <c r="A58" s="20" t="s">
        <v>8</v>
      </c>
      <c r="B58" s="39">
        <f t="shared" si="15"/>
        <v>83.206106870356038</v>
      </c>
      <c r="C58" s="39">
        <f t="shared" si="16"/>
        <v>74.049803407664598</v>
      </c>
      <c r="D58" s="39">
        <f t="shared" si="17"/>
        <v>74.152915984423913</v>
      </c>
      <c r="E58" s="39">
        <f t="shared" si="18"/>
        <v>59.937524404529483</v>
      </c>
      <c r="F58" s="39">
        <f t="shared" si="19"/>
        <v>40</v>
      </c>
      <c r="G58" s="39" t="e">
        <f t="shared" si="20"/>
        <v>#VALUE!</v>
      </c>
      <c r="H58" s="39">
        <f t="shared" si="21"/>
        <v>1.3106159895185074</v>
      </c>
      <c r="I58" s="39">
        <f t="shared" si="22"/>
        <v>5.4162992820070741</v>
      </c>
      <c r="J58" s="39">
        <f t="shared" si="23"/>
        <v>15.228426395939088</v>
      </c>
      <c r="K58" s="39">
        <f t="shared" si="24"/>
        <v>25</v>
      </c>
      <c r="L58" s="76" t="e">
        <f t="shared" si="25"/>
        <v>#VALUE!</v>
      </c>
      <c r="M58" s="76" t="e">
        <f t="shared" si="26"/>
        <v>#VALUE!</v>
      </c>
      <c r="N58" s="39" t="e">
        <f t="shared" si="27"/>
        <v>#VALUE!</v>
      </c>
      <c r="O58" s="39" t="e">
        <f t="shared" si="28"/>
        <v>#VALUE!</v>
      </c>
      <c r="P58" s="39" t="e">
        <f t="shared" si="29"/>
        <v>#VALUE!</v>
      </c>
      <c r="Q58" s="39">
        <f t="shared" si="30"/>
        <v>9.6692111958926237</v>
      </c>
      <c r="R58" s="40">
        <f t="shared" si="31"/>
        <v>13.761467889944329</v>
      </c>
      <c r="S58" s="40">
        <f t="shared" si="32"/>
        <v>7.5576269051613023</v>
      </c>
      <c r="T58" s="40">
        <f t="shared" si="33"/>
        <v>5.8570870753611874</v>
      </c>
      <c r="U58" s="39">
        <f t="shared" si="34"/>
        <v>15</v>
      </c>
      <c r="V58" s="76">
        <f t="shared" si="35"/>
        <v>5.5979643764970959</v>
      </c>
      <c r="W58" s="77">
        <f t="shared" si="36"/>
        <v>7.8200087373730538</v>
      </c>
      <c r="X58" s="40">
        <f t="shared" si="37"/>
        <v>6.3232145106264293</v>
      </c>
      <c r="Y58" s="40">
        <f t="shared" si="38"/>
        <v>8.4342053885201107</v>
      </c>
      <c r="Z58" s="40">
        <f t="shared" si="39"/>
        <v>15</v>
      </c>
      <c r="AC58" s="20" t="s">
        <v>8</v>
      </c>
      <c r="AD58" s="18">
        <v>65.499999999899998</v>
      </c>
      <c r="AE58" s="18">
        <v>76.299999999800008</v>
      </c>
      <c r="AF58" s="18">
        <v>132.3166666665</v>
      </c>
      <c r="AG58" s="18">
        <v>85.36666666666666</v>
      </c>
      <c r="AH58" s="18">
        <v>10</v>
      </c>
    </row>
    <row r="59" spans="1:34" ht="15" customHeight="1" x14ac:dyDescent="0.2">
      <c r="A59" s="20" t="s">
        <v>9</v>
      </c>
      <c r="B59" s="39">
        <f t="shared" si="15"/>
        <v>79.197423164658872</v>
      </c>
      <c r="C59" s="39">
        <f t="shared" si="16"/>
        <v>70.27858890380439</v>
      </c>
      <c r="D59" s="39">
        <f t="shared" si="17"/>
        <v>77.063432435341738</v>
      </c>
      <c r="E59" s="39">
        <f t="shared" si="18"/>
        <v>73.714916430148207</v>
      </c>
      <c r="F59" s="39">
        <f t="shared" si="19"/>
        <v>60.204081632653065</v>
      </c>
      <c r="G59" s="39">
        <f t="shared" si="20"/>
        <v>5.8247215138143433</v>
      </c>
      <c r="H59" s="39">
        <f t="shared" si="21"/>
        <v>15.054060452971438</v>
      </c>
      <c r="I59" s="39">
        <f t="shared" si="22"/>
        <v>15.53075024147445</v>
      </c>
      <c r="J59" s="39">
        <f t="shared" si="23"/>
        <v>16.63513087354147</v>
      </c>
      <c r="K59" s="39">
        <f t="shared" si="24"/>
        <v>27.551020408163261</v>
      </c>
      <c r="L59" s="76" t="e">
        <f t="shared" si="25"/>
        <v>#VALUE!</v>
      </c>
      <c r="M59" s="76" t="e">
        <f t="shared" si="26"/>
        <v>#VALUE!</v>
      </c>
      <c r="N59" s="39" t="e">
        <f t="shared" si="27"/>
        <v>#VALUE!</v>
      </c>
      <c r="O59" s="39" t="e">
        <f t="shared" si="28"/>
        <v>#VALUE!</v>
      </c>
      <c r="P59" s="39" t="e">
        <f t="shared" si="29"/>
        <v>#VALUE!</v>
      </c>
      <c r="Q59" s="39">
        <f t="shared" si="30"/>
        <v>3.3820963629035821</v>
      </c>
      <c r="R59" s="40">
        <f t="shared" si="31"/>
        <v>6.4221450556489961</v>
      </c>
      <c r="S59" s="40">
        <f t="shared" si="32"/>
        <v>4.5078888054162407</v>
      </c>
      <c r="T59" s="40">
        <f t="shared" si="33"/>
        <v>5.2034058656575217</v>
      </c>
      <c r="U59" s="39">
        <f t="shared" si="34"/>
        <v>6.1224489795918355</v>
      </c>
      <c r="V59" s="76">
        <f t="shared" si="35"/>
        <v>11.595758958623199</v>
      </c>
      <c r="W59" s="77">
        <f t="shared" si="36"/>
        <v>8.245205587575164</v>
      </c>
      <c r="X59" s="40">
        <f t="shared" si="37"/>
        <v>2.5759364602378518</v>
      </c>
      <c r="Y59" s="40">
        <f t="shared" si="38"/>
        <v>3.9735099337748352</v>
      </c>
      <c r="Z59" s="40">
        <f t="shared" si="39"/>
        <v>6.1224489795918355</v>
      </c>
      <c r="AC59" s="20" t="s">
        <v>9</v>
      </c>
      <c r="AD59" s="18">
        <v>88.702380952400006</v>
      </c>
      <c r="AE59" s="18">
        <v>120.676190476</v>
      </c>
      <c r="AF59" s="18">
        <v>155.28333333309999</v>
      </c>
      <c r="AG59" s="18">
        <v>105.69999999999999</v>
      </c>
      <c r="AH59" s="18">
        <v>16.333333333333336</v>
      </c>
    </row>
    <row r="60" spans="1:34" ht="15" customHeight="1" x14ac:dyDescent="0.2">
      <c r="A60" s="20" t="s">
        <v>16</v>
      </c>
      <c r="B60" s="39">
        <f t="shared" si="15"/>
        <v>73.846153846153854</v>
      </c>
      <c r="C60" s="39">
        <f t="shared" si="16"/>
        <v>69.277108433943596</v>
      </c>
      <c r="D60" s="39">
        <f t="shared" si="17"/>
        <v>80.115830115814759</v>
      </c>
      <c r="E60" s="39">
        <f t="shared" si="18"/>
        <v>75.806451612903231</v>
      </c>
      <c r="F60" s="39">
        <f t="shared" si="19"/>
        <v>70.689655172413794</v>
      </c>
      <c r="G60" s="39" t="e">
        <f t="shared" si="20"/>
        <v>#VALUE!</v>
      </c>
      <c r="H60" s="39" t="e">
        <f t="shared" si="21"/>
        <v>#VALUE!</v>
      </c>
      <c r="I60" s="39" t="e">
        <f t="shared" si="22"/>
        <v>#VALUE!</v>
      </c>
      <c r="J60" s="39">
        <f t="shared" si="23"/>
        <v>2.7649769585253456</v>
      </c>
      <c r="K60" s="39" t="e">
        <f t="shared" si="24"/>
        <v>#VALUE!</v>
      </c>
      <c r="L60" s="76" t="e">
        <f t="shared" si="25"/>
        <v>#VALUE!</v>
      </c>
      <c r="M60" s="76" t="e">
        <f t="shared" si="26"/>
        <v>#VALUE!</v>
      </c>
      <c r="N60" s="39" t="e">
        <f t="shared" si="27"/>
        <v>#VALUE!</v>
      </c>
      <c r="O60" s="39" t="e">
        <f t="shared" si="28"/>
        <v>#VALUE!</v>
      </c>
      <c r="P60" s="39" t="e">
        <f t="shared" si="29"/>
        <v>#VALUE!</v>
      </c>
      <c r="Q60" s="41">
        <f t="shared" si="30"/>
        <v>12.307692307692308</v>
      </c>
      <c r="R60" s="42">
        <f t="shared" si="31"/>
        <v>14.056224899439929</v>
      </c>
      <c r="S60" s="42">
        <f t="shared" si="32"/>
        <v>10.617760617768816</v>
      </c>
      <c r="T60" s="42">
        <f t="shared" si="33"/>
        <v>7.6036866359447011</v>
      </c>
      <c r="U60" s="41">
        <f t="shared" si="34"/>
        <v>5.1724137931034484</v>
      </c>
      <c r="V60" s="78">
        <f t="shared" si="35"/>
        <v>13.846153846153847</v>
      </c>
      <c r="W60" s="79">
        <f t="shared" si="36"/>
        <v>16.666666666616464</v>
      </c>
      <c r="X60" s="42">
        <f t="shared" si="37"/>
        <v>9.2664092664164226</v>
      </c>
      <c r="Y60" s="42">
        <f t="shared" si="38"/>
        <v>13.82488479262673</v>
      </c>
      <c r="Z60" s="42">
        <f t="shared" si="39"/>
        <v>24.137931034482758</v>
      </c>
      <c r="AC60" s="20" t="s">
        <v>16</v>
      </c>
      <c r="AD60" s="18">
        <v>32.5</v>
      </c>
      <c r="AE60" s="18">
        <v>33.199999999900001</v>
      </c>
      <c r="AF60" s="18">
        <v>43.166666666633333</v>
      </c>
      <c r="AG60" s="18">
        <v>36.166666666666664</v>
      </c>
      <c r="AH60" s="18">
        <v>14.5</v>
      </c>
    </row>
    <row r="61" spans="1:34" ht="15" customHeight="1" x14ac:dyDescent="0.2">
      <c r="A61" s="20" t="s">
        <v>10</v>
      </c>
      <c r="B61" s="39">
        <f t="shared" si="15"/>
        <v>55.376653249057348</v>
      </c>
      <c r="C61" s="39">
        <f t="shared" si="16"/>
        <v>28.88239116310244</v>
      </c>
      <c r="D61" s="39">
        <f t="shared" si="17"/>
        <v>37.356781241677517</v>
      </c>
      <c r="E61" s="39">
        <f t="shared" si="18"/>
        <v>49.777433713953947</v>
      </c>
      <c r="F61" s="39">
        <f t="shared" si="19"/>
        <v>48.602150537634401</v>
      </c>
      <c r="G61" s="39">
        <f t="shared" si="20"/>
        <v>12.305922944211966</v>
      </c>
      <c r="H61" s="39">
        <f t="shared" si="21"/>
        <v>45.614035087754864</v>
      </c>
      <c r="I61" s="39">
        <f t="shared" si="22"/>
        <v>45.141664446238813</v>
      </c>
      <c r="J61" s="39">
        <f t="shared" si="23"/>
        <v>26.45635765434487</v>
      </c>
      <c r="K61" s="39">
        <f t="shared" si="24"/>
        <v>19.13978494623656</v>
      </c>
      <c r="L61" s="76">
        <f t="shared" si="25"/>
        <v>4.1403105232940076</v>
      </c>
      <c r="M61" s="76">
        <f t="shared" si="26"/>
        <v>12.345679012329313</v>
      </c>
      <c r="N61" s="39">
        <f t="shared" si="27"/>
        <v>5.7820410338232211</v>
      </c>
      <c r="O61" s="39">
        <f t="shared" si="28"/>
        <v>6.0899296819560016</v>
      </c>
      <c r="P61" s="39">
        <f t="shared" si="29"/>
        <v>5.161290322580645</v>
      </c>
      <c r="Q61" s="39">
        <f t="shared" si="30"/>
        <v>17.021276595718252</v>
      </c>
      <c r="R61" s="40">
        <f t="shared" si="31"/>
        <v>8.1546458739244869</v>
      </c>
      <c r="S61" s="40">
        <f t="shared" si="32"/>
        <v>6.9699795718926536</v>
      </c>
      <c r="T61" s="40">
        <f t="shared" si="33"/>
        <v>6.7737565318366553</v>
      </c>
      <c r="U61" s="39">
        <f t="shared" si="34"/>
        <v>12.473118279569894</v>
      </c>
      <c r="V61" s="76">
        <f t="shared" si="35"/>
        <v>11.155836687718407</v>
      </c>
      <c r="W61" s="77">
        <f t="shared" si="36"/>
        <v>4.8083170890095968</v>
      </c>
      <c r="X61" s="40">
        <f t="shared" si="37"/>
        <v>3.8169464428436211</v>
      </c>
      <c r="Y61" s="40">
        <f t="shared" si="38"/>
        <v>7.9349719372943675</v>
      </c>
      <c r="Z61" s="40">
        <f t="shared" si="39"/>
        <v>9.4623655913978482</v>
      </c>
      <c r="AC61" s="20" t="s">
        <v>10</v>
      </c>
      <c r="AD61" s="18">
        <v>144.91666666650002</v>
      </c>
      <c r="AE61" s="18">
        <v>256.49999999980002</v>
      </c>
      <c r="AF61" s="18">
        <v>375.29999999933335</v>
      </c>
      <c r="AG61" s="18">
        <v>258.35000000000002</v>
      </c>
      <c r="AH61" s="18">
        <v>38.75</v>
      </c>
    </row>
    <row r="62" spans="1:34" ht="15" customHeight="1" x14ac:dyDescent="0.2">
      <c r="A62" s="20" t="s">
        <v>11</v>
      </c>
      <c r="B62" s="39">
        <f t="shared" si="15"/>
        <v>57.686882933783224</v>
      </c>
      <c r="C62" s="39">
        <f t="shared" si="16"/>
        <v>34.065934065983981</v>
      </c>
      <c r="D62" s="39">
        <f t="shared" si="17"/>
        <v>53.102625298394216</v>
      </c>
      <c r="E62" s="39">
        <f t="shared" si="18"/>
        <v>55.194805194805198</v>
      </c>
      <c r="F62" s="39">
        <f t="shared" si="19"/>
        <v>70</v>
      </c>
      <c r="G62" s="39">
        <f t="shared" si="20"/>
        <v>19.746121297533982</v>
      </c>
      <c r="H62" s="39">
        <f t="shared" si="21"/>
        <v>54.212454212387115</v>
      </c>
      <c r="I62" s="39">
        <f t="shared" si="22"/>
        <v>35.56085918846037</v>
      </c>
      <c r="J62" s="39">
        <f t="shared" si="23"/>
        <v>35.569985569985576</v>
      </c>
      <c r="K62" s="39">
        <f t="shared" si="24"/>
        <v>19.285714285714288</v>
      </c>
      <c r="L62" s="76" t="e">
        <f t="shared" si="25"/>
        <v>#VALUE!</v>
      </c>
      <c r="M62" s="76" t="e">
        <f t="shared" si="26"/>
        <v>#VALUE!</v>
      </c>
      <c r="N62" s="39" t="e">
        <f t="shared" si="27"/>
        <v>#VALUE!</v>
      </c>
      <c r="O62" s="39" t="e">
        <f t="shared" si="28"/>
        <v>#VALUE!</v>
      </c>
      <c r="P62" s="39" t="e">
        <f t="shared" si="29"/>
        <v>#VALUE!</v>
      </c>
      <c r="Q62" s="39">
        <f t="shared" si="30"/>
        <v>8.1805359661115489</v>
      </c>
      <c r="R62" s="40">
        <f t="shared" si="31"/>
        <v>2.9304029304072241</v>
      </c>
      <c r="S62" s="40">
        <f t="shared" si="32"/>
        <v>7.0405727923745305</v>
      </c>
      <c r="T62" s="40">
        <f t="shared" si="33"/>
        <v>5.2308802308802314</v>
      </c>
      <c r="U62" s="39">
        <f t="shared" si="34"/>
        <v>10.714285714285715</v>
      </c>
      <c r="V62" s="76">
        <f t="shared" si="35"/>
        <v>14.386459802571252</v>
      </c>
      <c r="W62" s="77">
        <f t="shared" si="36"/>
        <v>7.3260073260180611</v>
      </c>
      <c r="X62" s="40">
        <f t="shared" si="37"/>
        <v>4.2959427207709</v>
      </c>
      <c r="Y62" s="40">
        <f t="shared" si="38"/>
        <v>3.4632034632034641</v>
      </c>
      <c r="Z62" s="40" t="e">
        <f t="shared" si="39"/>
        <v>#VALUE!</v>
      </c>
      <c r="AC62" s="20" t="s">
        <v>11</v>
      </c>
      <c r="AD62" s="18">
        <v>59.083333333200002</v>
      </c>
      <c r="AE62" s="18">
        <v>68.249999999899998</v>
      </c>
      <c r="AF62" s="18">
        <v>139.66666666643331</v>
      </c>
      <c r="AG62" s="18">
        <v>92.399999999999991</v>
      </c>
      <c r="AH62" s="18">
        <v>23.333333333333332</v>
      </c>
    </row>
    <row r="63" spans="1:34" ht="15" customHeight="1" x14ac:dyDescent="0.2">
      <c r="A63" s="20" t="s">
        <v>12</v>
      </c>
      <c r="B63" s="39">
        <f t="shared" si="15"/>
        <v>73.092369478183585</v>
      </c>
      <c r="C63" s="39">
        <f t="shared" si="16"/>
        <v>47.148288973261288</v>
      </c>
      <c r="D63" s="39">
        <f t="shared" si="17"/>
        <v>52.936434822623056</v>
      </c>
      <c r="E63" s="39">
        <f t="shared" si="18"/>
        <v>57.736929335543167</v>
      </c>
      <c r="F63" s="39">
        <f t="shared" si="19"/>
        <v>62.443438914027148</v>
      </c>
      <c r="G63" s="39" t="e">
        <f t="shared" si="20"/>
        <v>#VALUE!</v>
      </c>
      <c r="H63" s="39">
        <f t="shared" si="21"/>
        <v>26.235741444946726</v>
      </c>
      <c r="I63" s="39">
        <f t="shared" si="22"/>
        <v>29.099493321117219</v>
      </c>
      <c r="J63" s="39">
        <f t="shared" si="23"/>
        <v>30.812113906885642</v>
      </c>
      <c r="K63" s="41">
        <f t="shared" si="24"/>
        <v>13.122171945701359</v>
      </c>
      <c r="L63" s="76" t="e">
        <f t="shared" si="25"/>
        <v>#VALUE!</v>
      </c>
      <c r="M63" s="76" t="e">
        <f t="shared" si="26"/>
        <v>#VALUE!</v>
      </c>
      <c r="N63" s="39" t="e">
        <f t="shared" si="27"/>
        <v>#VALUE!</v>
      </c>
      <c r="O63" s="39" t="e">
        <f t="shared" si="28"/>
        <v>#VALUE!</v>
      </c>
      <c r="P63" s="39" t="e">
        <f t="shared" si="29"/>
        <v>#VALUE!</v>
      </c>
      <c r="Q63" s="39">
        <f t="shared" si="30"/>
        <v>13.253012048015677</v>
      </c>
      <c r="R63" s="40">
        <f t="shared" si="31"/>
        <v>13.117870722473363</v>
      </c>
      <c r="S63" s="40">
        <f t="shared" si="32"/>
        <v>10.479041916168766</v>
      </c>
      <c r="T63" s="40">
        <f t="shared" si="33"/>
        <v>5.2734669278288386</v>
      </c>
      <c r="U63" s="39">
        <f t="shared" si="34"/>
        <v>13.574660633484163</v>
      </c>
      <c r="V63" s="76">
        <f t="shared" si="35"/>
        <v>13.654618473800747</v>
      </c>
      <c r="W63" s="77">
        <f t="shared" si="36"/>
        <v>13.498098859318624</v>
      </c>
      <c r="X63" s="40">
        <f t="shared" si="37"/>
        <v>6.4486411791488898</v>
      </c>
      <c r="Y63" s="40">
        <f t="shared" si="38"/>
        <v>6.1774898297423535</v>
      </c>
      <c r="Z63" s="40">
        <f t="shared" si="39"/>
        <v>10.859728506787329</v>
      </c>
      <c r="AC63" s="20" t="s">
        <v>12</v>
      </c>
      <c r="AD63" s="18">
        <v>41.499999999799996</v>
      </c>
      <c r="AE63" s="18">
        <v>87.666666666400005</v>
      </c>
      <c r="AF63" s="18">
        <v>144.73333333300002</v>
      </c>
      <c r="AG63" s="18">
        <v>110.61666666666666</v>
      </c>
      <c r="AH63" s="18">
        <v>18.416666666666668</v>
      </c>
    </row>
    <row r="64" spans="1:34" ht="15" customHeight="1" x14ac:dyDescent="0.2">
      <c r="A64" s="20" t="s">
        <v>13</v>
      </c>
      <c r="B64" s="39">
        <f t="shared" si="15"/>
        <v>68.116405500566827</v>
      </c>
      <c r="C64" s="39">
        <f t="shared" si="16"/>
        <v>45.882732189476286</v>
      </c>
      <c r="D64" s="39">
        <f t="shared" si="17"/>
        <v>49.201867738092467</v>
      </c>
      <c r="E64" s="39">
        <f t="shared" si="18"/>
        <v>59.855072463768103</v>
      </c>
      <c r="F64" s="39">
        <f t="shared" si="19"/>
        <v>65.359477124183002</v>
      </c>
      <c r="G64" s="39">
        <f t="shared" si="20"/>
        <v>1.2791813239223271</v>
      </c>
      <c r="H64" s="39">
        <f t="shared" si="21"/>
        <v>39.220602457227052</v>
      </c>
      <c r="I64" s="39">
        <f t="shared" si="22"/>
        <v>38.86958410253132</v>
      </c>
      <c r="J64" s="39">
        <f t="shared" si="23"/>
        <v>29.565217391304348</v>
      </c>
      <c r="K64" s="39">
        <f t="shared" si="24"/>
        <v>26.47058823529412</v>
      </c>
      <c r="L64" s="76">
        <f t="shared" si="25"/>
        <v>0.95938599296573002</v>
      </c>
      <c r="M64" s="76" t="e">
        <f t="shared" si="26"/>
        <v>#VALUE!</v>
      </c>
      <c r="N64" s="39">
        <f t="shared" si="27"/>
        <v>1.791725485939226</v>
      </c>
      <c r="O64" s="39">
        <f t="shared" si="28"/>
        <v>0.65217391304347827</v>
      </c>
      <c r="P64" s="39">
        <f t="shared" si="29"/>
        <v>1.9607843137254901</v>
      </c>
      <c r="Q64" s="39">
        <f t="shared" si="30"/>
        <v>16.693316277603699</v>
      </c>
      <c r="R64" s="40">
        <f t="shared" si="31"/>
        <v>5.673555643130749</v>
      </c>
      <c r="S64" s="40">
        <f t="shared" si="32"/>
        <v>3.9363665978859248</v>
      </c>
      <c r="T64" s="40">
        <f t="shared" si="33"/>
        <v>4.4202898550724639</v>
      </c>
      <c r="U64" s="39">
        <f t="shared" si="34"/>
        <v>1.9607843137254901</v>
      </c>
      <c r="V64" s="76">
        <f t="shared" si="35"/>
        <v>12.472017908458552</v>
      </c>
      <c r="W64" s="77">
        <f t="shared" si="36"/>
        <v>7.9336652458180241</v>
      </c>
      <c r="X64" s="40">
        <f t="shared" si="37"/>
        <v>5.538060592870484</v>
      </c>
      <c r="Y64" s="40">
        <f t="shared" si="38"/>
        <v>5.5072463768115938</v>
      </c>
      <c r="Z64" s="40">
        <f t="shared" si="39"/>
        <v>4.2483660130718945</v>
      </c>
      <c r="AC64" s="20" t="s">
        <v>13</v>
      </c>
      <c r="AD64" s="18">
        <v>104.23333333319999</v>
      </c>
      <c r="AE64" s="18">
        <v>155.105555555</v>
      </c>
      <c r="AF64" s="18">
        <v>306.96666666640004</v>
      </c>
      <c r="AG64" s="18">
        <v>230</v>
      </c>
      <c r="AH64" s="18">
        <v>51</v>
      </c>
    </row>
    <row r="67" spans="1:41" s="43" customFormat="1" ht="15" customHeight="1" x14ac:dyDescent="0.25">
      <c r="A67" s="5" t="s">
        <v>267</v>
      </c>
      <c r="Z67" s="4"/>
    </row>
    <row r="68" spans="1:41" ht="12" customHeight="1" x14ac:dyDescent="0.2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41" ht="13.5" customHeight="1" thickBot="1" x14ac:dyDescent="0.25">
      <c r="A69" s="9" t="s">
        <v>19</v>
      </c>
      <c r="P69" s="11"/>
      <c r="AA69" s="11"/>
      <c r="AB69" s="11"/>
    </row>
    <row r="70" spans="1:41" ht="22.5" customHeight="1" x14ac:dyDescent="0.2">
      <c r="A70" s="148" t="s">
        <v>18</v>
      </c>
      <c r="B70" s="168" t="s">
        <v>25</v>
      </c>
      <c r="C70" s="157"/>
      <c r="D70" s="157"/>
      <c r="E70" s="157"/>
      <c r="F70" s="157"/>
      <c r="G70" s="157"/>
      <c r="H70" s="157"/>
      <c r="I70" s="169"/>
      <c r="J70" s="168" t="s">
        <v>26</v>
      </c>
      <c r="K70" s="157"/>
      <c r="L70" s="157"/>
      <c r="M70" s="157"/>
      <c r="N70" s="157"/>
      <c r="O70" s="157"/>
      <c r="P70" s="157"/>
      <c r="Q70" s="169"/>
      <c r="R70" s="136" t="s">
        <v>27</v>
      </c>
      <c r="S70" s="137"/>
      <c r="T70" s="137"/>
      <c r="U70" s="137"/>
      <c r="V70" s="137"/>
      <c r="W70" s="137"/>
      <c r="X70" s="137"/>
      <c r="Y70" s="138"/>
      <c r="Z70" s="136" t="s">
        <v>28</v>
      </c>
      <c r="AA70" s="137"/>
      <c r="AB70" s="137"/>
      <c r="AC70" s="137"/>
      <c r="AD70" s="137"/>
      <c r="AE70" s="137"/>
      <c r="AF70" s="137"/>
      <c r="AG70" s="138"/>
      <c r="AH70" s="136" t="s">
        <v>29</v>
      </c>
      <c r="AI70" s="137"/>
      <c r="AJ70" s="137"/>
      <c r="AK70" s="137"/>
      <c r="AL70" s="137"/>
      <c r="AM70" s="137"/>
      <c r="AN70" s="137"/>
      <c r="AO70" s="138"/>
    </row>
    <row r="71" spans="1:41" ht="15" customHeight="1" thickBot="1" x14ac:dyDescent="0.25">
      <c r="A71" s="149"/>
      <c r="B71" s="119">
        <v>2005</v>
      </c>
      <c r="C71" s="31">
        <v>2010</v>
      </c>
      <c r="D71" s="31">
        <v>2015</v>
      </c>
      <c r="E71" s="31">
        <v>2020</v>
      </c>
      <c r="F71" s="31">
        <v>2021</v>
      </c>
      <c r="G71" s="31">
        <v>2022</v>
      </c>
      <c r="H71" s="31">
        <v>2023</v>
      </c>
      <c r="I71" s="120">
        <v>2024</v>
      </c>
      <c r="J71" s="119">
        <v>2005</v>
      </c>
      <c r="K71" s="31">
        <v>2010</v>
      </c>
      <c r="L71" s="31">
        <v>2015</v>
      </c>
      <c r="M71" s="31">
        <v>2020</v>
      </c>
      <c r="N71" s="31">
        <v>2021</v>
      </c>
      <c r="O71" s="31">
        <v>2022</v>
      </c>
      <c r="P71" s="31">
        <v>2023</v>
      </c>
      <c r="Q71" s="120">
        <v>2024</v>
      </c>
      <c r="R71" s="119">
        <v>2005</v>
      </c>
      <c r="S71" s="31">
        <v>2010</v>
      </c>
      <c r="T71" s="31">
        <v>2015</v>
      </c>
      <c r="U71" s="31">
        <v>2020</v>
      </c>
      <c r="V71" s="31">
        <v>2021</v>
      </c>
      <c r="W71" s="31">
        <v>2022</v>
      </c>
      <c r="X71" s="31">
        <v>2023</v>
      </c>
      <c r="Y71" s="120">
        <v>2024</v>
      </c>
      <c r="Z71" s="119">
        <v>2005</v>
      </c>
      <c r="AA71" s="31">
        <v>2010</v>
      </c>
      <c r="AB71" s="31">
        <v>2015</v>
      </c>
      <c r="AC71" s="31">
        <v>2020</v>
      </c>
      <c r="AD71" s="31">
        <v>2021</v>
      </c>
      <c r="AE71" s="31">
        <v>2022</v>
      </c>
      <c r="AF71" s="31">
        <v>2023</v>
      </c>
      <c r="AG71" s="120">
        <v>2024</v>
      </c>
      <c r="AH71" s="119">
        <v>2005</v>
      </c>
      <c r="AI71" s="31">
        <v>2010</v>
      </c>
      <c r="AJ71" s="31">
        <v>2015</v>
      </c>
      <c r="AK71" s="31">
        <v>2020</v>
      </c>
      <c r="AL71" s="31">
        <v>2021</v>
      </c>
      <c r="AM71" s="31">
        <v>2022</v>
      </c>
      <c r="AN71" s="31">
        <v>2023</v>
      </c>
      <c r="AO71" s="120">
        <v>2024</v>
      </c>
    </row>
    <row r="72" spans="1:41" ht="15" customHeight="1" x14ac:dyDescent="0.2">
      <c r="A72" s="36" t="s">
        <v>15</v>
      </c>
      <c r="B72" s="121">
        <v>197</v>
      </c>
      <c r="C72" s="27">
        <v>126.99999999969999</v>
      </c>
      <c r="D72" s="27">
        <v>249.78333333250001</v>
      </c>
      <c r="E72" s="27">
        <v>266.70000000000005</v>
      </c>
      <c r="F72" s="27">
        <v>227.78333333333333</v>
      </c>
      <c r="G72" s="27">
        <v>161.13333333333333</v>
      </c>
      <c r="H72" s="27">
        <v>239.66666666666666</v>
      </c>
      <c r="I72" s="122">
        <v>214.16666666666669</v>
      </c>
      <c r="J72" s="121">
        <v>18.75</v>
      </c>
      <c r="K72" s="27">
        <v>65.416666666499992</v>
      </c>
      <c r="L72" s="27">
        <v>211.73333333260001</v>
      </c>
      <c r="M72" s="27">
        <v>152.53333333333333</v>
      </c>
      <c r="N72" s="27">
        <v>135.14999999999998</v>
      </c>
      <c r="O72" s="27">
        <v>94.116666666666674</v>
      </c>
      <c r="P72" s="27">
        <v>121.08333333333334</v>
      </c>
      <c r="Q72" s="122">
        <v>80</v>
      </c>
      <c r="R72" s="121">
        <v>18.5</v>
      </c>
      <c r="S72" s="27">
        <v>40.3666666664</v>
      </c>
      <c r="T72" s="27">
        <v>72.283333332899986</v>
      </c>
      <c r="U72" s="27">
        <v>47.183333333333323</v>
      </c>
      <c r="V72" s="27">
        <v>22.73333333333332</v>
      </c>
      <c r="W72" s="27">
        <v>32.516666666666666</v>
      </c>
      <c r="X72" s="27">
        <v>27.749999999999996</v>
      </c>
      <c r="Y72" s="122">
        <v>28.083333333333329</v>
      </c>
      <c r="Z72" s="121">
        <v>41.599999999899993</v>
      </c>
      <c r="AA72" s="27">
        <v>29.238888888799998</v>
      </c>
      <c r="AB72" s="27">
        <v>35.833333333100001</v>
      </c>
      <c r="AC72" s="27">
        <v>25.499999999999996</v>
      </c>
      <c r="AD72" s="27">
        <v>29.733333333333327</v>
      </c>
      <c r="AE72" s="27">
        <v>25.833333333333332</v>
      </c>
      <c r="AF72" s="28">
        <v>29.416666666666664</v>
      </c>
      <c r="AG72" s="122">
        <v>30.916666666666664</v>
      </c>
      <c r="AH72" s="121">
        <v>67.733333333499999</v>
      </c>
      <c r="AI72" s="27">
        <v>27.777777777499999</v>
      </c>
      <c r="AJ72" s="27">
        <v>29.833333332900004</v>
      </c>
      <c r="AK72" s="27">
        <v>26.499999999999996</v>
      </c>
      <c r="AL72" s="27">
        <v>26.93333333333333</v>
      </c>
      <c r="AM72" s="27">
        <v>24.233333333333331</v>
      </c>
      <c r="AN72" s="28">
        <v>23.416666666666664</v>
      </c>
      <c r="AO72" s="122">
        <v>21.916666666666664</v>
      </c>
    </row>
    <row r="73" spans="1:41" ht="15" customHeight="1" x14ac:dyDescent="0.2">
      <c r="A73" s="17" t="s">
        <v>1</v>
      </c>
      <c r="B73" s="123">
        <v>47.5</v>
      </c>
      <c r="C73" s="18">
        <v>26.333333333300001</v>
      </c>
      <c r="D73" s="18">
        <v>47.633333333200007</v>
      </c>
      <c r="E73" s="18">
        <v>33.25</v>
      </c>
      <c r="F73" s="18">
        <v>43.083333333333336</v>
      </c>
      <c r="G73" s="18">
        <v>22.533333333333331</v>
      </c>
      <c r="H73" s="18">
        <v>51.666666666666664</v>
      </c>
      <c r="I73" s="124">
        <v>29.5</v>
      </c>
      <c r="J73" s="123">
        <v>14.75</v>
      </c>
      <c r="K73" s="18">
        <v>43.083333333200002</v>
      </c>
      <c r="L73" s="18">
        <v>69.616666666300006</v>
      </c>
      <c r="M73" s="18">
        <v>59.833333333333343</v>
      </c>
      <c r="N73" s="18">
        <v>54.833333333333343</v>
      </c>
      <c r="O73" s="18">
        <v>32.416666666666664</v>
      </c>
      <c r="P73" s="18">
        <v>46.083333333333336</v>
      </c>
      <c r="Q73" s="124">
        <v>28.833333333333332</v>
      </c>
      <c r="R73" s="123">
        <v>16.25</v>
      </c>
      <c r="S73" s="18">
        <v>30.583333333199999</v>
      </c>
      <c r="T73" s="18">
        <v>64.616666666299992</v>
      </c>
      <c r="U73" s="18">
        <v>39.566666666666663</v>
      </c>
      <c r="V73" s="18">
        <v>18.283333333333324</v>
      </c>
      <c r="W73" s="18">
        <v>27.85</v>
      </c>
      <c r="X73" s="18">
        <v>23.416666666666664</v>
      </c>
      <c r="Y73" s="124">
        <v>18.999999999999996</v>
      </c>
      <c r="Z73" s="123">
        <v>10.4</v>
      </c>
      <c r="AA73" s="18">
        <v>7.1388888887999986</v>
      </c>
      <c r="AB73" s="18">
        <v>14.833333333200001</v>
      </c>
      <c r="AC73" s="18">
        <v>4.9999999999999991</v>
      </c>
      <c r="AD73" s="18">
        <v>8.1999999999999993</v>
      </c>
      <c r="AE73" s="18">
        <v>4.5</v>
      </c>
      <c r="AF73" s="19">
        <v>11.333333333333332</v>
      </c>
      <c r="AG73" s="124">
        <v>4.833333333333333</v>
      </c>
      <c r="AH73" s="123">
        <v>24.7</v>
      </c>
      <c r="AI73" s="18">
        <v>8.6111111109999996</v>
      </c>
      <c r="AJ73" s="18">
        <v>10.499999999800002</v>
      </c>
      <c r="AK73" s="18">
        <v>6.9999999999999991</v>
      </c>
      <c r="AL73" s="18">
        <v>6.4</v>
      </c>
      <c r="AM73" s="18">
        <v>6.5</v>
      </c>
      <c r="AN73" s="19">
        <v>1.9999999999999991</v>
      </c>
      <c r="AO73" s="124">
        <v>4.6666666666666661</v>
      </c>
    </row>
    <row r="74" spans="1:41" ht="15" customHeight="1" x14ac:dyDescent="0.2">
      <c r="A74" s="20" t="s">
        <v>2</v>
      </c>
      <c r="B74" s="123">
        <v>28</v>
      </c>
      <c r="C74" s="18">
        <v>22.5</v>
      </c>
      <c r="D74" s="18">
        <v>31.333333333300001</v>
      </c>
      <c r="E74" s="18">
        <v>56.000000000000007</v>
      </c>
      <c r="F74" s="18">
        <v>43.166666666666664</v>
      </c>
      <c r="G74" s="18">
        <v>21.25</v>
      </c>
      <c r="H74" s="18">
        <v>40.25</v>
      </c>
      <c r="I74" s="124">
        <v>54.5</v>
      </c>
      <c r="J74" s="123" t="s">
        <v>39</v>
      </c>
      <c r="K74" s="18" t="s">
        <v>39</v>
      </c>
      <c r="L74" s="18" t="s">
        <v>39</v>
      </c>
      <c r="M74" s="18" t="s">
        <v>39</v>
      </c>
      <c r="N74" s="18" t="s">
        <v>39</v>
      </c>
      <c r="O74" s="18" t="s">
        <v>39</v>
      </c>
      <c r="P74" s="18" t="s">
        <v>39</v>
      </c>
      <c r="Q74" s="124" t="s">
        <v>39</v>
      </c>
      <c r="R74" s="123">
        <v>2.25</v>
      </c>
      <c r="S74" s="18">
        <v>3.4999999999</v>
      </c>
      <c r="T74" s="18" t="s">
        <v>39</v>
      </c>
      <c r="U74" s="18">
        <v>3.4166666666666661</v>
      </c>
      <c r="V74" s="18">
        <v>1.1666666666666661</v>
      </c>
      <c r="W74" s="18">
        <v>0.5</v>
      </c>
      <c r="X74" s="18" t="s">
        <v>39</v>
      </c>
      <c r="Y74" s="124">
        <v>2.583333333333333</v>
      </c>
      <c r="Z74" s="123">
        <v>4.5333333332999999</v>
      </c>
      <c r="AA74" s="18">
        <v>4.25</v>
      </c>
      <c r="AB74" s="18">
        <v>1.5</v>
      </c>
      <c r="AC74" s="18">
        <v>5.5</v>
      </c>
      <c r="AD74" s="18">
        <v>6.333333333333333</v>
      </c>
      <c r="AE74" s="18">
        <v>5.4999999999999991</v>
      </c>
      <c r="AF74" s="19">
        <v>5.5</v>
      </c>
      <c r="AG74" s="124">
        <v>6</v>
      </c>
      <c r="AH74" s="123">
        <v>14.535714285800001</v>
      </c>
      <c r="AI74" s="18">
        <v>0.5611111111</v>
      </c>
      <c r="AJ74" s="18">
        <v>2.8333333332999997</v>
      </c>
      <c r="AK74" s="18">
        <v>2.5</v>
      </c>
      <c r="AL74" s="18">
        <v>4.333333333333333</v>
      </c>
      <c r="AM74" s="18">
        <v>3</v>
      </c>
      <c r="AN74" s="19">
        <v>1</v>
      </c>
      <c r="AO74" s="124">
        <v>1.25</v>
      </c>
    </row>
    <row r="75" spans="1:41" ht="15" customHeight="1" x14ac:dyDescent="0.2">
      <c r="A75" s="20" t="s">
        <v>3</v>
      </c>
      <c r="B75" s="123">
        <v>5.5</v>
      </c>
      <c r="C75" s="18">
        <v>4</v>
      </c>
      <c r="D75" s="18">
        <v>1</v>
      </c>
      <c r="E75" s="18">
        <v>9.6666666666666661</v>
      </c>
      <c r="F75" s="18">
        <v>4.833333333333333</v>
      </c>
      <c r="G75" s="18">
        <v>7.9999999999999991</v>
      </c>
      <c r="H75" s="18">
        <v>8.75</v>
      </c>
      <c r="I75" s="124">
        <v>4.833333333333333</v>
      </c>
      <c r="J75" s="123" t="s">
        <v>39</v>
      </c>
      <c r="K75" s="18">
        <v>3.5</v>
      </c>
      <c r="L75" s="18">
        <v>5</v>
      </c>
      <c r="M75" s="18">
        <v>6</v>
      </c>
      <c r="N75" s="18">
        <v>1</v>
      </c>
      <c r="O75" s="18">
        <v>1</v>
      </c>
      <c r="P75" s="18">
        <v>6.5</v>
      </c>
      <c r="Q75" s="124" t="s">
        <v>39</v>
      </c>
      <c r="R75" s="123" t="s">
        <v>39</v>
      </c>
      <c r="S75" s="18">
        <v>3.95</v>
      </c>
      <c r="T75" s="18">
        <v>2</v>
      </c>
      <c r="U75" s="18" t="s">
        <v>39</v>
      </c>
      <c r="V75" s="18">
        <v>0.5</v>
      </c>
      <c r="W75" s="18" t="s">
        <v>39</v>
      </c>
      <c r="X75" s="18">
        <v>1</v>
      </c>
      <c r="Y75" s="124">
        <v>3.5</v>
      </c>
      <c r="Z75" s="123">
        <v>3.5</v>
      </c>
      <c r="AA75" s="18">
        <v>1.2</v>
      </c>
      <c r="AB75" s="18">
        <v>1.3333333332999999</v>
      </c>
      <c r="AC75" s="18" t="s">
        <v>39</v>
      </c>
      <c r="AD75" s="18">
        <v>3.2</v>
      </c>
      <c r="AE75" s="18">
        <v>2</v>
      </c>
      <c r="AF75" s="19">
        <v>1.75</v>
      </c>
      <c r="AG75" s="124">
        <v>0.5</v>
      </c>
      <c r="AH75" s="123">
        <v>1</v>
      </c>
      <c r="AI75" s="18">
        <v>1.2</v>
      </c>
      <c r="AJ75" s="18">
        <v>1.6666666665999998</v>
      </c>
      <c r="AK75" s="18">
        <v>1</v>
      </c>
      <c r="AL75" s="18">
        <v>2</v>
      </c>
      <c r="AM75" s="18">
        <v>3</v>
      </c>
      <c r="AN75" s="19">
        <v>2</v>
      </c>
      <c r="AO75" s="124">
        <v>1.833333333333333</v>
      </c>
    </row>
    <row r="76" spans="1:41" ht="15" customHeight="1" x14ac:dyDescent="0.2">
      <c r="A76" s="20" t="s">
        <v>4</v>
      </c>
      <c r="B76" s="123">
        <v>6</v>
      </c>
      <c r="C76" s="18">
        <v>2</v>
      </c>
      <c r="D76" s="18">
        <v>14.5</v>
      </c>
      <c r="E76" s="18">
        <v>13.666666666666666</v>
      </c>
      <c r="F76" s="18">
        <v>7.25</v>
      </c>
      <c r="G76" s="18">
        <v>8</v>
      </c>
      <c r="H76" s="18">
        <v>7.5</v>
      </c>
      <c r="I76" s="124">
        <v>5</v>
      </c>
      <c r="J76" s="123">
        <v>1</v>
      </c>
      <c r="K76" s="18">
        <v>4</v>
      </c>
      <c r="L76" s="18">
        <v>9</v>
      </c>
      <c r="M76" s="18">
        <v>10.499999999999996</v>
      </c>
      <c r="N76" s="18">
        <v>10.333333333333332</v>
      </c>
      <c r="O76" s="18">
        <v>10.833333333333332</v>
      </c>
      <c r="P76" s="18">
        <v>15.5</v>
      </c>
      <c r="Q76" s="124">
        <v>10.5</v>
      </c>
      <c r="R76" s="123" t="s">
        <v>39</v>
      </c>
      <c r="S76" s="18" t="s">
        <v>39</v>
      </c>
      <c r="T76" s="18" t="s">
        <v>39</v>
      </c>
      <c r="U76" s="18" t="s">
        <v>39</v>
      </c>
      <c r="V76" s="18" t="s">
        <v>39</v>
      </c>
      <c r="W76" s="18" t="s">
        <v>39</v>
      </c>
      <c r="X76" s="18" t="s">
        <v>39</v>
      </c>
      <c r="Y76" s="124" t="s">
        <v>39</v>
      </c>
      <c r="Z76" s="123">
        <v>4</v>
      </c>
      <c r="AA76" s="18">
        <v>3</v>
      </c>
      <c r="AB76" s="18">
        <v>1</v>
      </c>
      <c r="AC76" s="18">
        <v>1</v>
      </c>
      <c r="AD76" s="18">
        <v>2</v>
      </c>
      <c r="AE76" s="18">
        <v>1.5</v>
      </c>
      <c r="AF76" s="19">
        <v>1</v>
      </c>
      <c r="AG76" s="124">
        <v>3.5</v>
      </c>
      <c r="AH76" s="123">
        <v>2.75</v>
      </c>
      <c r="AI76" s="18">
        <v>0.2</v>
      </c>
      <c r="AJ76" s="18" t="s">
        <v>39</v>
      </c>
      <c r="AK76" s="18">
        <v>2</v>
      </c>
      <c r="AL76" s="18" t="s">
        <v>39</v>
      </c>
      <c r="AM76" s="18">
        <v>3.333333333333333</v>
      </c>
      <c r="AN76" s="19">
        <v>1.083333333333333</v>
      </c>
      <c r="AO76" s="124">
        <v>0.33333333333333298</v>
      </c>
    </row>
    <row r="77" spans="1:41" ht="15" customHeight="1" x14ac:dyDescent="0.2">
      <c r="A77" s="20" t="s">
        <v>5</v>
      </c>
      <c r="B77" s="123">
        <v>3</v>
      </c>
      <c r="C77" s="18">
        <v>1</v>
      </c>
      <c r="D77" s="18">
        <v>3.3333333332999997</v>
      </c>
      <c r="E77" s="18">
        <v>2</v>
      </c>
      <c r="F77" s="18">
        <v>1</v>
      </c>
      <c r="G77" s="18" t="s">
        <v>39</v>
      </c>
      <c r="H77" s="18" t="s">
        <v>39</v>
      </c>
      <c r="I77" s="124" t="s">
        <v>39</v>
      </c>
      <c r="J77" s="123" t="s">
        <v>39</v>
      </c>
      <c r="K77" s="18" t="s">
        <v>39</v>
      </c>
      <c r="L77" s="18" t="s">
        <v>39</v>
      </c>
      <c r="M77" s="18" t="s">
        <v>39</v>
      </c>
      <c r="N77" s="18" t="s">
        <v>39</v>
      </c>
      <c r="O77" s="18" t="s">
        <v>39</v>
      </c>
      <c r="P77" s="18" t="s">
        <v>39</v>
      </c>
      <c r="Q77" s="124" t="s">
        <v>39</v>
      </c>
      <c r="R77" s="123" t="s">
        <v>39</v>
      </c>
      <c r="S77" s="18" t="s">
        <v>39</v>
      </c>
      <c r="T77" s="18" t="s">
        <v>39</v>
      </c>
      <c r="U77" s="18" t="s">
        <v>39</v>
      </c>
      <c r="V77" s="18">
        <v>0.25</v>
      </c>
      <c r="W77" s="18" t="s">
        <v>39</v>
      </c>
      <c r="X77" s="18" t="s">
        <v>39</v>
      </c>
      <c r="Y77" s="124" t="s">
        <v>39</v>
      </c>
      <c r="Z77" s="123">
        <v>1</v>
      </c>
      <c r="AA77" s="18">
        <v>0.5</v>
      </c>
      <c r="AB77" s="18" t="s">
        <v>39</v>
      </c>
      <c r="AC77" s="18" t="s">
        <v>39</v>
      </c>
      <c r="AD77" s="18" t="s">
        <v>39</v>
      </c>
      <c r="AE77" s="18" t="s">
        <v>39</v>
      </c>
      <c r="AF77" s="19" t="s">
        <v>39</v>
      </c>
      <c r="AG77" s="124" t="s">
        <v>39</v>
      </c>
      <c r="AH77" s="123">
        <v>0.2</v>
      </c>
      <c r="AI77" s="18">
        <v>0.33333333329999998</v>
      </c>
      <c r="AJ77" s="18" t="s">
        <v>39</v>
      </c>
      <c r="AK77" s="18" t="s">
        <v>39</v>
      </c>
      <c r="AL77" s="18" t="s">
        <v>39</v>
      </c>
      <c r="AM77" s="18" t="s">
        <v>39</v>
      </c>
      <c r="AN77" s="19">
        <v>0.5</v>
      </c>
      <c r="AO77" s="124" t="s">
        <v>39</v>
      </c>
    </row>
    <row r="78" spans="1:41" ht="15" customHeight="1" x14ac:dyDescent="0.2">
      <c r="A78" s="20" t="s">
        <v>6</v>
      </c>
      <c r="B78" s="123">
        <v>5.5</v>
      </c>
      <c r="C78" s="18">
        <v>5.9999999998999991</v>
      </c>
      <c r="D78" s="18">
        <v>7.75</v>
      </c>
      <c r="E78" s="18">
        <v>10.333333333333332</v>
      </c>
      <c r="F78" s="18">
        <v>10.5</v>
      </c>
      <c r="G78" s="18">
        <v>10.199999999999999</v>
      </c>
      <c r="H78" s="18">
        <v>11</v>
      </c>
      <c r="I78" s="124">
        <v>4</v>
      </c>
      <c r="J78" s="123" t="s">
        <v>39</v>
      </c>
      <c r="K78" s="18" t="s">
        <v>39</v>
      </c>
      <c r="L78" s="18">
        <v>0.5</v>
      </c>
      <c r="M78" s="18">
        <v>2</v>
      </c>
      <c r="N78" s="18">
        <v>1.333333333333333</v>
      </c>
      <c r="O78" s="18">
        <v>3.5</v>
      </c>
      <c r="P78" s="18">
        <v>2.5</v>
      </c>
      <c r="Q78" s="124">
        <v>2.5</v>
      </c>
      <c r="R78" s="123" t="s">
        <v>39</v>
      </c>
      <c r="S78" s="18" t="s">
        <v>39</v>
      </c>
      <c r="T78" s="18" t="s">
        <v>39</v>
      </c>
      <c r="U78" s="18" t="s">
        <v>39</v>
      </c>
      <c r="V78" s="18" t="s">
        <v>39</v>
      </c>
      <c r="W78" s="18" t="s">
        <v>39</v>
      </c>
      <c r="X78" s="18" t="s">
        <v>39</v>
      </c>
      <c r="Y78" s="124" t="s">
        <v>39</v>
      </c>
      <c r="Z78" s="123">
        <v>3</v>
      </c>
      <c r="AA78" s="18" t="s">
        <v>39</v>
      </c>
      <c r="AB78" s="18">
        <v>2</v>
      </c>
      <c r="AC78" s="18">
        <v>1.1666666666666661</v>
      </c>
      <c r="AD78" s="18" t="s">
        <v>39</v>
      </c>
      <c r="AE78" s="18">
        <v>1</v>
      </c>
      <c r="AF78" s="19" t="s">
        <v>39</v>
      </c>
      <c r="AG78" s="124">
        <v>2</v>
      </c>
      <c r="AH78" s="123">
        <v>1.9285714287000002</v>
      </c>
      <c r="AI78" s="18">
        <v>2.3055555555000002</v>
      </c>
      <c r="AJ78" s="18">
        <v>2</v>
      </c>
      <c r="AK78" s="18">
        <v>3.333333333333333</v>
      </c>
      <c r="AL78" s="18">
        <v>1</v>
      </c>
      <c r="AM78" s="18" t="s">
        <v>39</v>
      </c>
      <c r="AN78" s="19">
        <v>1</v>
      </c>
      <c r="AO78" s="124" t="s">
        <v>39</v>
      </c>
    </row>
    <row r="79" spans="1:41" ht="15" customHeight="1" x14ac:dyDescent="0.2">
      <c r="A79" s="20" t="s">
        <v>7</v>
      </c>
      <c r="B79" s="123">
        <v>16</v>
      </c>
      <c r="C79" s="18">
        <v>12</v>
      </c>
      <c r="D79" s="18">
        <v>14.833333333300001</v>
      </c>
      <c r="E79" s="18">
        <v>10</v>
      </c>
      <c r="F79" s="18">
        <v>10.5</v>
      </c>
      <c r="G79" s="18">
        <v>9.8333333333333321</v>
      </c>
      <c r="H79" s="18">
        <v>7.5</v>
      </c>
      <c r="I79" s="124">
        <v>12.25</v>
      </c>
      <c r="J79" s="123">
        <v>1</v>
      </c>
      <c r="K79" s="18">
        <v>1</v>
      </c>
      <c r="L79" s="18">
        <v>27.2</v>
      </c>
      <c r="M79" s="18">
        <v>8.6666666666666661</v>
      </c>
      <c r="N79" s="18">
        <v>9.5</v>
      </c>
      <c r="O79" s="18">
        <v>9.5</v>
      </c>
      <c r="P79" s="18">
        <v>11</v>
      </c>
      <c r="Q79" s="124">
        <v>3.333333333333333</v>
      </c>
      <c r="R79" s="123" t="s">
        <v>39</v>
      </c>
      <c r="S79" s="18" t="s">
        <v>39</v>
      </c>
      <c r="T79" s="18" t="s">
        <v>39</v>
      </c>
      <c r="U79" s="18" t="s">
        <v>39</v>
      </c>
      <c r="V79" s="18" t="s">
        <v>39</v>
      </c>
      <c r="W79" s="18" t="s">
        <v>39</v>
      </c>
      <c r="X79" s="18" t="s">
        <v>39</v>
      </c>
      <c r="Y79" s="124" t="s">
        <v>39</v>
      </c>
      <c r="Z79" s="123">
        <v>2</v>
      </c>
      <c r="AA79" s="18" t="s">
        <v>39</v>
      </c>
      <c r="AB79" s="18">
        <v>2</v>
      </c>
      <c r="AC79" s="18">
        <v>2.6666666666666661</v>
      </c>
      <c r="AD79" s="18">
        <v>2</v>
      </c>
      <c r="AE79" s="18">
        <v>0.5</v>
      </c>
      <c r="AF79" s="19">
        <v>1.333333333333333</v>
      </c>
      <c r="AG79" s="124" t="s">
        <v>39</v>
      </c>
      <c r="AH79" s="123">
        <v>5</v>
      </c>
      <c r="AI79" s="18">
        <v>1.3111111111</v>
      </c>
      <c r="AJ79" s="18" t="s">
        <v>39</v>
      </c>
      <c r="AK79" s="18" t="s">
        <v>39</v>
      </c>
      <c r="AL79" s="18" t="s">
        <v>39</v>
      </c>
      <c r="AM79" s="18">
        <v>2</v>
      </c>
      <c r="AN79" s="19">
        <v>0.33333333333333298</v>
      </c>
      <c r="AO79" s="124" t="s">
        <v>39</v>
      </c>
    </row>
    <row r="80" spans="1:41" ht="15" customHeight="1" x14ac:dyDescent="0.2">
      <c r="A80" s="20" t="s">
        <v>8</v>
      </c>
      <c r="B80" s="123">
        <v>17</v>
      </c>
      <c r="C80" s="18">
        <v>6.5</v>
      </c>
      <c r="D80" s="18">
        <v>22.416666666600001</v>
      </c>
      <c r="E80" s="18">
        <v>11.333333333333332</v>
      </c>
      <c r="F80" s="18">
        <v>7.5</v>
      </c>
      <c r="G80" s="18">
        <v>12.333333333333332</v>
      </c>
      <c r="H80" s="18">
        <v>16</v>
      </c>
      <c r="I80" s="124">
        <v>4</v>
      </c>
      <c r="J80" s="123" t="s">
        <v>39</v>
      </c>
      <c r="K80" s="18" t="s">
        <v>39</v>
      </c>
      <c r="L80" s="18">
        <v>1.3333333332999999</v>
      </c>
      <c r="M80" s="18">
        <v>1</v>
      </c>
      <c r="N80" s="18">
        <v>4</v>
      </c>
      <c r="O80" s="18">
        <v>1.5</v>
      </c>
      <c r="P80" s="18">
        <v>4</v>
      </c>
      <c r="Q80" s="124">
        <v>2.5</v>
      </c>
      <c r="R80" s="123" t="s">
        <v>39</v>
      </c>
      <c r="S80" s="18" t="s">
        <v>39</v>
      </c>
      <c r="T80" s="18" t="s">
        <v>39</v>
      </c>
      <c r="U80" s="18" t="s">
        <v>39</v>
      </c>
      <c r="V80" s="18" t="s">
        <v>39</v>
      </c>
      <c r="W80" s="18" t="s">
        <v>39</v>
      </c>
      <c r="X80" s="18" t="s">
        <v>39</v>
      </c>
      <c r="Y80" s="124" t="s">
        <v>39</v>
      </c>
      <c r="Z80" s="123" t="s">
        <v>39</v>
      </c>
      <c r="AA80" s="18">
        <v>3.5</v>
      </c>
      <c r="AB80" s="18">
        <v>1</v>
      </c>
      <c r="AC80" s="18">
        <v>0.5</v>
      </c>
      <c r="AD80" s="18" t="s">
        <v>39</v>
      </c>
      <c r="AE80" s="18">
        <v>1</v>
      </c>
      <c r="AF80" s="19">
        <v>2</v>
      </c>
      <c r="AG80" s="124">
        <v>1.5</v>
      </c>
      <c r="AH80" s="123">
        <v>1</v>
      </c>
      <c r="AI80" s="18" t="s">
        <v>39</v>
      </c>
      <c r="AJ80" s="18">
        <v>0.33333333329999998</v>
      </c>
      <c r="AK80" s="18">
        <v>1</v>
      </c>
      <c r="AL80" s="18">
        <v>1</v>
      </c>
      <c r="AM80" s="18">
        <v>1.2</v>
      </c>
      <c r="AN80" s="19">
        <v>2.5</v>
      </c>
      <c r="AO80" s="124">
        <v>1.5</v>
      </c>
    </row>
    <row r="81" spans="1:41" ht="15" customHeight="1" x14ac:dyDescent="0.2">
      <c r="A81" s="20" t="s">
        <v>9</v>
      </c>
      <c r="B81" s="123">
        <v>12.5</v>
      </c>
      <c r="C81" s="18">
        <v>10</v>
      </c>
      <c r="D81" s="18">
        <v>21.983333333200001</v>
      </c>
      <c r="E81" s="18">
        <v>18.083333333333329</v>
      </c>
      <c r="F81" s="18">
        <v>21.249999999999996</v>
      </c>
      <c r="G81" s="18">
        <v>11.75</v>
      </c>
      <c r="H81" s="18">
        <v>17</v>
      </c>
      <c r="I81" s="124">
        <v>9.8333333333333357</v>
      </c>
      <c r="J81" s="123" t="s">
        <v>39</v>
      </c>
      <c r="K81" s="18">
        <v>6</v>
      </c>
      <c r="L81" s="18">
        <v>10.416666666600001</v>
      </c>
      <c r="M81" s="18">
        <v>4.333333333333333</v>
      </c>
      <c r="N81" s="18">
        <v>3.583333333333333</v>
      </c>
      <c r="O81" s="18">
        <v>0.33333333333333298</v>
      </c>
      <c r="P81" s="18">
        <v>4.833333333333333</v>
      </c>
      <c r="Q81" s="124">
        <v>4.5</v>
      </c>
      <c r="R81" s="123" t="s">
        <v>39</v>
      </c>
      <c r="S81" s="18" t="s">
        <v>39</v>
      </c>
      <c r="T81" s="18" t="s">
        <v>39</v>
      </c>
      <c r="U81" s="18" t="s">
        <v>39</v>
      </c>
      <c r="V81" s="18" t="s">
        <v>39</v>
      </c>
      <c r="W81" s="18" t="s">
        <v>39</v>
      </c>
      <c r="X81" s="18" t="s">
        <v>39</v>
      </c>
      <c r="Y81" s="124" t="s">
        <v>39</v>
      </c>
      <c r="Z81" s="123">
        <v>2</v>
      </c>
      <c r="AA81" s="18">
        <v>0.75</v>
      </c>
      <c r="AB81" s="18" t="s">
        <v>39</v>
      </c>
      <c r="AC81" s="18">
        <v>2</v>
      </c>
      <c r="AD81" s="18" t="s">
        <v>39</v>
      </c>
      <c r="AE81" s="18">
        <v>2.5</v>
      </c>
      <c r="AF81" s="19" t="s">
        <v>39</v>
      </c>
      <c r="AG81" s="124">
        <v>1</v>
      </c>
      <c r="AH81" s="123">
        <v>1.7857142858000001</v>
      </c>
      <c r="AI81" s="18">
        <v>2</v>
      </c>
      <c r="AJ81" s="18">
        <v>2</v>
      </c>
      <c r="AK81" s="18" t="s">
        <v>39</v>
      </c>
      <c r="AL81" s="18">
        <v>1.2</v>
      </c>
      <c r="AM81" s="18">
        <v>1</v>
      </c>
      <c r="AN81" s="19">
        <v>1</v>
      </c>
      <c r="AO81" s="124">
        <v>1</v>
      </c>
    </row>
    <row r="82" spans="1:41" ht="15" customHeight="1" x14ac:dyDescent="0.2">
      <c r="A82" s="20" t="s">
        <v>16</v>
      </c>
      <c r="B82" s="123">
        <v>5.5</v>
      </c>
      <c r="C82" s="18">
        <v>2</v>
      </c>
      <c r="D82" s="18">
        <v>7.3333333332999997</v>
      </c>
      <c r="E82" s="18">
        <v>5.333333333333333</v>
      </c>
      <c r="F82" s="18">
        <v>5.333333333333333</v>
      </c>
      <c r="G82" s="18">
        <v>3</v>
      </c>
      <c r="H82" s="18">
        <v>3.5</v>
      </c>
      <c r="I82" s="124">
        <v>10.25</v>
      </c>
      <c r="J82" s="123" t="s">
        <v>39</v>
      </c>
      <c r="K82" s="18" t="s">
        <v>39</v>
      </c>
      <c r="L82" s="18" t="s">
        <v>39</v>
      </c>
      <c r="M82" s="18" t="s">
        <v>39</v>
      </c>
      <c r="N82" s="18">
        <v>1</v>
      </c>
      <c r="O82" s="18" t="s">
        <v>39</v>
      </c>
      <c r="P82" s="18" t="s">
        <v>39</v>
      </c>
      <c r="Q82" s="124" t="s">
        <v>39</v>
      </c>
      <c r="R82" s="123" t="s">
        <v>39</v>
      </c>
      <c r="S82" s="18" t="s">
        <v>39</v>
      </c>
      <c r="T82" s="18" t="s">
        <v>39</v>
      </c>
      <c r="U82" s="18" t="s">
        <v>39</v>
      </c>
      <c r="V82" s="18" t="s">
        <v>39</v>
      </c>
      <c r="W82" s="18" t="s">
        <v>39</v>
      </c>
      <c r="X82" s="18" t="s">
        <v>39</v>
      </c>
      <c r="Y82" s="124" t="s">
        <v>39</v>
      </c>
      <c r="Z82" s="123">
        <v>1</v>
      </c>
      <c r="AA82" s="18">
        <v>1</v>
      </c>
      <c r="AB82" s="18" t="s">
        <v>39</v>
      </c>
      <c r="AC82" s="18">
        <v>1</v>
      </c>
      <c r="AD82" s="18" t="s">
        <v>39</v>
      </c>
      <c r="AE82" s="18">
        <v>1</v>
      </c>
      <c r="AF82" s="19" t="s">
        <v>39</v>
      </c>
      <c r="AG82" s="124">
        <v>0.75</v>
      </c>
      <c r="AH82" s="123" t="s">
        <v>39</v>
      </c>
      <c r="AI82" s="18">
        <v>1.2</v>
      </c>
      <c r="AJ82" s="18" t="s">
        <v>39</v>
      </c>
      <c r="AK82" s="18">
        <v>0.5</v>
      </c>
      <c r="AL82" s="18">
        <v>1</v>
      </c>
      <c r="AM82" s="18" t="s">
        <v>39</v>
      </c>
      <c r="AN82" s="19" t="s">
        <v>39</v>
      </c>
      <c r="AO82" s="124">
        <v>3.5</v>
      </c>
    </row>
    <row r="83" spans="1:41" ht="15" customHeight="1" x14ac:dyDescent="0.2">
      <c r="A83" s="20" t="s">
        <v>10</v>
      </c>
      <c r="B83" s="123">
        <v>20</v>
      </c>
      <c r="C83" s="18">
        <v>9.5</v>
      </c>
      <c r="D83" s="18">
        <v>25.833333333200002</v>
      </c>
      <c r="E83" s="18">
        <v>39.366666666666667</v>
      </c>
      <c r="F83" s="18">
        <v>25.033333333333331</v>
      </c>
      <c r="G83" s="18">
        <v>18.366666666666667</v>
      </c>
      <c r="H83" s="18">
        <v>27</v>
      </c>
      <c r="I83" s="124">
        <v>18.833333333333332</v>
      </c>
      <c r="J83" s="123" t="s">
        <v>39</v>
      </c>
      <c r="K83" s="18">
        <v>2.5</v>
      </c>
      <c r="L83" s="18">
        <v>49.916666666600001</v>
      </c>
      <c r="M83" s="18">
        <v>20.666666666666661</v>
      </c>
      <c r="N83" s="18">
        <v>13.066666666666663</v>
      </c>
      <c r="O83" s="18">
        <v>15.033333333333331</v>
      </c>
      <c r="P83" s="18">
        <v>12.166666666666664</v>
      </c>
      <c r="Q83" s="124">
        <v>7.416666666666667</v>
      </c>
      <c r="R83" s="123" t="s">
        <v>39</v>
      </c>
      <c r="S83" s="18">
        <v>2.3333333332999997</v>
      </c>
      <c r="T83" s="18">
        <v>2.6666666665999998</v>
      </c>
      <c r="U83" s="18">
        <v>4.1999999999999993</v>
      </c>
      <c r="V83" s="18">
        <v>2.5333333333333332</v>
      </c>
      <c r="W83" s="18">
        <v>3.6666666666666661</v>
      </c>
      <c r="X83" s="18">
        <v>3.333333333333333</v>
      </c>
      <c r="Y83" s="124">
        <v>2</v>
      </c>
      <c r="Z83" s="123">
        <v>1.8333333332999999</v>
      </c>
      <c r="AA83" s="18">
        <v>2.5</v>
      </c>
      <c r="AB83" s="18">
        <v>3.6666666665999998</v>
      </c>
      <c r="AC83" s="18">
        <v>2.333333333333333</v>
      </c>
      <c r="AD83" s="18">
        <v>5.5</v>
      </c>
      <c r="AE83" s="18">
        <v>1.333333333333333</v>
      </c>
      <c r="AF83" s="19">
        <v>3.5</v>
      </c>
      <c r="AG83" s="124">
        <v>4.8333333333333339</v>
      </c>
      <c r="AH83" s="123">
        <v>4.1666666665999994</v>
      </c>
      <c r="AI83" s="18">
        <v>2.5</v>
      </c>
      <c r="AJ83" s="18">
        <v>2.3333333332999997</v>
      </c>
      <c r="AK83" s="18">
        <v>0.33333333333333298</v>
      </c>
      <c r="AL83" s="18">
        <v>5</v>
      </c>
      <c r="AM83" s="18">
        <v>3</v>
      </c>
      <c r="AN83" s="19">
        <v>8.5</v>
      </c>
      <c r="AO83" s="124">
        <v>3.6666666666666661</v>
      </c>
    </row>
    <row r="84" spans="1:41" ht="15" customHeight="1" x14ac:dyDescent="0.2">
      <c r="A84" s="20" t="s">
        <v>11</v>
      </c>
      <c r="B84" s="123">
        <v>10</v>
      </c>
      <c r="C84" s="18">
        <v>5.5</v>
      </c>
      <c r="D84" s="18">
        <v>16.5</v>
      </c>
      <c r="E84" s="18">
        <v>10</v>
      </c>
      <c r="F84" s="18">
        <v>6.333333333333333</v>
      </c>
      <c r="G84" s="18">
        <v>8.5</v>
      </c>
      <c r="H84" s="18">
        <v>9.8333333333333321</v>
      </c>
      <c r="I84" s="124">
        <v>16.333333333333332</v>
      </c>
      <c r="J84" s="123">
        <v>2</v>
      </c>
      <c r="K84" s="18">
        <v>3.8333333333000001</v>
      </c>
      <c r="L84" s="18">
        <v>10.166666666499999</v>
      </c>
      <c r="M84" s="18">
        <v>9.5333333333333332</v>
      </c>
      <c r="N84" s="18">
        <v>9.3333333333333321</v>
      </c>
      <c r="O84" s="18">
        <v>4</v>
      </c>
      <c r="P84" s="18">
        <v>5.5</v>
      </c>
      <c r="Q84" s="124">
        <v>4.5</v>
      </c>
      <c r="R84" s="123" t="s">
        <v>39</v>
      </c>
      <c r="S84" s="18" t="s">
        <v>39</v>
      </c>
      <c r="T84" s="18" t="s">
        <v>39</v>
      </c>
      <c r="U84" s="18" t="s">
        <v>39</v>
      </c>
      <c r="V84" s="18" t="s">
        <v>39</v>
      </c>
      <c r="W84" s="18" t="s">
        <v>39</v>
      </c>
      <c r="X84" s="18" t="s">
        <v>39</v>
      </c>
      <c r="Y84" s="124" t="s">
        <v>39</v>
      </c>
      <c r="Z84" s="123">
        <v>1.5</v>
      </c>
      <c r="AA84" s="18">
        <v>1</v>
      </c>
      <c r="AB84" s="18">
        <v>4</v>
      </c>
      <c r="AC84" s="18">
        <v>1.333333333333333</v>
      </c>
      <c r="AD84" s="18" t="s">
        <v>39</v>
      </c>
      <c r="AE84" s="18">
        <v>1</v>
      </c>
      <c r="AF84" s="19" t="s">
        <v>39</v>
      </c>
      <c r="AG84" s="124">
        <v>2.5</v>
      </c>
      <c r="AH84" s="123">
        <v>2.5</v>
      </c>
      <c r="AI84" s="18">
        <v>4</v>
      </c>
      <c r="AJ84" s="18" t="s">
        <v>39</v>
      </c>
      <c r="AK84" s="18">
        <v>1</v>
      </c>
      <c r="AL84" s="18">
        <v>1</v>
      </c>
      <c r="AM84" s="18">
        <v>0.2</v>
      </c>
      <c r="AN84" s="19">
        <v>1</v>
      </c>
      <c r="AO84" s="124" t="s">
        <v>39</v>
      </c>
    </row>
    <row r="85" spans="1:41" ht="15" customHeight="1" x14ac:dyDescent="0.2">
      <c r="A85" s="20" t="s">
        <v>12</v>
      </c>
      <c r="B85" s="123">
        <v>4.5</v>
      </c>
      <c r="C85" s="18">
        <v>12.999999999899998</v>
      </c>
      <c r="D85" s="18">
        <v>10.9999999998</v>
      </c>
      <c r="E85" s="18">
        <v>17</v>
      </c>
      <c r="F85" s="18">
        <v>17.333333333333329</v>
      </c>
      <c r="G85" s="18">
        <v>9.0333333333333332</v>
      </c>
      <c r="H85" s="18">
        <v>9</v>
      </c>
      <c r="I85" s="124">
        <v>11.5</v>
      </c>
      <c r="J85" s="123" t="s">
        <v>39</v>
      </c>
      <c r="K85" s="18" t="s">
        <v>39</v>
      </c>
      <c r="L85" s="18">
        <v>8</v>
      </c>
      <c r="M85" s="18">
        <v>10.5</v>
      </c>
      <c r="N85" s="18">
        <v>13.166666666666666</v>
      </c>
      <c r="O85" s="18">
        <v>5.5</v>
      </c>
      <c r="P85" s="18">
        <v>2.5</v>
      </c>
      <c r="Q85" s="124">
        <v>2.416666666666667</v>
      </c>
      <c r="R85" s="123" t="s">
        <v>39</v>
      </c>
      <c r="S85" s="18" t="s">
        <v>39</v>
      </c>
      <c r="T85" s="18" t="s">
        <v>39</v>
      </c>
      <c r="U85" s="18" t="s">
        <v>39</v>
      </c>
      <c r="V85" s="18" t="s">
        <v>39</v>
      </c>
      <c r="W85" s="18" t="s">
        <v>39</v>
      </c>
      <c r="X85" s="18" t="s">
        <v>39</v>
      </c>
      <c r="Y85" s="124" t="s">
        <v>39</v>
      </c>
      <c r="Z85" s="123">
        <v>1.3333333332999999</v>
      </c>
      <c r="AA85" s="18">
        <v>1</v>
      </c>
      <c r="AB85" s="18">
        <v>4.5</v>
      </c>
      <c r="AC85" s="18">
        <v>1</v>
      </c>
      <c r="AD85" s="18">
        <v>0.33333333333333298</v>
      </c>
      <c r="AE85" s="18">
        <v>1</v>
      </c>
      <c r="AF85" s="19">
        <v>1</v>
      </c>
      <c r="AG85" s="124">
        <v>2.5</v>
      </c>
      <c r="AH85" s="123">
        <v>2.5</v>
      </c>
      <c r="AI85" s="18">
        <v>1</v>
      </c>
      <c r="AJ85" s="18">
        <v>2</v>
      </c>
      <c r="AK85" s="18">
        <v>3.5</v>
      </c>
      <c r="AL85" s="18">
        <v>1.333333333333333</v>
      </c>
      <c r="AM85" s="18" t="s">
        <v>39</v>
      </c>
      <c r="AN85" s="19" t="s">
        <v>39</v>
      </c>
      <c r="AO85" s="124">
        <v>2</v>
      </c>
    </row>
    <row r="86" spans="1:41" ht="15" customHeight="1" x14ac:dyDescent="0.2">
      <c r="A86" s="20" t="s">
        <v>13</v>
      </c>
      <c r="B86" s="123">
        <v>16</v>
      </c>
      <c r="C86" s="18">
        <v>6.6666666665999994</v>
      </c>
      <c r="D86" s="18">
        <v>24.333333333300001</v>
      </c>
      <c r="E86" s="18">
        <v>30.666666666666661</v>
      </c>
      <c r="F86" s="18">
        <v>24.666666666666664</v>
      </c>
      <c r="G86" s="18">
        <v>18.333333333333332</v>
      </c>
      <c r="H86" s="18">
        <v>30.666666666666664</v>
      </c>
      <c r="I86" s="124">
        <v>33.333333333333329</v>
      </c>
      <c r="J86" s="123" t="s">
        <v>39</v>
      </c>
      <c r="K86" s="18">
        <v>1.5</v>
      </c>
      <c r="L86" s="18">
        <v>20.583333333300001</v>
      </c>
      <c r="M86" s="18">
        <v>19.5</v>
      </c>
      <c r="N86" s="18">
        <v>14</v>
      </c>
      <c r="O86" s="18">
        <v>10.5</v>
      </c>
      <c r="P86" s="18">
        <v>10.5</v>
      </c>
      <c r="Q86" s="124">
        <v>13.5</v>
      </c>
      <c r="R86" s="123" t="s">
        <v>39</v>
      </c>
      <c r="S86" s="18" t="s">
        <v>39</v>
      </c>
      <c r="T86" s="18">
        <v>3</v>
      </c>
      <c r="U86" s="18" t="s">
        <v>39</v>
      </c>
      <c r="V86" s="18" t="s">
        <v>39</v>
      </c>
      <c r="W86" s="18">
        <v>0.5</v>
      </c>
      <c r="X86" s="18" t="s">
        <v>39</v>
      </c>
      <c r="Y86" s="124">
        <v>1</v>
      </c>
      <c r="Z86" s="123">
        <v>5.5</v>
      </c>
      <c r="AA86" s="18">
        <v>3.4000000000000004</v>
      </c>
      <c r="AB86" s="18" t="s">
        <v>39</v>
      </c>
      <c r="AC86" s="18">
        <v>2</v>
      </c>
      <c r="AD86" s="18">
        <v>2.1666666666666661</v>
      </c>
      <c r="AE86" s="18">
        <v>3</v>
      </c>
      <c r="AF86" s="19">
        <v>2</v>
      </c>
      <c r="AG86" s="124">
        <v>1</v>
      </c>
      <c r="AH86" s="123">
        <v>5.6666666665999994</v>
      </c>
      <c r="AI86" s="18">
        <v>2.5555555554999998</v>
      </c>
      <c r="AJ86" s="18">
        <v>6.1666666665999994</v>
      </c>
      <c r="AK86" s="18">
        <v>4.333333333333333</v>
      </c>
      <c r="AL86" s="18">
        <v>2.6666666666666661</v>
      </c>
      <c r="AM86" s="18">
        <v>1</v>
      </c>
      <c r="AN86" s="19">
        <v>2.4999999999999991</v>
      </c>
      <c r="AO86" s="124">
        <v>2.1666666666666661</v>
      </c>
    </row>
  </sheetData>
  <mergeCells count="26">
    <mergeCell ref="A70:A71"/>
    <mergeCell ref="B70:I70"/>
    <mergeCell ref="J70:Q70"/>
    <mergeCell ref="Z70:AG70"/>
    <mergeCell ref="AH70:AO70"/>
    <mergeCell ref="R70:Y70"/>
    <mergeCell ref="AD48:AH48"/>
    <mergeCell ref="V26:Z26"/>
    <mergeCell ref="G4:K4"/>
    <mergeCell ref="L4:P4"/>
    <mergeCell ref="Q4:U4"/>
    <mergeCell ref="V4:Z4"/>
    <mergeCell ref="A4:A5"/>
    <mergeCell ref="B4:F4"/>
    <mergeCell ref="A26:A27"/>
    <mergeCell ref="B26:F26"/>
    <mergeCell ref="G26:K26"/>
    <mergeCell ref="L26:P26"/>
    <mergeCell ref="Q26:U26"/>
    <mergeCell ref="V48:Z48"/>
    <mergeCell ref="AC48:AC49"/>
    <mergeCell ref="A48:A49"/>
    <mergeCell ref="B48:F48"/>
    <mergeCell ref="G48:K48"/>
    <mergeCell ref="L48:P48"/>
    <mergeCell ref="Q48:U48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5" s="6" customFormat="1" ht="15" customHeight="1" x14ac:dyDescent="0.2">
      <c r="A1" s="5" t="s">
        <v>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5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</row>
    <row r="4" spans="1:25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5" ht="17.25" customHeight="1" x14ac:dyDescent="0.2">
      <c r="A5" s="14" t="s">
        <v>15</v>
      </c>
      <c r="B5" s="15">
        <v>197</v>
      </c>
      <c r="C5" s="15">
        <v>154.33333333320002</v>
      </c>
      <c r="D5" s="15">
        <v>132.16666666660001</v>
      </c>
      <c r="E5" s="15">
        <v>156</v>
      </c>
      <c r="F5" s="15">
        <v>209.49999999969998</v>
      </c>
      <c r="G5" s="15">
        <v>126.99999999969999</v>
      </c>
      <c r="H5" s="15">
        <v>125.46666666660001</v>
      </c>
      <c r="I5" s="15">
        <v>169.08333333290003</v>
      </c>
      <c r="J5" s="15">
        <v>168.566666666</v>
      </c>
      <c r="K5" s="15">
        <v>211.54761904740002</v>
      </c>
      <c r="L5" s="15">
        <v>249.78333333250001</v>
      </c>
      <c r="M5" s="15">
        <v>309.98333333289997</v>
      </c>
      <c r="N5" s="16">
        <v>287.83333333333331</v>
      </c>
      <c r="O5" s="16">
        <v>250.26666666666665</v>
      </c>
      <c r="P5" s="16">
        <v>242.53333333333333</v>
      </c>
      <c r="Q5" s="16">
        <v>266.70000000000005</v>
      </c>
      <c r="R5" s="16">
        <v>227.78333333333333</v>
      </c>
      <c r="S5" s="16">
        <v>161.13333333333333</v>
      </c>
      <c r="T5" s="16">
        <v>239.66666666666666</v>
      </c>
      <c r="U5" s="16">
        <v>214.16666666666669</v>
      </c>
      <c r="W5" s="80"/>
      <c r="X5" s="80"/>
      <c r="Y5" s="80"/>
    </row>
    <row r="6" spans="1:25" ht="15" customHeight="1" x14ac:dyDescent="0.2">
      <c r="A6" s="17" t="s">
        <v>1</v>
      </c>
      <c r="B6" s="18">
        <v>47.5</v>
      </c>
      <c r="C6" s="18">
        <v>49.333333333300004</v>
      </c>
      <c r="D6" s="18">
        <v>36.333333333300004</v>
      </c>
      <c r="E6" s="18">
        <v>31.75</v>
      </c>
      <c r="F6" s="18">
        <v>55.666666666599994</v>
      </c>
      <c r="G6" s="18">
        <v>26.333333333300001</v>
      </c>
      <c r="H6" s="18">
        <v>31.733333333299999</v>
      </c>
      <c r="I6" s="18">
        <v>32.833333333300004</v>
      </c>
      <c r="J6" s="18">
        <v>36.899999999900004</v>
      </c>
      <c r="K6" s="18">
        <v>36.642857142800004</v>
      </c>
      <c r="L6" s="18">
        <v>47.633333333200007</v>
      </c>
      <c r="M6" s="18">
        <v>60.133333333200014</v>
      </c>
      <c r="N6" s="19">
        <v>44.95</v>
      </c>
      <c r="O6" s="19">
        <v>44.833333333333329</v>
      </c>
      <c r="P6" s="19">
        <v>40.25</v>
      </c>
      <c r="Q6" s="19">
        <v>33.25</v>
      </c>
      <c r="R6" s="19">
        <v>43.083333333333336</v>
      </c>
      <c r="S6" s="19">
        <v>22.533333333333331</v>
      </c>
      <c r="T6" s="19">
        <v>51.666666666666664</v>
      </c>
      <c r="U6" s="19">
        <v>29.5</v>
      </c>
      <c r="W6" s="80"/>
      <c r="X6" s="80"/>
      <c r="Y6" s="80"/>
    </row>
    <row r="7" spans="1:25" ht="15" customHeight="1" x14ac:dyDescent="0.2">
      <c r="A7" s="20" t="s">
        <v>2</v>
      </c>
      <c r="B7" s="18">
        <v>28</v>
      </c>
      <c r="C7" s="18">
        <v>6</v>
      </c>
      <c r="D7" s="18">
        <v>13</v>
      </c>
      <c r="E7" s="18">
        <v>21.5</v>
      </c>
      <c r="F7" s="18">
        <v>21.166666666600001</v>
      </c>
      <c r="G7" s="18">
        <v>22.5</v>
      </c>
      <c r="H7" s="18">
        <v>14</v>
      </c>
      <c r="I7" s="18">
        <v>19.5</v>
      </c>
      <c r="J7" s="18">
        <v>20.333333333200002</v>
      </c>
      <c r="K7" s="18">
        <v>28.4285714287</v>
      </c>
      <c r="L7" s="18">
        <v>31.333333333300001</v>
      </c>
      <c r="M7" s="18">
        <v>40.583333333299997</v>
      </c>
      <c r="N7" s="19">
        <v>33.233333333333334</v>
      </c>
      <c r="O7" s="19">
        <v>39.36666666666666</v>
      </c>
      <c r="P7" s="19">
        <v>37.5</v>
      </c>
      <c r="Q7" s="19">
        <v>56.000000000000007</v>
      </c>
      <c r="R7" s="19">
        <v>43.166666666666664</v>
      </c>
      <c r="S7" s="19">
        <v>21.25</v>
      </c>
      <c r="T7" s="19">
        <v>40.25</v>
      </c>
      <c r="U7" s="19">
        <v>54.5</v>
      </c>
      <c r="W7" s="80"/>
      <c r="X7" s="80"/>
      <c r="Y7" s="80"/>
    </row>
    <row r="8" spans="1:25" ht="15" customHeight="1" x14ac:dyDescent="0.2">
      <c r="A8" s="20" t="s">
        <v>3</v>
      </c>
      <c r="B8" s="18">
        <v>5.5</v>
      </c>
      <c r="C8" s="18">
        <v>7.3333333332999997</v>
      </c>
      <c r="D8" s="18">
        <v>2</v>
      </c>
      <c r="E8" s="18">
        <v>4.5</v>
      </c>
      <c r="F8" s="18">
        <v>5</v>
      </c>
      <c r="G8" s="18">
        <v>4</v>
      </c>
      <c r="H8" s="18">
        <v>5</v>
      </c>
      <c r="I8" s="18">
        <v>4.5</v>
      </c>
      <c r="J8" s="18">
        <v>7</v>
      </c>
      <c r="K8" s="18">
        <v>8</v>
      </c>
      <c r="L8" s="18">
        <v>1</v>
      </c>
      <c r="M8" s="18">
        <v>11.5</v>
      </c>
      <c r="N8" s="19">
        <v>6.833333333333333</v>
      </c>
      <c r="O8" s="19">
        <v>7.1666666666666661</v>
      </c>
      <c r="P8" s="19">
        <v>8</v>
      </c>
      <c r="Q8" s="19">
        <v>9.6666666666666661</v>
      </c>
      <c r="R8" s="19">
        <v>4.833333333333333</v>
      </c>
      <c r="S8" s="19">
        <v>7.9999999999999991</v>
      </c>
      <c r="T8" s="19">
        <v>8.75</v>
      </c>
      <c r="U8" s="19">
        <v>4.833333333333333</v>
      </c>
      <c r="W8" s="80"/>
      <c r="X8" s="80"/>
      <c r="Y8" s="80"/>
    </row>
    <row r="9" spans="1:25" ht="15" customHeight="1" x14ac:dyDescent="0.2">
      <c r="A9" s="20" t="s">
        <v>4</v>
      </c>
      <c r="B9" s="18">
        <v>6</v>
      </c>
      <c r="C9" s="18">
        <v>6.5</v>
      </c>
      <c r="D9" s="18">
        <v>7.5</v>
      </c>
      <c r="E9" s="18">
        <v>11</v>
      </c>
      <c r="F9" s="18">
        <v>4</v>
      </c>
      <c r="G9" s="18">
        <v>2</v>
      </c>
      <c r="H9" s="18">
        <v>6</v>
      </c>
      <c r="I9" s="18">
        <v>11</v>
      </c>
      <c r="J9" s="18">
        <v>10.833333333200002</v>
      </c>
      <c r="K9" s="18">
        <v>8.5</v>
      </c>
      <c r="L9" s="18">
        <v>14.5</v>
      </c>
      <c r="M9" s="18">
        <v>8.5</v>
      </c>
      <c r="N9" s="19">
        <v>7</v>
      </c>
      <c r="O9" s="19">
        <v>6.833333333333333</v>
      </c>
      <c r="P9" s="19">
        <v>4</v>
      </c>
      <c r="Q9" s="19">
        <v>13.666666666666666</v>
      </c>
      <c r="R9" s="19">
        <v>7.25</v>
      </c>
      <c r="S9" s="19">
        <v>8</v>
      </c>
      <c r="T9" s="19">
        <v>7.5</v>
      </c>
      <c r="U9" s="19">
        <v>5</v>
      </c>
      <c r="W9" s="80"/>
      <c r="X9" s="80"/>
      <c r="Y9" s="80"/>
    </row>
    <row r="10" spans="1:25" ht="15" customHeight="1" x14ac:dyDescent="0.2">
      <c r="A10" s="20" t="s">
        <v>5</v>
      </c>
      <c r="B10" s="18">
        <v>3</v>
      </c>
      <c r="C10" s="18">
        <v>2</v>
      </c>
      <c r="D10" s="18">
        <v>2</v>
      </c>
      <c r="E10" s="18">
        <v>4</v>
      </c>
      <c r="F10" s="18">
        <v>1.3333333332999999</v>
      </c>
      <c r="G10" s="18">
        <v>1</v>
      </c>
      <c r="H10" s="18" t="s">
        <v>39</v>
      </c>
      <c r="I10" s="18">
        <v>1</v>
      </c>
      <c r="J10" s="18">
        <v>1.6666666665999998</v>
      </c>
      <c r="K10" s="18">
        <v>3</v>
      </c>
      <c r="L10" s="18">
        <v>3.3333333332999997</v>
      </c>
      <c r="M10" s="18">
        <v>3</v>
      </c>
      <c r="N10" s="19">
        <v>4.5</v>
      </c>
      <c r="O10" s="19">
        <v>2</v>
      </c>
      <c r="P10" s="19">
        <v>1</v>
      </c>
      <c r="Q10" s="19">
        <v>2</v>
      </c>
      <c r="R10" s="19">
        <v>1</v>
      </c>
      <c r="S10" s="19" t="s">
        <v>39</v>
      </c>
      <c r="T10" s="19" t="s">
        <v>39</v>
      </c>
      <c r="U10" s="19" t="s">
        <v>39</v>
      </c>
      <c r="W10" s="80"/>
      <c r="X10" s="80"/>
      <c r="Y10" s="80"/>
    </row>
    <row r="11" spans="1:25" ht="15" customHeight="1" x14ac:dyDescent="0.2">
      <c r="A11" s="20" t="s">
        <v>6</v>
      </c>
      <c r="B11" s="18">
        <v>5.5</v>
      </c>
      <c r="C11" s="18">
        <v>8.5</v>
      </c>
      <c r="D11" s="18">
        <v>1</v>
      </c>
      <c r="E11" s="18">
        <v>7</v>
      </c>
      <c r="F11" s="18">
        <v>5.9999999998999991</v>
      </c>
      <c r="G11" s="18">
        <v>5.9999999998999991</v>
      </c>
      <c r="H11" s="18">
        <v>7.4</v>
      </c>
      <c r="I11" s="18">
        <v>9.0833333333000006</v>
      </c>
      <c r="J11" s="18">
        <v>5.6666666665999994</v>
      </c>
      <c r="K11" s="18">
        <v>10.666666666599999</v>
      </c>
      <c r="L11" s="18">
        <v>7.75</v>
      </c>
      <c r="M11" s="18">
        <v>15</v>
      </c>
      <c r="N11" s="19">
        <v>15.7</v>
      </c>
      <c r="O11" s="19">
        <v>14.5</v>
      </c>
      <c r="P11" s="19">
        <v>11</v>
      </c>
      <c r="Q11" s="19">
        <v>10.333333333333332</v>
      </c>
      <c r="R11" s="19">
        <v>10.5</v>
      </c>
      <c r="S11" s="19">
        <v>10.199999999999999</v>
      </c>
      <c r="T11" s="19">
        <v>11</v>
      </c>
      <c r="U11" s="19">
        <v>4</v>
      </c>
      <c r="W11" s="80"/>
      <c r="X11" s="80"/>
      <c r="Y11" s="80"/>
    </row>
    <row r="12" spans="1:25" ht="15" customHeight="1" x14ac:dyDescent="0.2">
      <c r="A12" s="20" t="s">
        <v>7</v>
      </c>
      <c r="B12" s="18">
        <v>16</v>
      </c>
      <c r="C12" s="18">
        <v>15.666666666600001</v>
      </c>
      <c r="D12" s="18">
        <v>13</v>
      </c>
      <c r="E12" s="18">
        <v>8</v>
      </c>
      <c r="F12" s="18">
        <v>22</v>
      </c>
      <c r="G12" s="18">
        <v>12</v>
      </c>
      <c r="H12" s="18">
        <v>5.5</v>
      </c>
      <c r="I12" s="18">
        <v>9.8333333333000006</v>
      </c>
      <c r="J12" s="18">
        <v>7</v>
      </c>
      <c r="K12" s="18">
        <v>11.666666666600001</v>
      </c>
      <c r="L12" s="18">
        <v>14.833333333300001</v>
      </c>
      <c r="M12" s="18">
        <v>15.5</v>
      </c>
      <c r="N12" s="19">
        <v>12.5</v>
      </c>
      <c r="O12" s="19">
        <v>16</v>
      </c>
      <c r="P12" s="19">
        <v>14.25</v>
      </c>
      <c r="Q12" s="19">
        <v>10</v>
      </c>
      <c r="R12" s="19">
        <v>10.5</v>
      </c>
      <c r="S12" s="19">
        <v>9.8333333333333321</v>
      </c>
      <c r="T12" s="19">
        <v>7.5</v>
      </c>
      <c r="U12" s="19">
        <v>12.25</v>
      </c>
      <c r="W12" s="80"/>
      <c r="X12" s="80"/>
      <c r="Y12" s="80"/>
    </row>
    <row r="13" spans="1:25" ht="15" customHeight="1" x14ac:dyDescent="0.2">
      <c r="A13" s="20" t="s">
        <v>8</v>
      </c>
      <c r="B13" s="18">
        <v>17</v>
      </c>
      <c r="C13" s="18">
        <v>8.5</v>
      </c>
      <c r="D13" s="18">
        <v>8</v>
      </c>
      <c r="E13" s="18">
        <v>12.5</v>
      </c>
      <c r="F13" s="18">
        <v>8.5</v>
      </c>
      <c r="G13" s="18">
        <v>6.5</v>
      </c>
      <c r="H13" s="18">
        <v>11</v>
      </c>
      <c r="I13" s="18">
        <v>13</v>
      </c>
      <c r="J13" s="18">
        <v>10.666666666599999</v>
      </c>
      <c r="K13" s="18">
        <v>15.333333333300001</v>
      </c>
      <c r="L13" s="18">
        <v>22.416666666600001</v>
      </c>
      <c r="M13" s="18">
        <v>24</v>
      </c>
      <c r="N13" s="19">
        <v>17</v>
      </c>
      <c r="O13" s="19">
        <v>17.7</v>
      </c>
      <c r="P13" s="19">
        <v>17</v>
      </c>
      <c r="Q13" s="19">
        <v>11.333333333333332</v>
      </c>
      <c r="R13" s="19">
        <v>7.5</v>
      </c>
      <c r="S13" s="19">
        <v>12.333333333333332</v>
      </c>
      <c r="T13" s="19">
        <v>16</v>
      </c>
      <c r="U13" s="19">
        <v>4</v>
      </c>
      <c r="W13" s="80"/>
      <c r="X13" s="80"/>
      <c r="Y13" s="80"/>
    </row>
    <row r="14" spans="1:25" ht="15" customHeight="1" x14ac:dyDescent="0.2">
      <c r="A14" s="20" t="s">
        <v>9</v>
      </c>
      <c r="B14" s="18">
        <v>12.5</v>
      </c>
      <c r="C14" s="18">
        <v>2</v>
      </c>
      <c r="D14" s="18">
        <v>12</v>
      </c>
      <c r="E14" s="18">
        <v>19.25</v>
      </c>
      <c r="F14" s="18">
        <v>24.5</v>
      </c>
      <c r="G14" s="18">
        <v>10</v>
      </c>
      <c r="H14" s="18">
        <v>8.5</v>
      </c>
      <c r="I14" s="18">
        <v>14.666666666599999</v>
      </c>
      <c r="J14" s="18">
        <v>19.5</v>
      </c>
      <c r="K14" s="18">
        <v>32.142857142799997</v>
      </c>
      <c r="L14" s="18">
        <v>21.983333333200001</v>
      </c>
      <c r="M14" s="18">
        <v>26.7833333333</v>
      </c>
      <c r="N14" s="19">
        <v>27.5</v>
      </c>
      <c r="O14" s="19">
        <v>21.7</v>
      </c>
      <c r="P14" s="19">
        <v>21.7</v>
      </c>
      <c r="Q14" s="19">
        <v>18.083333333333329</v>
      </c>
      <c r="R14" s="19">
        <v>21.249999999999996</v>
      </c>
      <c r="S14" s="19">
        <v>11.75</v>
      </c>
      <c r="T14" s="19">
        <v>17</v>
      </c>
      <c r="U14" s="19">
        <v>9.8333333333333357</v>
      </c>
      <c r="W14" s="80"/>
      <c r="X14" s="80"/>
      <c r="Y14" s="80"/>
    </row>
    <row r="15" spans="1:25" ht="15" customHeight="1" x14ac:dyDescent="0.2">
      <c r="A15" s="20" t="s">
        <v>16</v>
      </c>
      <c r="B15" s="18">
        <v>5.5</v>
      </c>
      <c r="C15" s="18">
        <v>3.5</v>
      </c>
      <c r="D15" s="18">
        <v>5</v>
      </c>
      <c r="E15" s="18">
        <v>5</v>
      </c>
      <c r="F15" s="18">
        <v>5</v>
      </c>
      <c r="G15" s="18">
        <v>2</v>
      </c>
      <c r="H15" s="18">
        <v>2.5</v>
      </c>
      <c r="I15" s="18">
        <v>7.5</v>
      </c>
      <c r="J15" s="18">
        <v>7</v>
      </c>
      <c r="K15" s="18">
        <v>4</v>
      </c>
      <c r="L15" s="18">
        <v>7.3333333332999997</v>
      </c>
      <c r="M15" s="18">
        <v>10</v>
      </c>
      <c r="N15" s="19">
        <v>6.25</v>
      </c>
      <c r="O15" s="19">
        <v>4.833333333333333</v>
      </c>
      <c r="P15" s="19">
        <v>6.1666666666666661</v>
      </c>
      <c r="Q15" s="19">
        <v>5.333333333333333</v>
      </c>
      <c r="R15" s="19">
        <v>5.333333333333333</v>
      </c>
      <c r="S15" s="19">
        <v>3</v>
      </c>
      <c r="T15" s="19">
        <v>3.5</v>
      </c>
      <c r="U15" s="19">
        <v>10.25</v>
      </c>
      <c r="W15" s="80"/>
      <c r="X15" s="80"/>
      <c r="Y15" s="80"/>
    </row>
    <row r="16" spans="1:25" ht="15" customHeight="1" x14ac:dyDescent="0.2">
      <c r="A16" s="20" t="s">
        <v>10</v>
      </c>
      <c r="B16" s="18">
        <v>20</v>
      </c>
      <c r="C16" s="18">
        <v>15</v>
      </c>
      <c r="D16" s="18">
        <v>10</v>
      </c>
      <c r="E16" s="18">
        <v>10.25</v>
      </c>
      <c r="F16" s="18">
        <v>25</v>
      </c>
      <c r="G16" s="18">
        <v>9.5</v>
      </c>
      <c r="H16" s="18">
        <v>15.833333333300001</v>
      </c>
      <c r="I16" s="18">
        <v>17</v>
      </c>
      <c r="J16" s="18">
        <v>16.75</v>
      </c>
      <c r="K16" s="18">
        <v>15</v>
      </c>
      <c r="L16" s="18">
        <v>25.833333333200002</v>
      </c>
      <c r="M16" s="18">
        <v>30.699999999900001</v>
      </c>
      <c r="N16" s="19">
        <v>37.166666666666664</v>
      </c>
      <c r="O16" s="19">
        <v>24.166666666666664</v>
      </c>
      <c r="P16" s="19">
        <v>22.333333333333332</v>
      </c>
      <c r="Q16" s="19">
        <v>39.366666666666667</v>
      </c>
      <c r="R16" s="19">
        <v>25.033333333333331</v>
      </c>
      <c r="S16" s="19">
        <v>18.366666666666667</v>
      </c>
      <c r="T16" s="19">
        <v>27</v>
      </c>
      <c r="U16" s="19">
        <v>18.833333333333332</v>
      </c>
      <c r="W16" s="80"/>
      <c r="X16" s="80"/>
      <c r="Y16" s="80"/>
    </row>
    <row r="17" spans="1:40" ht="15" customHeight="1" x14ac:dyDescent="0.2">
      <c r="A17" s="20" t="s">
        <v>11</v>
      </c>
      <c r="B17" s="18">
        <v>10</v>
      </c>
      <c r="C17" s="18">
        <v>5</v>
      </c>
      <c r="D17" s="18">
        <v>9.8333333333000006</v>
      </c>
      <c r="E17" s="18">
        <v>1.25</v>
      </c>
      <c r="F17" s="18">
        <v>8</v>
      </c>
      <c r="G17" s="18">
        <v>5.5</v>
      </c>
      <c r="H17" s="18">
        <v>3.5</v>
      </c>
      <c r="I17" s="18">
        <v>4.5</v>
      </c>
      <c r="J17" s="18">
        <v>6.25</v>
      </c>
      <c r="K17" s="18">
        <v>3.5</v>
      </c>
      <c r="L17" s="18">
        <v>16.5</v>
      </c>
      <c r="M17" s="18">
        <v>10.833333333300001</v>
      </c>
      <c r="N17" s="19">
        <v>17</v>
      </c>
      <c r="O17" s="19">
        <v>11.5</v>
      </c>
      <c r="P17" s="19">
        <v>18.333333333333332</v>
      </c>
      <c r="Q17" s="19">
        <v>10</v>
      </c>
      <c r="R17" s="19">
        <v>6.333333333333333</v>
      </c>
      <c r="S17" s="19">
        <v>8.5</v>
      </c>
      <c r="T17" s="19">
        <v>9.8333333333333321</v>
      </c>
      <c r="U17" s="19">
        <v>16.333333333333332</v>
      </c>
      <c r="W17" s="80"/>
      <c r="X17" s="80"/>
      <c r="Y17" s="80"/>
    </row>
    <row r="18" spans="1:40" ht="15" customHeight="1" x14ac:dyDescent="0.2">
      <c r="A18" s="20" t="s">
        <v>12</v>
      </c>
      <c r="B18" s="18">
        <v>4.5</v>
      </c>
      <c r="C18" s="18">
        <v>6</v>
      </c>
      <c r="D18" s="18">
        <v>2</v>
      </c>
      <c r="E18" s="18">
        <v>9</v>
      </c>
      <c r="F18" s="18">
        <v>8.8333333333000006</v>
      </c>
      <c r="G18" s="18">
        <v>12.999999999899998</v>
      </c>
      <c r="H18" s="18">
        <v>3.5</v>
      </c>
      <c r="I18" s="18">
        <v>8.5</v>
      </c>
      <c r="J18" s="18">
        <v>7.6666666665999994</v>
      </c>
      <c r="K18" s="18">
        <v>8.6666666665999994</v>
      </c>
      <c r="L18" s="18">
        <v>10.9999999998</v>
      </c>
      <c r="M18" s="18">
        <v>12.583333333300001</v>
      </c>
      <c r="N18" s="19">
        <v>23.199999999999996</v>
      </c>
      <c r="O18" s="19">
        <v>16.333333333333332</v>
      </c>
      <c r="P18" s="19">
        <v>13.5</v>
      </c>
      <c r="Q18" s="19">
        <v>17</v>
      </c>
      <c r="R18" s="19">
        <v>17.333333333333329</v>
      </c>
      <c r="S18" s="19">
        <v>9.0333333333333332</v>
      </c>
      <c r="T18" s="19">
        <v>9</v>
      </c>
      <c r="U18" s="19">
        <v>11.5</v>
      </c>
      <c r="W18" s="80"/>
      <c r="X18" s="80"/>
      <c r="Y18" s="80"/>
    </row>
    <row r="19" spans="1:40" ht="15" customHeight="1" x14ac:dyDescent="0.2">
      <c r="A19" s="20" t="s">
        <v>13</v>
      </c>
      <c r="B19" s="18">
        <v>16</v>
      </c>
      <c r="C19" s="18">
        <v>19</v>
      </c>
      <c r="D19" s="18">
        <v>10.5</v>
      </c>
      <c r="E19" s="18">
        <v>11</v>
      </c>
      <c r="F19" s="18">
        <v>14.5</v>
      </c>
      <c r="G19" s="18">
        <v>6.6666666665999994</v>
      </c>
      <c r="H19" s="18">
        <v>11</v>
      </c>
      <c r="I19" s="18">
        <v>16.166666666400001</v>
      </c>
      <c r="J19" s="18">
        <v>11.333333333300001</v>
      </c>
      <c r="K19" s="18">
        <v>26</v>
      </c>
      <c r="L19" s="18">
        <v>24.333333333300001</v>
      </c>
      <c r="M19" s="18">
        <v>40.866666666600004</v>
      </c>
      <c r="N19" s="19">
        <v>35</v>
      </c>
      <c r="O19" s="19">
        <v>23.333333333333332</v>
      </c>
      <c r="P19" s="19">
        <v>27.499999999999996</v>
      </c>
      <c r="Q19" s="19">
        <v>30.666666666666661</v>
      </c>
      <c r="R19" s="19">
        <v>24.666666666666664</v>
      </c>
      <c r="S19" s="19">
        <v>18.333333333333332</v>
      </c>
      <c r="T19" s="19">
        <v>30.666666666666664</v>
      </c>
      <c r="U19" s="19">
        <v>33.333333333333329</v>
      </c>
      <c r="W19" s="80"/>
      <c r="X19" s="80"/>
      <c r="Y19" s="80"/>
    </row>
    <row r="22" spans="1:40" s="53" customFormat="1" ht="14.25" x14ac:dyDescent="0.2">
      <c r="A22" s="5" t="s">
        <v>136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AN22" s="54"/>
    </row>
    <row r="23" spans="1:40" s="53" customFormat="1" ht="10.5" customHeight="1" x14ac:dyDescent="0.2">
      <c r="A23" s="5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AN23" s="54"/>
    </row>
    <row r="24" spans="1:40" s="53" customFormat="1" ht="15.7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5"/>
      <c r="O24" s="56"/>
      <c r="P24" s="56"/>
      <c r="R24" s="133"/>
      <c r="S24" s="133"/>
      <c r="T24" s="133"/>
      <c r="U24" s="134" t="s">
        <v>80</v>
      </c>
      <c r="AN24" s="54"/>
    </row>
    <row r="25" spans="1:40" s="53" customFormat="1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  <c r="U25" s="13">
        <v>2024</v>
      </c>
      <c r="AN25" s="54"/>
    </row>
    <row r="26" spans="1:40" s="53" customFormat="1" ht="22.5" x14ac:dyDescent="0.2">
      <c r="A26" s="14" t="s">
        <v>15</v>
      </c>
      <c r="B26" s="21">
        <f>B5/B$5*100</f>
        <v>100</v>
      </c>
      <c r="C26" s="21">
        <f t="shared" ref="C26:T26" si="0">C5/C$5*100</f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si="0"/>
        <v>100</v>
      </c>
      <c r="N26" s="22">
        <f t="shared" si="0"/>
        <v>100</v>
      </c>
      <c r="O26" s="22">
        <f t="shared" si="0"/>
        <v>100</v>
      </c>
      <c r="P26" s="22">
        <f t="shared" si="0"/>
        <v>100</v>
      </c>
      <c r="Q26" s="22">
        <f t="shared" si="0"/>
        <v>100</v>
      </c>
      <c r="R26" s="22">
        <f t="shared" si="0"/>
        <v>100</v>
      </c>
      <c r="S26" s="22">
        <f t="shared" si="0"/>
        <v>100</v>
      </c>
      <c r="T26" s="22">
        <f t="shared" si="0"/>
        <v>100</v>
      </c>
      <c r="U26" s="22">
        <f t="shared" ref="U26" si="1">U5/U$5*100</f>
        <v>100</v>
      </c>
      <c r="AN26" s="54"/>
    </row>
    <row r="27" spans="1:40" s="53" customFormat="1" ht="15" customHeight="1" x14ac:dyDescent="0.2">
      <c r="A27" s="17" t="s">
        <v>1</v>
      </c>
      <c r="B27" s="23">
        <f t="shared" ref="B27:B40" si="2">B6/B$5*100</f>
        <v>24.111675126903553</v>
      </c>
      <c r="C27" s="23">
        <f t="shared" ref="C27:T27" si="3">C6/C$5*100</f>
        <v>31.96544276458485</v>
      </c>
      <c r="D27" s="23">
        <f t="shared" si="3"/>
        <v>27.49054224462925</v>
      </c>
      <c r="E27" s="23">
        <f t="shared" si="3"/>
        <v>20.352564102564102</v>
      </c>
      <c r="F27" s="23">
        <f t="shared" si="3"/>
        <v>26.571201272878142</v>
      </c>
      <c r="G27" s="23">
        <f t="shared" si="3"/>
        <v>20.734908136505677</v>
      </c>
      <c r="H27" s="23">
        <f t="shared" si="3"/>
        <v>25.29224229541726</v>
      </c>
      <c r="I27" s="23">
        <f t="shared" si="3"/>
        <v>19.418432725510584</v>
      </c>
      <c r="J27" s="23">
        <f t="shared" si="3"/>
        <v>21.890448882764055</v>
      </c>
      <c r="K27" s="23">
        <f t="shared" si="3"/>
        <v>17.321328081026376</v>
      </c>
      <c r="L27" s="23">
        <f t="shared" si="3"/>
        <v>19.06986054581661</v>
      </c>
      <c r="M27" s="23">
        <f t="shared" si="3"/>
        <v>19.398892413554734</v>
      </c>
      <c r="N27" s="24">
        <f t="shared" si="3"/>
        <v>15.616676317313264</v>
      </c>
      <c r="O27" s="24">
        <f t="shared" si="3"/>
        <v>17.914224826851356</v>
      </c>
      <c r="P27" s="24">
        <f t="shared" si="3"/>
        <v>16.595656954370533</v>
      </c>
      <c r="Q27" s="24">
        <f t="shared" si="3"/>
        <v>12.467191601049867</v>
      </c>
      <c r="R27" s="24">
        <f t="shared" si="3"/>
        <v>18.914172825053051</v>
      </c>
      <c r="S27" s="24">
        <f t="shared" si="3"/>
        <v>13.984278030616466</v>
      </c>
      <c r="T27" s="24">
        <f t="shared" si="3"/>
        <v>21.557719054242003</v>
      </c>
      <c r="U27" s="24">
        <f t="shared" ref="U27" si="4">U6/U$5*100</f>
        <v>13.774319066147859</v>
      </c>
      <c r="AN27" s="54"/>
    </row>
    <row r="28" spans="1:40" s="53" customFormat="1" ht="15" customHeight="1" x14ac:dyDescent="0.2">
      <c r="A28" s="20" t="s">
        <v>2</v>
      </c>
      <c r="B28" s="23">
        <f t="shared" si="2"/>
        <v>14.213197969543149</v>
      </c>
      <c r="C28" s="23">
        <f t="shared" ref="C28:T28" si="5">C7/C$5*100</f>
        <v>3.8876889848845679</v>
      </c>
      <c r="D28" s="23">
        <f t="shared" si="5"/>
        <v>9.8360655737754534</v>
      </c>
      <c r="E28" s="23">
        <f t="shared" si="5"/>
        <v>13.782051282051283</v>
      </c>
      <c r="F28" s="23">
        <f t="shared" si="5"/>
        <v>10.103420843260293</v>
      </c>
      <c r="G28" s="23">
        <f t="shared" si="5"/>
        <v>17.716535433112718</v>
      </c>
      <c r="H28" s="23">
        <f t="shared" si="5"/>
        <v>11.158342189166397</v>
      </c>
      <c r="I28" s="23">
        <f t="shared" si="5"/>
        <v>11.532774765924083</v>
      </c>
      <c r="J28" s="23">
        <f t="shared" si="5"/>
        <v>12.06248764086242</v>
      </c>
      <c r="K28" s="23">
        <f t="shared" si="5"/>
        <v>13.438379291014476</v>
      </c>
      <c r="L28" s="23">
        <f t="shared" si="5"/>
        <v>12.544204977675799</v>
      </c>
      <c r="M28" s="23">
        <f t="shared" si="5"/>
        <v>13.09210172590679</v>
      </c>
      <c r="N28" s="24">
        <f t="shared" si="5"/>
        <v>11.546033584250145</v>
      </c>
      <c r="O28" s="24">
        <f t="shared" si="5"/>
        <v>15.729888119339369</v>
      </c>
      <c r="P28" s="24">
        <f t="shared" si="5"/>
        <v>15.461792193512919</v>
      </c>
      <c r="Q28" s="24">
        <f t="shared" si="5"/>
        <v>20.99737532808399</v>
      </c>
      <c r="R28" s="24">
        <f t="shared" si="5"/>
        <v>18.950757298602472</v>
      </c>
      <c r="S28" s="24">
        <f t="shared" si="5"/>
        <v>13.187836160529583</v>
      </c>
      <c r="T28" s="24">
        <f t="shared" si="5"/>
        <v>16.794158553546591</v>
      </c>
      <c r="U28" s="24">
        <f t="shared" ref="U28" si="6">U7/U$5*100</f>
        <v>25.447470817120621</v>
      </c>
      <c r="AN28" s="54"/>
    </row>
    <row r="29" spans="1:40" s="53" customFormat="1" ht="15" customHeight="1" x14ac:dyDescent="0.2">
      <c r="A29" s="20" t="s">
        <v>3</v>
      </c>
      <c r="B29" s="23">
        <f t="shared" si="2"/>
        <v>2.7918781725888326</v>
      </c>
      <c r="C29" s="23">
        <f t="shared" ref="C29:T29" si="7">C8/C$5*100</f>
        <v>4.7516198703928731</v>
      </c>
      <c r="D29" s="23">
        <f t="shared" si="7"/>
        <v>1.5132408575039158</v>
      </c>
      <c r="E29" s="23">
        <f t="shared" si="7"/>
        <v>2.8846153846153846</v>
      </c>
      <c r="F29" s="23">
        <f t="shared" si="7"/>
        <v>2.3866348448721526</v>
      </c>
      <c r="G29" s="23">
        <f t="shared" si="7"/>
        <v>3.1496062992200384</v>
      </c>
      <c r="H29" s="23">
        <f t="shared" si="7"/>
        <v>3.9851222104165704</v>
      </c>
      <c r="I29" s="23">
        <f t="shared" si="7"/>
        <v>2.6614095613670963</v>
      </c>
      <c r="J29" s="23">
        <f t="shared" si="7"/>
        <v>4.1526596796683908</v>
      </c>
      <c r="K29" s="23">
        <f t="shared" si="7"/>
        <v>3.781654473836217</v>
      </c>
      <c r="L29" s="23">
        <f t="shared" si="7"/>
        <v>0.4003469673730578</v>
      </c>
      <c r="M29" s="23">
        <f t="shared" si="7"/>
        <v>3.7098768751059983</v>
      </c>
      <c r="N29" s="24">
        <f t="shared" si="7"/>
        <v>2.3740590619571513</v>
      </c>
      <c r="O29" s="24">
        <f t="shared" si="7"/>
        <v>2.8636121470431539</v>
      </c>
      <c r="P29" s="24">
        <f t="shared" si="7"/>
        <v>3.2985156679494225</v>
      </c>
      <c r="Q29" s="24">
        <f t="shared" si="7"/>
        <v>3.6245469316335446</v>
      </c>
      <c r="R29" s="24">
        <f t="shared" si="7"/>
        <v>2.1218994658666861</v>
      </c>
      <c r="S29" s="24">
        <f t="shared" si="7"/>
        <v>4.9648324369052537</v>
      </c>
      <c r="T29" s="24">
        <f t="shared" si="7"/>
        <v>3.6509040333796943</v>
      </c>
      <c r="U29" s="24">
        <f t="shared" ref="U29" si="8">U8/U$5*100</f>
        <v>2.2568093385214003</v>
      </c>
      <c r="AN29" s="54"/>
    </row>
    <row r="30" spans="1:40" s="53" customFormat="1" ht="15" customHeight="1" x14ac:dyDescent="0.2">
      <c r="A30" s="20" t="s">
        <v>4</v>
      </c>
      <c r="B30" s="23">
        <f t="shared" si="2"/>
        <v>3.0456852791878175</v>
      </c>
      <c r="C30" s="23">
        <f t="shared" ref="C30:T30" si="9">C9/C$5*100</f>
        <v>4.2116630669582813</v>
      </c>
      <c r="D30" s="23">
        <f t="shared" si="9"/>
        <v>5.6746532156396841</v>
      </c>
      <c r="E30" s="23">
        <f t="shared" si="9"/>
        <v>7.0512820512820511</v>
      </c>
      <c r="F30" s="23">
        <f t="shared" si="9"/>
        <v>1.9093078758977224</v>
      </c>
      <c r="G30" s="23">
        <f t="shared" si="9"/>
        <v>1.5748031496100192</v>
      </c>
      <c r="H30" s="23">
        <f t="shared" si="9"/>
        <v>4.7821466524998844</v>
      </c>
      <c r="I30" s="23">
        <f t="shared" si="9"/>
        <v>6.5056678166751247</v>
      </c>
      <c r="J30" s="23">
        <f t="shared" si="9"/>
        <v>6.4267352184553177</v>
      </c>
      <c r="K30" s="23">
        <f t="shared" si="9"/>
        <v>4.0180078784509803</v>
      </c>
      <c r="L30" s="23">
        <f t="shared" si="9"/>
        <v>5.8050310269093384</v>
      </c>
      <c r="M30" s="23">
        <f t="shared" si="9"/>
        <v>2.7420829076870423</v>
      </c>
      <c r="N30" s="24">
        <f t="shared" si="9"/>
        <v>2.4319629415170816</v>
      </c>
      <c r="O30" s="24">
        <f t="shared" si="9"/>
        <v>2.7304208843899844</v>
      </c>
      <c r="P30" s="24">
        <f t="shared" si="9"/>
        <v>1.6492578339747113</v>
      </c>
      <c r="Q30" s="24">
        <f t="shared" si="9"/>
        <v>5.1243594550681157</v>
      </c>
      <c r="R30" s="24">
        <f t="shared" si="9"/>
        <v>3.1828491988000294</v>
      </c>
      <c r="S30" s="24">
        <f t="shared" si="9"/>
        <v>4.9648324369052546</v>
      </c>
      <c r="T30" s="24">
        <f t="shared" si="9"/>
        <v>3.1293463143254518</v>
      </c>
      <c r="U30" s="24">
        <f t="shared" ref="U30" si="10">U9/U$5*100</f>
        <v>2.3346303501945522</v>
      </c>
      <c r="AN30" s="54"/>
    </row>
    <row r="31" spans="1:40" s="53" customFormat="1" ht="15" customHeight="1" x14ac:dyDescent="0.2">
      <c r="A31" s="20" t="s">
        <v>5</v>
      </c>
      <c r="B31" s="23">
        <f t="shared" si="2"/>
        <v>1.5228426395939088</v>
      </c>
      <c r="C31" s="23">
        <f t="shared" ref="C31:T31" si="11">C10/C$5*100</f>
        <v>1.2958963282948559</v>
      </c>
      <c r="D31" s="23">
        <f t="shared" si="11"/>
        <v>1.5132408575039158</v>
      </c>
      <c r="E31" s="23">
        <f t="shared" si="11"/>
        <v>2.5641025641025639</v>
      </c>
      <c r="F31" s="23">
        <f t="shared" si="11"/>
        <v>0.63643595861666313</v>
      </c>
      <c r="G31" s="23">
        <f t="shared" si="11"/>
        <v>0.78740157480500961</v>
      </c>
      <c r="H31" s="18" t="e">
        <f t="shared" si="11"/>
        <v>#VALUE!</v>
      </c>
      <c r="I31" s="23">
        <f t="shared" si="11"/>
        <v>0.59142434697046586</v>
      </c>
      <c r="J31" s="23">
        <f t="shared" si="11"/>
        <v>0.98872849511959149</v>
      </c>
      <c r="K31" s="23">
        <f t="shared" si="11"/>
        <v>1.4181204276885815</v>
      </c>
      <c r="L31" s="23">
        <f t="shared" si="11"/>
        <v>1.334489891230181</v>
      </c>
      <c r="M31" s="23">
        <f t="shared" si="11"/>
        <v>0.96779396741895596</v>
      </c>
      <c r="N31" s="24">
        <f t="shared" si="11"/>
        <v>1.5634047481181239</v>
      </c>
      <c r="O31" s="24">
        <f t="shared" si="11"/>
        <v>0.79914757591901986</v>
      </c>
      <c r="P31" s="24">
        <f t="shared" si="11"/>
        <v>0.41231445849367782</v>
      </c>
      <c r="Q31" s="24">
        <f t="shared" si="11"/>
        <v>0.74990626171728514</v>
      </c>
      <c r="R31" s="24">
        <f t="shared" si="11"/>
        <v>0.43901368259310747</v>
      </c>
      <c r="S31" s="24" t="e">
        <f t="shared" si="11"/>
        <v>#VALUE!</v>
      </c>
      <c r="T31" s="19" t="e">
        <f t="shared" si="11"/>
        <v>#VALUE!</v>
      </c>
      <c r="U31" s="19" t="e">
        <f t="shared" ref="U31" si="12">U10/U$5*100</f>
        <v>#VALUE!</v>
      </c>
      <c r="AN31" s="54"/>
    </row>
    <row r="32" spans="1:40" s="53" customFormat="1" ht="15" customHeight="1" x14ac:dyDescent="0.2">
      <c r="A32" s="20" t="s">
        <v>6</v>
      </c>
      <c r="B32" s="23">
        <f t="shared" si="2"/>
        <v>2.7918781725888326</v>
      </c>
      <c r="C32" s="23">
        <f t="shared" ref="C32:T32" si="13">C11/C$5*100</f>
        <v>5.5075593952531383</v>
      </c>
      <c r="D32" s="23">
        <f t="shared" si="13"/>
        <v>0.7566204287519579</v>
      </c>
      <c r="E32" s="23">
        <f t="shared" si="13"/>
        <v>4.4871794871794872</v>
      </c>
      <c r="F32" s="23">
        <f t="shared" si="13"/>
        <v>2.8639618137988503</v>
      </c>
      <c r="G32" s="23">
        <f t="shared" si="13"/>
        <v>4.7244094487513166</v>
      </c>
      <c r="H32" s="23">
        <f t="shared" si="13"/>
        <v>5.8979808714165243</v>
      </c>
      <c r="I32" s="23">
        <f t="shared" si="13"/>
        <v>5.3721044849620174</v>
      </c>
      <c r="J32" s="23">
        <f t="shared" si="13"/>
        <v>3.3616768835015289</v>
      </c>
      <c r="K32" s="23">
        <f t="shared" si="13"/>
        <v>5.0422059650834417</v>
      </c>
      <c r="L32" s="23">
        <f t="shared" si="13"/>
        <v>3.1026889971411982</v>
      </c>
      <c r="M32" s="23">
        <f t="shared" si="13"/>
        <v>4.8389698370947798</v>
      </c>
      <c r="N32" s="24">
        <f t="shared" si="13"/>
        <v>5.454545454545455</v>
      </c>
      <c r="O32" s="24">
        <f t="shared" si="13"/>
        <v>5.7938199254128939</v>
      </c>
      <c r="P32" s="24">
        <f t="shared" si="13"/>
        <v>4.5354590434304569</v>
      </c>
      <c r="Q32" s="24">
        <f t="shared" si="13"/>
        <v>3.8745156855393064</v>
      </c>
      <c r="R32" s="24">
        <f t="shared" si="13"/>
        <v>4.6096436672276289</v>
      </c>
      <c r="S32" s="24">
        <f t="shared" si="13"/>
        <v>6.3301613570541999</v>
      </c>
      <c r="T32" s="24">
        <f t="shared" si="13"/>
        <v>4.5897079276773303</v>
      </c>
      <c r="U32" s="24">
        <f t="shared" ref="U32" si="14">U11/U$5*100</f>
        <v>1.867704280155642</v>
      </c>
      <c r="AN32" s="54"/>
    </row>
    <row r="33" spans="1:40" s="53" customFormat="1" ht="15" customHeight="1" x14ac:dyDescent="0.2">
      <c r="A33" s="20" t="s">
        <v>7</v>
      </c>
      <c r="B33" s="23">
        <f t="shared" si="2"/>
        <v>8.1218274111675122</v>
      </c>
      <c r="C33" s="23">
        <f t="shared" ref="C33:T33" si="15">C12/C$5*100</f>
        <v>10.151187904933176</v>
      </c>
      <c r="D33" s="23">
        <f t="shared" si="15"/>
        <v>9.8360655737754534</v>
      </c>
      <c r="E33" s="23">
        <f t="shared" si="15"/>
        <v>5.1282051282051277</v>
      </c>
      <c r="F33" s="23">
        <f t="shared" si="15"/>
        <v>10.501193317437473</v>
      </c>
      <c r="G33" s="23">
        <f t="shared" si="15"/>
        <v>9.4488188976601162</v>
      </c>
      <c r="H33" s="23">
        <f t="shared" si="15"/>
        <v>4.3836344314582272</v>
      </c>
      <c r="I33" s="23">
        <f t="shared" si="15"/>
        <v>5.8156727451898673</v>
      </c>
      <c r="J33" s="23">
        <f t="shared" si="15"/>
        <v>4.1526596796683908</v>
      </c>
      <c r="K33" s="23">
        <f t="shared" si="15"/>
        <v>5.51491277431297</v>
      </c>
      <c r="L33" s="23">
        <f t="shared" si="15"/>
        <v>5.9384800160203461</v>
      </c>
      <c r="M33" s="23">
        <f t="shared" si="15"/>
        <v>5.0002688316646067</v>
      </c>
      <c r="N33" s="24">
        <f t="shared" si="15"/>
        <v>4.3427909669947891</v>
      </c>
      <c r="O33" s="24">
        <f t="shared" si="15"/>
        <v>6.3931806073521589</v>
      </c>
      <c r="P33" s="24">
        <f t="shared" si="15"/>
        <v>5.8754810335349097</v>
      </c>
      <c r="Q33" s="24">
        <f t="shared" si="15"/>
        <v>3.7495313085864264</v>
      </c>
      <c r="R33" s="24">
        <f t="shared" si="15"/>
        <v>4.6096436672276289</v>
      </c>
      <c r="S33" s="24">
        <f t="shared" si="15"/>
        <v>6.1026065370293754</v>
      </c>
      <c r="T33" s="24">
        <f t="shared" si="15"/>
        <v>3.1293463143254518</v>
      </c>
      <c r="U33" s="24">
        <f t="shared" ref="U33" si="16">U12/U$5*100</f>
        <v>5.7198443579766538</v>
      </c>
      <c r="AN33" s="54"/>
    </row>
    <row r="34" spans="1:40" s="53" customFormat="1" ht="15" customHeight="1" x14ac:dyDescent="0.2">
      <c r="A34" s="20" t="s">
        <v>8</v>
      </c>
      <c r="B34" s="23">
        <f t="shared" si="2"/>
        <v>8.6294416243654819</v>
      </c>
      <c r="C34" s="23">
        <f t="shared" ref="C34:T34" si="17">C13/C$5*100</f>
        <v>5.5075593952531383</v>
      </c>
      <c r="D34" s="23">
        <f t="shared" si="17"/>
        <v>6.0529634300156632</v>
      </c>
      <c r="E34" s="23">
        <f t="shared" si="17"/>
        <v>8.0128205128205128</v>
      </c>
      <c r="F34" s="23">
        <f t="shared" si="17"/>
        <v>4.0572792362826595</v>
      </c>
      <c r="G34" s="23">
        <f t="shared" si="17"/>
        <v>5.118110236232563</v>
      </c>
      <c r="H34" s="23">
        <f t="shared" si="17"/>
        <v>8.7672688629164544</v>
      </c>
      <c r="I34" s="23">
        <f t="shared" si="17"/>
        <v>7.688516510616056</v>
      </c>
      <c r="J34" s="23">
        <f t="shared" si="17"/>
        <v>6.327862368978951</v>
      </c>
      <c r="K34" s="23">
        <f t="shared" si="17"/>
        <v>7.2481710748369927</v>
      </c>
      <c r="L34" s="23">
        <f t="shared" si="17"/>
        <v>8.974444518586024</v>
      </c>
      <c r="M34" s="23">
        <f t="shared" si="17"/>
        <v>7.7423517393516477</v>
      </c>
      <c r="N34" s="24">
        <f t="shared" si="17"/>
        <v>5.9061957151129132</v>
      </c>
      <c r="O34" s="24">
        <f t="shared" si="17"/>
        <v>7.0724560468833246</v>
      </c>
      <c r="P34" s="24">
        <f t="shared" si="17"/>
        <v>7.009345794392523</v>
      </c>
      <c r="Q34" s="24">
        <f t="shared" si="17"/>
        <v>4.2494688163979495</v>
      </c>
      <c r="R34" s="24">
        <f t="shared" si="17"/>
        <v>3.292602619448306</v>
      </c>
      <c r="S34" s="24">
        <f t="shared" si="17"/>
        <v>7.6541166735622665</v>
      </c>
      <c r="T34" s="24">
        <f t="shared" si="17"/>
        <v>6.6759388038942973</v>
      </c>
      <c r="U34" s="24">
        <f t="shared" ref="U34" si="18">U13/U$5*100</f>
        <v>1.867704280155642</v>
      </c>
      <c r="AN34" s="54"/>
    </row>
    <row r="35" spans="1:40" s="53" customFormat="1" ht="15" customHeight="1" x14ac:dyDescent="0.2">
      <c r="A35" s="20" t="s">
        <v>9</v>
      </c>
      <c r="B35" s="23">
        <f t="shared" si="2"/>
        <v>6.345177664974619</v>
      </c>
      <c r="C35" s="23">
        <f t="shared" ref="C35:T35" si="19">C14/C$5*100</f>
        <v>1.2958963282948559</v>
      </c>
      <c r="D35" s="23">
        <f t="shared" si="19"/>
        <v>9.0794451450234952</v>
      </c>
      <c r="E35" s="23">
        <f t="shared" si="19"/>
        <v>12.339743589743591</v>
      </c>
      <c r="F35" s="23">
        <f t="shared" si="19"/>
        <v>11.69451073987355</v>
      </c>
      <c r="G35" s="23">
        <f t="shared" si="19"/>
        <v>7.8740157480500965</v>
      </c>
      <c r="H35" s="23">
        <f t="shared" si="19"/>
        <v>6.7747077577081694</v>
      </c>
      <c r="I35" s="23">
        <f t="shared" si="19"/>
        <v>8.6742237555274038</v>
      </c>
      <c r="J35" s="23">
        <f t="shared" si="19"/>
        <v>11.568123393361946</v>
      </c>
      <c r="K35" s="23">
        <f t="shared" si="19"/>
        <v>15.194147439493502</v>
      </c>
      <c r="L35" s="23">
        <f t="shared" si="19"/>
        <v>8.8009608326976743</v>
      </c>
      <c r="M35" s="23">
        <f t="shared" si="19"/>
        <v>8.6402494757795942</v>
      </c>
      <c r="N35" s="24">
        <f t="shared" si="19"/>
        <v>9.5541401273885356</v>
      </c>
      <c r="O35" s="24">
        <f t="shared" si="19"/>
        <v>8.6707511987213639</v>
      </c>
      <c r="P35" s="24">
        <f t="shared" si="19"/>
        <v>8.9472237493128084</v>
      </c>
      <c r="Q35" s="24">
        <f t="shared" si="19"/>
        <v>6.7804024496937858</v>
      </c>
      <c r="R35" s="24">
        <f t="shared" si="19"/>
        <v>9.3290407551035326</v>
      </c>
      <c r="S35" s="24">
        <f t="shared" si="19"/>
        <v>7.2920976417045926</v>
      </c>
      <c r="T35" s="24">
        <f t="shared" si="19"/>
        <v>7.0931849791376917</v>
      </c>
      <c r="U35" s="24">
        <f t="shared" ref="U35" si="20">U14/U$5*100</f>
        <v>4.5914396887159548</v>
      </c>
      <c r="AN35" s="54"/>
    </row>
    <row r="36" spans="1:40" s="53" customFormat="1" ht="15" customHeight="1" x14ac:dyDescent="0.2">
      <c r="A36" s="20" t="s">
        <v>16</v>
      </c>
      <c r="B36" s="23">
        <f t="shared" si="2"/>
        <v>2.7918781725888326</v>
      </c>
      <c r="C36" s="23">
        <f t="shared" ref="C36:T36" si="21">C15/C$5*100</f>
        <v>2.267818574515998</v>
      </c>
      <c r="D36" s="23">
        <f t="shared" si="21"/>
        <v>3.7831021437597894</v>
      </c>
      <c r="E36" s="23">
        <f t="shared" si="21"/>
        <v>3.2051282051282048</v>
      </c>
      <c r="F36" s="23">
        <f t="shared" si="21"/>
        <v>2.3866348448721526</v>
      </c>
      <c r="G36" s="23">
        <f t="shared" si="21"/>
        <v>1.5748031496100192</v>
      </c>
      <c r="H36" s="23">
        <f t="shared" si="21"/>
        <v>1.9925611052082852</v>
      </c>
      <c r="I36" s="23">
        <f t="shared" si="21"/>
        <v>4.4356826022784945</v>
      </c>
      <c r="J36" s="23">
        <f t="shared" si="21"/>
        <v>4.1526596796683908</v>
      </c>
      <c r="K36" s="23">
        <f t="shared" si="21"/>
        <v>1.8908272369181085</v>
      </c>
      <c r="L36" s="23">
        <f t="shared" si="21"/>
        <v>2.9358777607224122</v>
      </c>
      <c r="M36" s="23">
        <f t="shared" si="21"/>
        <v>3.2259798913965203</v>
      </c>
      <c r="N36" s="24">
        <f t="shared" si="21"/>
        <v>2.1713954834973945</v>
      </c>
      <c r="O36" s="24">
        <f t="shared" si="21"/>
        <v>1.9312733084709643</v>
      </c>
      <c r="P36" s="24">
        <f t="shared" si="21"/>
        <v>2.5426058273776797</v>
      </c>
      <c r="Q36" s="24">
        <f t="shared" si="21"/>
        <v>1.9997500312460936</v>
      </c>
      <c r="R36" s="24">
        <f t="shared" si="21"/>
        <v>2.3414063071632398</v>
      </c>
      <c r="S36" s="24">
        <f t="shared" si="21"/>
        <v>1.8618121638394707</v>
      </c>
      <c r="T36" s="24">
        <f t="shared" si="21"/>
        <v>1.4603616133518778</v>
      </c>
      <c r="U36" s="24">
        <f t="shared" ref="U36" si="22">U15/U$5*100</f>
        <v>4.7859922178988326</v>
      </c>
      <c r="AN36" s="54"/>
    </row>
    <row r="37" spans="1:40" s="53" customFormat="1" ht="15" customHeight="1" x14ac:dyDescent="0.2">
      <c r="A37" s="20" t="s">
        <v>10</v>
      </c>
      <c r="B37" s="23">
        <f t="shared" si="2"/>
        <v>10.152284263959391</v>
      </c>
      <c r="C37" s="23">
        <f t="shared" ref="C37:T37" si="23">C16/C$5*100</f>
        <v>9.7192224622114196</v>
      </c>
      <c r="D37" s="23">
        <f t="shared" si="23"/>
        <v>7.5662042875195787</v>
      </c>
      <c r="E37" s="23">
        <f t="shared" si="23"/>
        <v>6.5705128205128212</v>
      </c>
      <c r="F37" s="23">
        <f t="shared" si="23"/>
        <v>11.933174224360766</v>
      </c>
      <c r="G37" s="23">
        <f t="shared" si="23"/>
        <v>7.4803149606475907</v>
      </c>
      <c r="H37" s="23">
        <f t="shared" si="23"/>
        <v>12.619553666292571</v>
      </c>
      <c r="I37" s="23">
        <f t="shared" si="23"/>
        <v>10.05421389849792</v>
      </c>
      <c r="J37" s="23">
        <f t="shared" si="23"/>
        <v>9.9367213763493645</v>
      </c>
      <c r="K37" s="23">
        <f t="shared" si="23"/>
        <v>7.0906021384429074</v>
      </c>
      <c r="L37" s="23">
        <f t="shared" si="23"/>
        <v>10.342296657083947</v>
      </c>
      <c r="M37" s="23">
        <f t="shared" si="23"/>
        <v>9.903758266555057</v>
      </c>
      <c r="N37" s="24">
        <f t="shared" si="23"/>
        <v>12.912565141864505</v>
      </c>
      <c r="O37" s="24">
        <f t="shared" si="23"/>
        <v>9.6563665423548208</v>
      </c>
      <c r="P37" s="24">
        <f t="shared" si="23"/>
        <v>9.2083562396921383</v>
      </c>
      <c r="Q37" s="24">
        <f t="shared" si="23"/>
        <v>14.760654918135231</v>
      </c>
      <c r="R37" s="24">
        <f t="shared" si="23"/>
        <v>10.989975854247456</v>
      </c>
      <c r="S37" s="24">
        <f t="shared" si="23"/>
        <v>11.398427803061647</v>
      </c>
      <c r="T37" s="24">
        <f t="shared" si="23"/>
        <v>11.265646731571628</v>
      </c>
      <c r="U37" s="24">
        <f t="shared" ref="U37" si="24">U16/U$5*100</f>
        <v>8.7937743190661468</v>
      </c>
      <c r="AN37" s="54"/>
    </row>
    <row r="38" spans="1:40" s="53" customFormat="1" ht="15" customHeight="1" x14ac:dyDescent="0.2">
      <c r="A38" s="20" t="s">
        <v>11</v>
      </c>
      <c r="B38" s="23">
        <f t="shared" si="2"/>
        <v>5.0761421319796955</v>
      </c>
      <c r="C38" s="23">
        <f t="shared" ref="C38:T38" si="25">C17/C$5*100</f>
        <v>3.2397408207371399</v>
      </c>
      <c r="D38" s="23">
        <f t="shared" si="25"/>
        <v>7.4401008827023665</v>
      </c>
      <c r="E38" s="23">
        <f t="shared" si="25"/>
        <v>0.80128205128205121</v>
      </c>
      <c r="F38" s="23">
        <f t="shared" si="25"/>
        <v>3.8186157517954449</v>
      </c>
      <c r="G38" s="23">
        <f t="shared" si="25"/>
        <v>4.3307086614275532</v>
      </c>
      <c r="H38" s="23">
        <f t="shared" si="25"/>
        <v>2.7895855472915994</v>
      </c>
      <c r="I38" s="23">
        <f t="shared" si="25"/>
        <v>2.6614095613670963</v>
      </c>
      <c r="J38" s="23">
        <f t="shared" si="25"/>
        <v>3.7077318568467779</v>
      </c>
      <c r="K38" s="23">
        <f t="shared" si="25"/>
        <v>1.654473832303345</v>
      </c>
      <c r="L38" s="23">
        <f t="shared" si="25"/>
        <v>6.6057249616554543</v>
      </c>
      <c r="M38" s="23">
        <f t="shared" si="25"/>
        <v>3.4948115490021441</v>
      </c>
      <c r="N38" s="24">
        <f t="shared" si="25"/>
        <v>5.9061957151129132</v>
      </c>
      <c r="O38" s="24">
        <f t="shared" si="25"/>
        <v>4.595098561534364</v>
      </c>
      <c r="P38" s="24">
        <f t="shared" si="25"/>
        <v>7.5590984057174264</v>
      </c>
      <c r="Q38" s="24">
        <f t="shared" si="25"/>
        <v>3.7495313085864264</v>
      </c>
      <c r="R38" s="24">
        <f t="shared" si="25"/>
        <v>2.7804199897563473</v>
      </c>
      <c r="S38" s="24">
        <f t="shared" si="25"/>
        <v>5.275134464211833</v>
      </c>
      <c r="T38" s="24">
        <f t="shared" si="25"/>
        <v>4.1029207232267035</v>
      </c>
      <c r="U38" s="24">
        <f t="shared" ref="U38" si="26">U17/U$5*100</f>
        <v>7.6264591439688711</v>
      </c>
      <c r="AN38" s="54"/>
    </row>
    <row r="39" spans="1:40" s="53" customFormat="1" ht="15" customHeight="1" x14ac:dyDescent="0.2">
      <c r="A39" s="20" t="s">
        <v>12</v>
      </c>
      <c r="B39" s="23">
        <f t="shared" si="2"/>
        <v>2.2842639593908629</v>
      </c>
      <c r="C39" s="23">
        <f t="shared" ref="C39:T39" si="27">C18/C$5*100</f>
        <v>3.8876889848845679</v>
      </c>
      <c r="D39" s="23">
        <f t="shared" si="27"/>
        <v>1.5132408575039158</v>
      </c>
      <c r="E39" s="23">
        <f t="shared" si="27"/>
        <v>5.7692307692307692</v>
      </c>
      <c r="F39" s="23">
        <f t="shared" si="27"/>
        <v>4.2163882259248924</v>
      </c>
      <c r="G39" s="23">
        <f t="shared" si="27"/>
        <v>10.236220472386384</v>
      </c>
      <c r="H39" s="23">
        <f t="shared" si="27"/>
        <v>2.7895855472915994</v>
      </c>
      <c r="I39" s="23">
        <f t="shared" si="27"/>
        <v>5.0271069492489602</v>
      </c>
      <c r="J39" s="23">
        <f t="shared" si="27"/>
        <v>4.5481510776924976</v>
      </c>
      <c r="K39" s="23">
        <f t="shared" si="27"/>
        <v>4.0967923466243876</v>
      </c>
      <c r="L39" s="23">
        <f t="shared" si="27"/>
        <v>4.4038166410235657</v>
      </c>
      <c r="M39" s="23">
        <f t="shared" si="27"/>
        <v>4.0593580299965346</v>
      </c>
      <c r="N39" s="24">
        <f t="shared" si="27"/>
        <v>8.0602200347423274</v>
      </c>
      <c r="O39" s="24">
        <f t="shared" si="27"/>
        <v>6.5263718700053275</v>
      </c>
      <c r="P39" s="24">
        <f t="shared" si="27"/>
        <v>5.5662451896646505</v>
      </c>
      <c r="Q39" s="24">
        <f t="shared" si="27"/>
        <v>6.3742032245969247</v>
      </c>
      <c r="R39" s="24">
        <f t="shared" si="27"/>
        <v>7.6095704982805286</v>
      </c>
      <c r="S39" s="24">
        <f t="shared" si="27"/>
        <v>5.6061232933388503</v>
      </c>
      <c r="T39" s="24">
        <f t="shared" si="27"/>
        <v>3.7552155771905427</v>
      </c>
      <c r="U39" s="24">
        <f t="shared" ref="U39" si="28">U18/U$5*100</f>
        <v>5.3696498054474704</v>
      </c>
      <c r="AN39" s="54"/>
    </row>
    <row r="40" spans="1:40" s="53" customFormat="1" ht="15" customHeight="1" x14ac:dyDescent="0.2">
      <c r="A40" s="20" t="s">
        <v>13</v>
      </c>
      <c r="B40" s="23">
        <f t="shared" si="2"/>
        <v>8.1218274111675122</v>
      </c>
      <c r="C40" s="23">
        <f t="shared" ref="C40:T40" si="29">C19/C$5*100</f>
        <v>12.311015118801132</v>
      </c>
      <c r="D40" s="23">
        <f t="shared" si="29"/>
        <v>7.9445145018955579</v>
      </c>
      <c r="E40" s="23">
        <f t="shared" si="29"/>
        <v>7.0512820512820511</v>
      </c>
      <c r="F40" s="23">
        <f t="shared" si="29"/>
        <v>6.9212410501292441</v>
      </c>
      <c r="G40" s="23">
        <f t="shared" si="29"/>
        <v>5.2493438319809034</v>
      </c>
      <c r="H40" s="23">
        <f t="shared" si="29"/>
        <v>8.7672688629164544</v>
      </c>
      <c r="I40" s="23">
        <f t="shared" si="29"/>
        <v>9.5613602758648195</v>
      </c>
      <c r="J40" s="23">
        <f t="shared" si="29"/>
        <v>6.7233537670623829</v>
      </c>
      <c r="K40" s="23">
        <f t="shared" si="29"/>
        <v>12.290377039967705</v>
      </c>
      <c r="L40" s="23">
        <f t="shared" si="29"/>
        <v>9.7417762060643955</v>
      </c>
      <c r="M40" s="23">
        <f t="shared" si="29"/>
        <v>13.183504489485607</v>
      </c>
      <c r="N40" s="24">
        <f t="shared" si="29"/>
        <v>12.15981470758541</v>
      </c>
      <c r="O40" s="24">
        <f t="shared" si="29"/>
        <v>9.3233883857218967</v>
      </c>
      <c r="P40" s="24">
        <f t="shared" si="29"/>
        <v>11.338647608576141</v>
      </c>
      <c r="Q40" s="24">
        <f t="shared" si="29"/>
        <v>11.498562679665039</v>
      </c>
      <c r="R40" s="24">
        <f t="shared" si="29"/>
        <v>10.829004170629984</v>
      </c>
      <c r="S40" s="24">
        <f t="shared" si="29"/>
        <v>11.377741001241208</v>
      </c>
      <c r="T40" s="24">
        <f t="shared" si="29"/>
        <v>12.795549374130738</v>
      </c>
      <c r="U40" s="24">
        <f t="shared" ref="U40" si="30">U19/U$5*100</f>
        <v>15.564202334630348</v>
      </c>
      <c r="AN40" s="54"/>
    </row>
    <row r="41" spans="1:40" s="53" customFormat="1" ht="14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6"/>
      <c r="Q41" s="56"/>
      <c r="R41" s="56"/>
      <c r="S41" s="56"/>
      <c r="AN41" s="54"/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opLeftCell="A13" workbookViewId="0"/>
  </sheetViews>
  <sheetFormatPr defaultColWidth="9.140625" defaultRowHeight="11.25" x14ac:dyDescent="0.2"/>
  <cols>
    <col min="1" max="1" width="13.85546875" style="1" customWidth="1"/>
    <col min="2" max="46" width="6.42578125" style="1" customWidth="1"/>
    <col min="47" max="16384" width="9.140625" style="1"/>
  </cols>
  <sheetData>
    <row r="1" spans="1:46" s="25" customFormat="1" ht="27" customHeight="1" x14ac:dyDescent="0.2">
      <c r="A1" s="5" t="s">
        <v>269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ht="12" customHeight="1" x14ac:dyDescent="0.25">
      <c r="A2" s="4" t="s">
        <v>34</v>
      </c>
      <c r="F2" s="2"/>
    </row>
    <row r="3" spans="1:46" ht="13.5" customHeight="1" thickBot="1" x14ac:dyDescent="0.25">
      <c r="A3" s="9" t="s">
        <v>19</v>
      </c>
      <c r="AP3" s="11"/>
      <c r="AQ3" s="11"/>
      <c r="AR3" s="11"/>
      <c r="AS3" s="11"/>
      <c r="AT3" s="11"/>
    </row>
    <row r="4" spans="1:46" ht="18" customHeight="1" x14ac:dyDescent="0.2">
      <c r="A4" s="153" t="s">
        <v>18</v>
      </c>
      <c r="B4" s="156" t="s">
        <v>88</v>
      </c>
      <c r="C4" s="157"/>
      <c r="D4" s="157"/>
      <c r="E4" s="157"/>
      <c r="F4" s="158"/>
      <c r="G4" s="150" t="s">
        <v>21</v>
      </c>
      <c r="H4" s="150"/>
      <c r="I4" s="150"/>
      <c r="J4" s="150"/>
      <c r="K4" s="150"/>
      <c r="L4" s="150"/>
      <c r="M4" s="150"/>
      <c r="N4" s="150"/>
      <c r="O4" s="139"/>
      <c r="P4" s="139"/>
      <c r="Q4" s="150" t="s">
        <v>20</v>
      </c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 t="s">
        <v>41</v>
      </c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39"/>
      <c r="AT4" s="139"/>
    </row>
    <row r="5" spans="1:46" ht="23.25" customHeight="1" x14ac:dyDescent="0.2">
      <c r="A5" s="154"/>
      <c r="B5" s="159"/>
      <c r="C5" s="160"/>
      <c r="D5" s="160"/>
      <c r="E5" s="160"/>
      <c r="F5" s="161"/>
      <c r="G5" s="151" t="s">
        <v>23</v>
      </c>
      <c r="H5" s="151"/>
      <c r="I5" s="151"/>
      <c r="J5" s="151"/>
      <c r="K5" s="151"/>
      <c r="L5" s="151" t="s">
        <v>24</v>
      </c>
      <c r="M5" s="151"/>
      <c r="N5" s="151"/>
      <c r="O5" s="152"/>
      <c r="P5" s="152"/>
      <c r="Q5" s="151" t="s">
        <v>37</v>
      </c>
      <c r="R5" s="151"/>
      <c r="S5" s="151"/>
      <c r="T5" s="151"/>
      <c r="U5" s="151"/>
      <c r="V5" s="151" t="s">
        <v>38</v>
      </c>
      <c r="W5" s="151"/>
      <c r="X5" s="151"/>
      <c r="Y5" s="151"/>
      <c r="Z5" s="151"/>
      <c r="AA5" s="151" t="s">
        <v>22</v>
      </c>
      <c r="AB5" s="151"/>
      <c r="AC5" s="151"/>
      <c r="AD5" s="151"/>
      <c r="AE5" s="151"/>
      <c r="AF5" s="151" t="s">
        <v>43</v>
      </c>
      <c r="AG5" s="151"/>
      <c r="AH5" s="151"/>
      <c r="AI5" s="151"/>
      <c r="AJ5" s="151"/>
      <c r="AK5" s="151" t="s">
        <v>42</v>
      </c>
      <c r="AL5" s="151"/>
      <c r="AM5" s="151"/>
      <c r="AN5" s="152"/>
      <c r="AO5" s="152"/>
      <c r="AP5" s="151" t="s">
        <v>33</v>
      </c>
      <c r="AQ5" s="151"/>
      <c r="AR5" s="151"/>
      <c r="AS5" s="152"/>
      <c r="AT5" s="152"/>
    </row>
    <row r="6" spans="1:46" ht="46.5" customHeight="1" thickBot="1" x14ac:dyDescent="0.25">
      <c r="A6" s="170"/>
      <c r="B6" s="114" t="s">
        <v>251</v>
      </c>
      <c r="C6" s="114" t="s">
        <v>254</v>
      </c>
      <c r="D6" s="114" t="s">
        <v>253</v>
      </c>
      <c r="E6" s="115" t="s">
        <v>252</v>
      </c>
      <c r="F6" s="116" t="s">
        <v>255</v>
      </c>
      <c r="G6" s="114" t="s">
        <v>251</v>
      </c>
      <c r="H6" s="114" t="s">
        <v>254</v>
      </c>
      <c r="I6" s="114" t="s">
        <v>253</v>
      </c>
      <c r="J6" s="115" t="s">
        <v>252</v>
      </c>
      <c r="K6" s="116" t="s">
        <v>255</v>
      </c>
      <c r="L6" s="114" t="s">
        <v>251</v>
      </c>
      <c r="M6" s="114" t="s">
        <v>254</v>
      </c>
      <c r="N6" s="114" t="s">
        <v>253</v>
      </c>
      <c r="O6" s="115" t="s">
        <v>252</v>
      </c>
      <c r="P6" s="116" t="s">
        <v>255</v>
      </c>
      <c r="Q6" s="114" t="s">
        <v>251</v>
      </c>
      <c r="R6" s="114" t="s">
        <v>254</v>
      </c>
      <c r="S6" s="114" t="s">
        <v>253</v>
      </c>
      <c r="T6" s="115" t="s">
        <v>252</v>
      </c>
      <c r="U6" s="116" t="s">
        <v>255</v>
      </c>
      <c r="V6" s="114" t="s">
        <v>251</v>
      </c>
      <c r="W6" s="114" t="s">
        <v>254</v>
      </c>
      <c r="X6" s="114" t="s">
        <v>253</v>
      </c>
      <c r="Y6" s="115" t="s">
        <v>252</v>
      </c>
      <c r="Z6" s="116" t="s">
        <v>255</v>
      </c>
      <c r="AA6" s="114" t="s">
        <v>251</v>
      </c>
      <c r="AB6" s="114" t="s">
        <v>254</v>
      </c>
      <c r="AC6" s="114" t="s">
        <v>253</v>
      </c>
      <c r="AD6" s="115" t="s">
        <v>252</v>
      </c>
      <c r="AE6" s="116" t="s">
        <v>255</v>
      </c>
      <c r="AF6" s="114" t="s">
        <v>251</v>
      </c>
      <c r="AG6" s="114" t="s">
        <v>254</v>
      </c>
      <c r="AH6" s="114" t="s">
        <v>253</v>
      </c>
      <c r="AI6" s="115" t="s">
        <v>252</v>
      </c>
      <c r="AJ6" s="116" t="s">
        <v>255</v>
      </c>
      <c r="AK6" s="114" t="s">
        <v>251</v>
      </c>
      <c r="AL6" s="114" t="s">
        <v>254</v>
      </c>
      <c r="AM6" s="114" t="s">
        <v>253</v>
      </c>
      <c r="AN6" s="115" t="s">
        <v>252</v>
      </c>
      <c r="AO6" s="116" t="s">
        <v>255</v>
      </c>
      <c r="AP6" s="114" t="s">
        <v>251</v>
      </c>
      <c r="AQ6" s="114" t="s">
        <v>254</v>
      </c>
      <c r="AR6" s="114" t="s">
        <v>253</v>
      </c>
      <c r="AS6" s="115" t="s">
        <v>252</v>
      </c>
      <c r="AT6" s="116" t="s">
        <v>255</v>
      </c>
    </row>
    <row r="7" spans="1:46" ht="15" customHeight="1" x14ac:dyDescent="0.2">
      <c r="A7" s="36" t="s">
        <v>15</v>
      </c>
      <c r="B7" s="27">
        <v>848.99999999950001</v>
      </c>
      <c r="C7" s="27">
        <v>801.66428571260008</v>
      </c>
      <c r="D7" s="27">
        <v>1340.3999999987332</v>
      </c>
      <c r="E7" s="27">
        <v>1109.45</v>
      </c>
      <c r="F7" s="27">
        <v>214.16666666666669</v>
      </c>
      <c r="G7" s="27">
        <v>495.49999999960005</v>
      </c>
      <c r="H7" s="27">
        <v>501.67142857020008</v>
      </c>
      <c r="I7" s="27">
        <v>916.76666666566666</v>
      </c>
      <c r="J7" s="27">
        <v>797.86666666666656</v>
      </c>
      <c r="K7" s="27">
        <v>135.16666666666666</v>
      </c>
      <c r="L7" s="27">
        <v>353.49999999990001</v>
      </c>
      <c r="M7" s="27">
        <v>299.9928571424</v>
      </c>
      <c r="N7" s="27">
        <v>423.63333333306662</v>
      </c>
      <c r="O7" s="28">
        <v>311.58333333333331</v>
      </c>
      <c r="P7" s="28">
        <v>79</v>
      </c>
      <c r="Q7" s="27">
        <v>236.16666666650002</v>
      </c>
      <c r="R7" s="27">
        <v>233.37857142799999</v>
      </c>
      <c r="S7" s="27">
        <v>438.96666666586668</v>
      </c>
      <c r="T7" s="27">
        <v>449.65</v>
      </c>
      <c r="U7" s="27">
        <v>78.749999999999986</v>
      </c>
      <c r="V7" s="27">
        <v>166.5833333331</v>
      </c>
      <c r="W7" s="27">
        <v>232.16666666570001</v>
      </c>
      <c r="X7" s="27">
        <v>391.1499999996667</v>
      </c>
      <c r="Y7" s="27">
        <v>192.76666666666665</v>
      </c>
      <c r="Z7" s="27">
        <v>31.416666666666664</v>
      </c>
      <c r="AA7" s="27">
        <v>446.24999999990001</v>
      </c>
      <c r="AB7" s="27">
        <v>336.11904761890003</v>
      </c>
      <c r="AC7" s="27">
        <v>510.28333333319995</v>
      </c>
      <c r="AD7" s="27">
        <v>467.03333333333336</v>
      </c>
      <c r="AE7" s="27">
        <v>104</v>
      </c>
      <c r="AF7" s="27">
        <v>603.74999999980002</v>
      </c>
      <c r="AG7" s="27">
        <v>542.43333333260011</v>
      </c>
      <c r="AH7" s="27">
        <v>876.74999999939996</v>
      </c>
      <c r="AI7" s="27">
        <v>710.81666666666661</v>
      </c>
      <c r="AJ7" s="27">
        <v>141.41666666666669</v>
      </c>
      <c r="AK7" s="27">
        <v>106.49999999990001</v>
      </c>
      <c r="AL7" s="27">
        <v>143.2976190473</v>
      </c>
      <c r="AM7" s="27">
        <v>241.88333333296666</v>
      </c>
      <c r="AN7" s="28">
        <v>185.73333333333332</v>
      </c>
      <c r="AO7" s="28">
        <v>31.166666666666668</v>
      </c>
      <c r="AP7" s="27">
        <v>138.7499999998</v>
      </c>
      <c r="AQ7" s="27">
        <v>115.93333333269999</v>
      </c>
      <c r="AR7" s="27">
        <v>221.76666666636669</v>
      </c>
      <c r="AS7" s="28">
        <v>212.89999999999998</v>
      </c>
      <c r="AT7" s="28">
        <v>41.583333333333329</v>
      </c>
    </row>
    <row r="8" spans="1:46" ht="15" customHeight="1" x14ac:dyDescent="0.2">
      <c r="A8" s="17" t="s">
        <v>1</v>
      </c>
      <c r="B8" s="18">
        <v>220.58333333320002</v>
      </c>
      <c r="C8" s="18">
        <v>164.44285714260002</v>
      </c>
      <c r="D8" s="18">
        <v>237.79999999973336</v>
      </c>
      <c r="E8" s="18">
        <v>180.03333333333333</v>
      </c>
      <c r="F8" s="18">
        <v>29.5</v>
      </c>
      <c r="G8" s="18">
        <v>116.33333333320002</v>
      </c>
      <c r="H8" s="18">
        <v>102.43333333310001</v>
      </c>
      <c r="I8" s="18">
        <v>166.19999999976665</v>
      </c>
      <c r="J8" s="18">
        <v>165.28333333333333</v>
      </c>
      <c r="K8" s="18">
        <v>27</v>
      </c>
      <c r="L8" s="18">
        <v>104.25</v>
      </c>
      <c r="M8" s="18">
        <v>62.009523809500003</v>
      </c>
      <c r="N8" s="18">
        <v>71.599999999966656</v>
      </c>
      <c r="O8" s="19">
        <v>14.75</v>
      </c>
      <c r="P8" s="19">
        <v>2.5</v>
      </c>
      <c r="Q8" s="18">
        <v>85.083333333200017</v>
      </c>
      <c r="R8" s="18">
        <v>55.883333333100005</v>
      </c>
      <c r="S8" s="18">
        <v>122.68333333306666</v>
      </c>
      <c r="T8" s="18">
        <v>123.24999999999999</v>
      </c>
      <c r="U8" s="18">
        <v>19</v>
      </c>
      <c r="V8" s="18">
        <v>31.25</v>
      </c>
      <c r="W8" s="18">
        <v>33.583333333300004</v>
      </c>
      <c r="X8" s="18">
        <v>50.733333333333334</v>
      </c>
      <c r="Y8" s="18">
        <v>25.533333333333331</v>
      </c>
      <c r="Z8" s="18">
        <v>3.5</v>
      </c>
      <c r="AA8" s="18">
        <v>104.25</v>
      </c>
      <c r="AB8" s="18">
        <v>74.976190476200003</v>
      </c>
      <c r="AC8" s="18">
        <v>64.383333333333326</v>
      </c>
      <c r="AD8" s="18">
        <v>31.25</v>
      </c>
      <c r="AE8" s="18">
        <v>7</v>
      </c>
      <c r="AF8" s="18">
        <v>134.8333333333</v>
      </c>
      <c r="AG8" s="18">
        <v>91.183333333299998</v>
      </c>
      <c r="AH8" s="18">
        <v>106.1166666666</v>
      </c>
      <c r="AI8" s="18">
        <v>58.75</v>
      </c>
      <c r="AJ8" s="18">
        <v>8</v>
      </c>
      <c r="AK8" s="18">
        <v>29.666666666600001</v>
      </c>
      <c r="AL8" s="18">
        <v>37.5595238095</v>
      </c>
      <c r="AM8" s="18">
        <v>61.199999999899987</v>
      </c>
      <c r="AN8" s="19">
        <v>54.699999999999996</v>
      </c>
      <c r="AO8" s="19">
        <v>8</v>
      </c>
      <c r="AP8" s="18">
        <v>56.083333333300004</v>
      </c>
      <c r="AQ8" s="18">
        <v>35.699999999799999</v>
      </c>
      <c r="AR8" s="18">
        <v>70.483333333233332</v>
      </c>
      <c r="AS8" s="19">
        <v>66.583333333333329</v>
      </c>
      <c r="AT8" s="19">
        <v>13.5</v>
      </c>
    </row>
    <row r="9" spans="1:46" ht="15" customHeight="1" x14ac:dyDescent="0.2">
      <c r="A9" s="20" t="s">
        <v>2</v>
      </c>
      <c r="B9" s="18">
        <v>89.666666666600008</v>
      </c>
      <c r="C9" s="18">
        <v>104.7619047619</v>
      </c>
      <c r="D9" s="18">
        <v>182.01666666659997</v>
      </c>
      <c r="E9" s="18">
        <v>215.16666666666669</v>
      </c>
      <c r="F9" s="18">
        <v>54.5</v>
      </c>
      <c r="G9" s="18">
        <v>47.166666666600001</v>
      </c>
      <c r="H9" s="18">
        <v>43.761904761899999</v>
      </c>
      <c r="I9" s="18">
        <v>97.016666666600003</v>
      </c>
      <c r="J9" s="18">
        <v>77.666666666666657</v>
      </c>
      <c r="K9" s="18">
        <v>12.5</v>
      </c>
      <c r="L9" s="18">
        <v>42.5</v>
      </c>
      <c r="M9" s="18">
        <v>61</v>
      </c>
      <c r="N9" s="18">
        <v>85</v>
      </c>
      <c r="O9" s="19">
        <v>137.5</v>
      </c>
      <c r="P9" s="19">
        <v>42</v>
      </c>
      <c r="Q9" s="18">
        <v>31.833333333300001</v>
      </c>
      <c r="R9" s="18">
        <v>25.785714285800001</v>
      </c>
      <c r="S9" s="18">
        <v>51.7</v>
      </c>
      <c r="T9" s="18">
        <v>34.833333333333329</v>
      </c>
      <c r="U9" s="18">
        <v>7</v>
      </c>
      <c r="V9" s="18">
        <v>15.833333333300001</v>
      </c>
      <c r="W9" s="18">
        <v>23.666666666499999</v>
      </c>
      <c r="X9" s="18">
        <v>32.916666666633333</v>
      </c>
      <c r="Y9" s="18">
        <v>17.25</v>
      </c>
      <c r="Z9" s="18">
        <v>1</v>
      </c>
      <c r="AA9" s="18">
        <v>42</v>
      </c>
      <c r="AB9" s="18">
        <v>55.309523809600002</v>
      </c>
      <c r="AC9" s="18">
        <v>97.399999999966667</v>
      </c>
      <c r="AD9" s="18">
        <v>163.08333333333334</v>
      </c>
      <c r="AE9" s="18">
        <v>46.5</v>
      </c>
      <c r="AF9" s="18">
        <v>68.333333333300004</v>
      </c>
      <c r="AG9" s="18">
        <v>74.166666666600008</v>
      </c>
      <c r="AH9" s="18">
        <v>136.64999999993333</v>
      </c>
      <c r="AI9" s="18">
        <v>175.91666666666669</v>
      </c>
      <c r="AJ9" s="18">
        <v>50</v>
      </c>
      <c r="AK9" s="18">
        <v>9</v>
      </c>
      <c r="AL9" s="18">
        <v>14.761904762099999</v>
      </c>
      <c r="AM9" s="18">
        <v>17.533333333366667</v>
      </c>
      <c r="AN9" s="19">
        <v>19.25</v>
      </c>
      <c r="AO9" s="19">
        <v>3.5</v>
      </c>
      <c r="AP9" s="18">
        <v>12.333333333300001</v>
      </c>
      <c r="AQ9" s="18">
        <v>15.833333333199999</v>
      </c>
      <c r="AR9" s="18">
        <v>27.833333333300001</v>
      </c>
      <c r="AS9" s="19">
        <v>20</v>
      </c>
      <c r="AT9" s="19">
        <v>1</v>
      </c>
    </row>
    <row r="10" spans="1:46" ht="15" customHeight="1" x14ac:dyDescent="0.2">
      <c r="A10" s="20" t="s">
        <v>3</v>
      </c>
      <c r="B10" s="18">
        <v>24.333333333300001</v>
      </c>
      <c r="C10" s="18">
        <v>28.5</v>
      </c>
      <c r="D10" s="18">
        <v>34.5</v>
      </c>
      <c r="E10" s="18">
        <v>36.083333333333336</v>
      </c>
      <c r="F10" s="18">
        <v>4.833333333333333</v>
      </c>
      <c r="G10" s="18">
        <v>16.833333333300001</v>
      </c>
      <c r="H10" s="18">
        <v>26.5</v>
      </c>
      <c r="I10" s="18">
        <v>28.5</v>
      </c>
      <c r="J10" s="18">
        <v>33.25</v>
      </c>
      <c r="K10" s="18">
        <v>4.833333333333333</v>
      </c>
      <c r="L10" s="18">
        <v>7.5</v>
      </c>
      <c r="M10" s="18">
        <v>2</v>
      </c>
      <c r="N10" s="18">
        <v>6</v>
      </c>
      <c r="O10" s="19">
        <v>2.833333333333333</v>
      </c>
      <c r="P10" s="19" t="s">
        <v>39</v>
      </c>
      <c r="Q10" s="18">
        <v>6</v>
      </c>
      <c r="R10" s="18">
        <v>8.5</v>
      </c>
      <c r="S10" s="18">
        <v>13.166666666666666</v>
      </c>
      <c r="T10" s="18">
        <v>21.416666666666664</v>
      </c>
      <c r="U10" s="18">
        <v>3.5</v>
      </c>
      <c r="V10" s="18">
        <v>4.8333333333000006</v>
      </c>
      <c r="W10" s="18">
        <v>10</v>
      </c>
      <c r="X10" s="18">
        <v>11.333333333333332</v>
      </c>
      <c r="Y10" s="18">
        <v>9.8333333333333321</v>
      </c>
      <c r="Z10" s="18">
        <v>1.333333333333333</v>
      </c>
      <c r="AA10" s="18">
        <v>13.5</v>
      </c>
      <c r="AB10" s="18">
        <v>10</v>
      </c>
      <c r="AC10" s="18">
        <v>10</v>
      </c>
      <c r="AD10" s="18">
        <v>4.8333333333333321</v>
      </c>
      <c r="AE10" s="18" t="s">
        <v>39</v>
      </c>
      <c r="AF10" s="18">
        <v>20</v>
      </c>
      <c r="AG10" s="18">
        <v>22</v>
      </c>
      <c r="AH10" s="18">
        <v>27.333333333333332</v>
      </c>
      <c r="AI10" s="18">
        <v>21.666666666666664</v>
      </c>
      <c r="AJ10" s="18">
        <v>1.333333333333333</v>
      </c>
      <c r="AK10" s="18">
        <v>2</v>
      </c>
      <c r="AL10" s="18">
        <v>3</v>
      </c>
      <c r="AM10" s="18">
        <v>4.5</v>
      </c>
      <c r="AN10" s="19">
        <v>3.5</v>
      </c>
      <c r="AO10" s="19">
        <v>1.5</v>
      </c>
      <c r="AP10" s="18">
        <v>2.3333333332999997</v>
      </c>
      <c r="AQ10" s="18">
        <v>3.5</v>
      </c>
      <c r="AR10" s="18">
        <v>2.6666666666666661</v>
      </c>
      <c r="AS10" s="19">
        <v>10.916666666666666</v>
      </c>
      <c r="AT10" s="30">
        <v>2</v>
      </c>
    </row>
    <row r="11" spans="1:46" ht="15" customHeight="1" x14ac:dyDescent="0.2">
      <c r="A11" s="20" t="s">
        <v>4</v>
      </c>
      <c r="B11" s="18">
        <v>35</v>
      </c>
      <c r="C11" s="18">
        <v>38.333333333200002</v>
      </c>
      <c r="D11" s="18">
        <v>40.833333333333336</v>
      </c>
      <c r="E11" s="18">
        <v>41.416666666666664</v>
      </c>
      <c r="F11" s="18">
        <v>5</v>
      </c>
      <c r="G11" s="18">
        <v>17.5</v>
      </c>
      <c r="H11" s="18">
        <v>17.166666666600001</v>
      </c>
      <c r="I11" s="18">
        <v>26.333333333333332</v>
      </c>
      <c r="J11" s="18">
        <v>23.083333333333332</v>
      </c>
      <c r="K11" s="18">
        <v>5</v>
      </c>
      <c r="L11" s="18">
        <v>17.5</v>
      </c>
      <c r="M11" s="18">
        <v>21.166666666600001</v>
      </c>
      <c r="N11" s="18">
        <v>14.5</v>
      </c>
      <c r="O11" s="19">
        <v>18.333333333333332</v>
      </c>
      <c r="P11" s="19" t="s">
        <v>39</v>
      </c>
      <c r="Q11" s="18">
        <v>12</v>
      </c>
      <c r="R11" s="18">
        <v>11</v>
      </c>
      <c r="S11" s="18">
        <v>11.5</v>
      </c>
      <c r="T11" s="18">
        <v>8.9166666666666661</v>
      </c>
      <c r="U11" s="18">
        <v>1</v>
      </c>
      <c r="V11" s="18">
        <v>7</v>
      </c>
      <c r="W11" s="18">
        <v>6.8333333331999997</v>
      </c>
      <c r="X11" s="18">
        <v>11.333333333333332</v>
      </c>
      <c r="Y11" s="18">
        <v>10</v>
      </c>
      <c r="Z11" s="18">
        <v>3</v>
      </c>
      <c r="AA11" s="18">
        <v>16</v>
      </c>
      <c r="AB11" s="18">
        <v>20.5</v>
      </c>
      <c r="AC11" s="18">
        <v>18</v>
      </c>
      <c r="AD11" s="18">
        <v>22.5</v>
      </c>
      <c r="AE11" s="18">
        <v>1</v>
      </c>
      <c r="AF11" s="18">
        <v>29.5</v>
      </c>
      <c r="AG11" s="18">
        <v>30.166666666600001</v>
      </c>
      <c r="AH11" s="18">
        <v>30.5</v>
      </c>
      <c r="AI11" s="18">
        <v>31.166666666666664</v>
      </c>
      <c r="AJ11" s="18">
        <v>4</v>
      </c>
      <c r="AK11" s="18">
        <v>3</v>
      </c>
      <c r="AL11" s="18">
        <v>7.1666666665999994</v>
      </c>
      <c r="AM11" s="18">
        <v>7.833333333333333</v>
      </c>
      <c r="AN11" s="19">
        <v>5</v>
      </c>
      <c r="AO11" s="19" t="s">
        <v>39</v>
      </c>
      <c r="AP11" s="18">
        <v>2.5</v>
      </c>
      <c r="AQ11" s="18">
        <v>1</v>
      </c>
      <c r="AR11" s="18">
        <v>2.5</v>
      </c>
      <c r="AS11" s="19">
        <v>5.25</v>
      </c>
      <c r="AT11" s="19">
        <v>1</v>
      </c>
    </row>
    <row r="12" spans="1:46" ht="15" customHeight="1" x14ac:dyDescent="0.2">
      <c r="A12" s="20" t="s">
        <v>5</v>
      </c>
      <c r="B12" s="18">
        <v>12.333333333300001</v>
      </c>
      <c r="C12" s="18">
        <v>6.6666666665999994</v>
      </c>
      <c r="D12" s="18">
        <v>13.833333333300001</v>
      </c>
      <c r="E12" s="18">
        <v>3</v>
      </c>
      <c r="F12" s="18" t="s">
        <v>39</v>
      </c>
      <c r="G12" s="18">
        <v>8.3333333333000006</v>
      </c>
      <c r="H12" s="18">
        <v>3.6666666665999998</v>
      </c>
      <c r="I12" s="18">
        <v>12.833333333300001</v>
      </c>
      <c r="J12" s="18">
        <v>3</v>
      </c>
      <c r="K12" s="29" t="s">
        <v>39</v>
      </c>
      <c r="L12" s="29">
        <v>4</v>
      </c>
      <c r="M12" s="29">
        <v>3</v>
      </c>
      <c r="N12" s="29">
        <v>1</v>
      </c>
      <c r="O12" s="30" t="s">
        <v>39</v>
      </c>
      <c r="P12" s="30" t="s">
        <v>39</v>
      </c>
      <c r="Q12" s="18">
        <v>3</v>
      </c>
      <c r="R12" s="18">
        <v>4.6666666665999994</v>
      </c>
      <c r="S12" s="18">
        <v>0.83333333329999992</v>
      </c>
      <c r="T12" s="18" t="s">
        <v>39</v>
      </c>
      <c r="U12" s="18" t="s">
        <v>39</v>
      </c>
      <c r="V12" s="18">
        <v>2.3333333332999997</v>
      </c>
      <c r="W12" s="18">
        <v>2</v>
      </c>
      <c r="X12" s="18">
        <v>13</v>
      </c>
      <c r="Y12" s="18" t="s">
        <v>39</v>
      </c>
      <c r="Z12" s="18" t="s">
        <v>39</v>
      </c>
      <c r="AA12" s="18">
        <v>7</v>
      </c>
      <c r="AB12" s="18" t="s">
        <v>39</v>
      </c>
      <c r="AC12" s="18" t="s">
        <v>39</v>
      </c>
      <c r="AD12" s="18">
        <v>3</v>
      </c>
      <c r="AE12" s="29" t="s">
        <v>39</v>
      </c>
      <c r="AF12" s="18">
        <v>4.3333333332999997</v>
      </c>
      <c r="AG12" s="18">
        <v>1</v>
      </c>
      <c r="AH12" s="18">
        <v>2</v>
      </c>
      <c r="AI12" s="18" t="s">
        <v>39</v>
      </c>
      <c r="AJ12" s="29" t="s">
        <v>39</v>
      </c>
      <c r="AK12" s="29" t="s">
        <v>39</v>
      </c>
      <c r="AL12" s="29">
        <v>2</v>
      </c>
      <c r="AM12" s="29" t="s">
        <v>39</v>
      </c>
      <c r="AN12" s="30" t="s">
        <v>39</v>
      </c>
      <c r="AO12" s="30" t="s">
        <v>39</v>
      </c>
      <c r="AP12" s="30">
        <v>8</v>
      </c>
      <c r="AQ12" s="29">
        <v>3.6666666665999998</v>
      </c>
      <c r="AR12" s="30">
        <v>11.833333333300001</v>
      </c>
      <c r="AS12" s="30">
        <v>3</v>
      </c>
      <c r="AT12" s="30" t="s">
        <v>39</v>
      </c>
    </row>
    <row r="13" spans="1:46" ht="15" customHeight="1" x14ac:dyDescent="0.2">
      <c r="A13" s="20" t="s">
        <v>6</v>
      </c>
      <c r="B13" s="18">
        <v>27.999999999899998</v>
      </c>
      <c r="C13" s="18">
        <v>38.816666666400003</v>
      </c>
      <c r="D13" s="18">
        <v>63.95</v>
      </c>
      <c r="E13" s="18">
        <v>46.033333333333331</v>
      </c>
      <c r="F13" s="18">
        <v>4</v>
      </c>
      <c r="G13" s="29">
        <v>17.5</v>
      </c>
      <c r="H13" s="29">
        <v>13.833333333300001</v>
      </c>
      <c r="I13" s="29">
        <v>20.25</v>
      </c>
      <c r="J13" s="29">
        <v>29.533333333333331</v>
      </c>
      <c r="K13" s="29">
        <v>1</v>
      </c>
      <c r="L13" s="18">
        <v>10.4999999999</v>
      </c>
      <c r="M13" s="18">
        <v>24.983333333099999</v>
      </c>
      <c r="N13" s="18">
        <v>43.7</v>
      </c>
      <c r="O13" s="19">
        <v>16.5</v>
      </c>
      <c r="P13" s="19">
        <v>3</v>
      </c>
      <c r="Q13" s="18">
        <v>4</v>
      </c>
      <c r="R13" s="18">
        <v>10.3166666666</v>
      </c>
      <c r="S13" s="18">
        <v>9.9499999999999993</v>
      </c>
      <c r="T13" s="18">
        <v>13</v>
      </c>
      <c r="U13" s="18" t="s">
        <v>39</v>
      </c>
      <c r="V13" s="18">
        <v>14.833333333300001</v>
      </c>
      <c r="W13" s="18">
        <v>26.833333333200002</v>
      </c>
      <c r="X13" s="18">
        <v>43.5</v>
      </c>
      <c r="Y13" s="18">
        <v>21.533333333333331</v>
      </c>
      <c r="Z13" s="18">
        <v>3</v>
      </c>
      <c r="AA13" s="29">
        <v>9.1666666665999994</v>
      </c>
      <c r="AB13" s="29">
        <v>1.6666666665999998</v>
      </c>
      <c r="AC13" s="29">
        <v>10.5</v>
      </c>
      <c r="AD13" s="29">
        <v>11.5</v>
      </c>
      <c r="AE13" s="29">
        <v>1</v>
      </c>
      <c r="AF13" s="29">
        <v>8.8333333333000006</v>
      </c>
      <c r="AG13" s="29">
        <v>6.9999999999</v>
      </c>
      <c r="AH13" s="29">
        <v>19</v>
      </c>
      <c r="AI13" s="29">
        <v>24</v>
      </c>
      <c r="AJ13" s="29">
        <v>1</v>
      </c>
      <c r="AK13" s="18">
        <v>10</v>
      </c>
      <c r="AL13" s="18">
        <v>18.333333333200002</v>
      </c>
      <c r="AM13" s="18">
        <v>29.75</v>
      </c>
      <c r="AN13" s="19">
        <v>15.5</v>
      </c>
      <c r="AO13" s="19">
        <v>3</v>
      </c>
      <c r="AP13" s="18">
        <v>9.1666666665999994</v>
      </c>
      <c r="AQ13" s="18">
        <v>13.483333333299999</v>
      </c>
      <c r="AR13" s="18">
        <v>15.2</v>
      </c>
      <c r="AS13" s="19">
        <v>6.5333333333333332</v>
      </c>
      <c r="AT13" s="19" t="s">
        <v>39</v>
      </c>
    </row>
    <row r="14" spans="1:46" ht="15" customHeight="1" x14ac:dyDescent="0.2">
      <c r="A14" s="20" t="s">
        <v>7</v>
      </c>
      <c r="B14" s="18">
        <v>74.666666666600008</v>
      </c>
      <c r="C14" s="18">
        <v>45.999999999900005</v>
      </c>
      <c r="D14" s="18">
        <v>73.083333333300004</v>
      </c>
      <c r="E14" s="18">
        <v>50.083333333333329</v>
      </c>
      <c r="F14" s="18">
        <v>12.25</v>
      </c>
      <c r="G14" s="18">
        <v>57.666666666600001</v>
      </c>
      <c r="H14" s="18">
        <v>29.166666666600001</v>
      </c>
      <c r="I14" s="18">
        <v>58.583333333300004</v>
      </c>
      <c r="J14" s="18">
        <v>48.083333333333329</v>
      </c>
      <c r="K14" s="18">
        <v>11.25</v>
      </c>
      <c r="L14" s="18">
        <v>17</v>
      </c>
      <c r="M14" s="18">
        <v>16.833333333300001</v>
      </c>
      <c r="N14" s="18">
        <v>14.5</v>
      </c>
      <c r="O14" s="19">
        <v>2</v>
      </c>
      <c r="P14" s="19">
        <v>1</v>
      </c>
      <c r="Q14" s="18">
        <v>3.5</v>
      </c>
      <c r="R14" s="18">
        <v>8.6666666665999994</v>
      </c>
      <c r="S14" s="18">
        <v>4</v>
      </c>
      <c r="T14" s="18">
        <v>16.083333333333332</v>
      </c>
      <c r="U14" s="18">
        <v>5.25</v>
      </c>
      <c r="V14" s="18">
        <v>36.333333333300004</v>
      </c>
      <c r="W14" s="18">
        <v>23.333333333300001</v>
      </c>
      <c r="X14" s="18">
        <v>50.833333333300004</v>
      </c>
      <c r="Y14" s="18">
        <v>22</v>
      </c>
      <c r="Z14" s="18">
        <v>6.5</v>
      </c>
      <c r="AA14" s="18">
        <v>34.833333333300004</v>
      </c>
      <c r="AB14" s="18">
        <v>14</v>
      </c>
      <c r="AC14" s="18">
        <v>18.25</v>
      </c>
      <c r="AD14" s="18">
        <v>12</v>
      </c>
      <c r="AE14" s="18">
        <v>0.5</v>
      </c>
      <c r="AF14" s="18">
        <v>52.833333333300004</v>
      </c>
      <c r="AG14" s="18">
        <v>23.333333333300001</v>
      </c>
      <c r="AH14" s="18">
        <v>31.833333333300001</v>
      </c>
      <c r="AI14" s="18">
        <v>23.083333333333332</v>
      </c>
      <c r="AJ14" s="18">
        <v>4.25</v>
      </c>
      <c r="AK14" s="18">
        <v>14.5</v>
      </c>
      <c r="AL14" s="18">
        <v>16</v>
      </c>
      <c r="AM14" s="18">
        <v>41</v>
      </c>
      <c r="AN14" s="19">
        <v>25</v>
      </c>
      <c r="AO14" s="19">
        <v>7</v>
      </c>
      <c r="AP14" s="18">
        <v>7.3333333332999997</v>
      </c>
      <c r="AQ14" s="18">
        <v>6.6666666665999994</v>
      </c>
      <c r="AR14" s="18">
        <v>0.25</v>
      </c>
      <c r="AS14" s="19">
        <v>2</v>
      </c>
      <c r="AT14" s="19">
        <v>1</v>
      </c>
    </row>
    <row r="15" spans="1:46" ht="15" customHeight="1" x14ac:dyDescent="0.2">
      <c r="A15" s="20" t="s">
        <v>8</v>
      </c>
      <c r="B15" s="18">
        <v>54.5</v>
      </c>
      <c r="C15" s="18">
        <v>56.499999999899998</v>
      </c>
      <c r="D15" s="18">
        <v>98.116666666599997</v>
      </c>
      <c r="E15" s="18">
        <v>51.166666666666664</v>
      </c>
      <c r="F15" s="18">
        <v>4</v>
      </c>
      <c r="G15" s="18">
        <v>32.5</v>
      </c>
      <c r="H15" s="18">
        <v>41.499999999899998</v>
      </c>
      <c r="I15" s="18">
        <v>85.616666666599997</v>
      </c>
      <c r="J15" s="18">
        <v>43.833333333333329</v>
      </c>
      <c r="K15" s="18">
        <v>4</v>
      </c>
      <c r="L15" s="18">
        <v>22</v>
      </c>
      <c r="M15" s="18">
        <v>15</v>
      </c>
      <c r="N15" s="18">
        <v>12.5</v>
      </c>
      <c r="O15" s="19">
        <v>7.333333333333333</v>
      </c>
      <c r="P15" s="19" t="s">
        <v>39</v>
      </c>
      <c r="Q15" s="18">
        <v>25.5</v>
      </c>
      <c r="R15" s="18">
        <v>13.333333333300001</v>
      </c>
      <c r="S15" s="18">
        <v>40.2833333333</v>
      </c>
      <c r="T15" s="18">
        <v>14.333333333333332</v>
      </c>
      <c r="U15" s="18">
        <v>4</v>
      </c>
      <c r="V15" s="18">
        <v>7</v>
      </c>
      <c r="W15" s="18">
        <v>20.166666666600001</v>
      </c>
      <c r="X15" s="18">
        <v>29.833333333300001</v>
      </c>
      <c r="Y15" s="18">
        <v>21.333333333333332</v>
      </c>
      <c r="Z15" s="18" t="s">
        <v>39</v>
      </c>
      <c r="AA15" s="18">
        <v>22</v>
      </c>
      <c r="AB15" s="18">
        <v>23</v>
      </c>
      <c r="AC15" s="18">
        <v>28</v>
      </c>
      <c r="AD15" s="18">
        <v>15.5</v>
      </c>
      <c r="AE15" s="18" t="s">
        <v>39</v>
      </c>
      <c r="AF15" s="18">
        <v>38.5</v>
      </c>
      <c r="AG15" s="18">
        <v>46.166666666600001</v>
      </c>
      <c r="AH15" s="18">
        <v>80.416666666600008</v>
      </c>
      <c r="AI15" s="18">
        <v>39.333333333333329</v>
      </c>
      <c r="AJ15" s="18">
        <v>1.5</v>
      </c>
      <c r="AK15" s="18">
        <v>6</v>
      </c>
      <c r="AL15" s="18">
        <v>1.3333333332999999</v>
      </c>
      <c r="AM15" s="18">
        <v>2.2000000000000002</v>
      </c>
      <c r="AN15" s="19">
        <v>6.833333333333333</v>
      </c>
      <c r="AO15" s="19">
        <v>1.5</v>
      </c>
      <c r="AP15" s="18">
        <v>10</v>
      </c>
      <c r="AQ15" s="18">
        <v>9</v>
      </c>
      <c r="AR15" s="18">
        <v>15.5</v>
      </c>
      <c r="AS15" s="19">
        <v>5</v>
      </c>
      <c r="AT15" s="19">
        <v>1</v>
      </c>
    </row>
    <row r="16" spans="1:46" ht="15" customHeight="1" x14ac:dyDescent="0.2">
      <c r="A16" s="20" t="s">
        <v>9</v>
      </c>
      <c r="B16" s="18">
        <v>70.25</v>
      </c>
      <c r="C16" s="18">
        <v>84.809523809399991</v>
      </c>
      <c r="D16" s="18">
        <v>119.66666666650001</v>
      </c>
      <c r="E16" s="18">
        <v>77.916666666666657</v>
      </c>
      <c r="F16" s="18">
        <v>9.8333333333333357</v>
      </c>
      <c r="G16" s="18">
        <v>39.25</v>
      </c>
      <c r="H16" s="18">
        <v>48.8095238095</v>
      </c>
      <c r="I16" s="18">
        <v>83.499999999933337</v>
      </c>
      <c r="J16" s="18">
        <v>65.416666666666657</v>
      </c>
      <c r="K16" s="18">
        <v>8.8333333333333339</v>
      </c>
      <c r="L16" s="18">
        <v>31</v>
      </c>
      <c r="M16" s="18">
        <v>35.999999999899998</v>
      </c>
      <c r="N16" s="18">
        <v>36.16666666656667</v>
      </c>
      <c r="O16" s="19">
        <v>12.5</v>
      </c>
      <c r="P16" s="19">
        <v>1</v>
      </c>
      <c r="Q16" s="18">
        <v>1.5</v>
      </c>
      <c r="R16" s="18">
        <v>12.476190476199999</v>
      </c>
      <c r="S16" s="18">
        <v>17.99999999993333</v>
      </c>
      <c r="T16" s="18">
        <v>17.416666666666664</v>
      </c>
      <c r="U16" s="18">
        <v>2.666666666666667</v>
      </c>
      <c r="V16" s="18">
        <v>7.25</v>
      </c>
      <c r="W16" s="18">
        <v>34.166666666600001</v>
      </c>
      <c r="X16" s="18">
        <v>28.333333333266665</v>
      </c>
      <c r="Y16" s="18">
        <v>13.166666666666668</v>
      </c>
      <c r="Z16" s="18">
        <v>3.166666666666667</v>
      </c>
      <c r="AA16" s="18">
        <v>61.5</v>
      </c>
      <c r="AB16" s="18">
        <v>38.166666666600001</v>
      </c>
      <c r="AC16" s="18">
        <v>73.333333333300004</v>
      </c>
      <c r="AD16" s="18">
        <v>47.333333333333329</v>
      </c>
      <c r="AE16" s="18">
        <v>4</v>
      </c>
      <c r="AF16" s="18">
        <v>65.75</v>
      </c>
      <c r="AG16" s="18">
        <v>71.166666666600008</v>
      </c>
      <c r="AH16" s="18">
        <v>105.58333333323333</v>
      </c>
      <c r="AI16" s="18">
        <v>67.333333333333329</v>
      </c>
      <c r="AJ16" s="18">
        <v>7</v>
      </c>
      <c r="AK16" s="18">
        <v>3</v>
      </c>
      <c r="AL16" s="18">
        <v>9.6428571428000005</v>
      </c>
      <c r="AM16" s="18">
        <v>11.749999999966665</v>
      </c>
      <c r="AN16" s="19">
        <v>6.5833333333333321</v>
      </c>
      <c r="AO16" s="19">
        <v>1.8333333333333339</v>
      </c>
      <c r="AP16" s="18">
        <v>1.5</v>
      </c>
      <c r="AQ16" s="18">
        <v>4</v>
      </c>
      <c r="AR16" s="18">
        <v>2.3333333332999997</v>
      </c>
      <c r="AS16" s="19">
        <v>4</v>
      </c>
      <c r="AT16" s="19">
        <v>1</v>
      </c>
    </row>
    <row r="17" spans="1:51" ht="15" customHeight="1" x14ac:dyDescent="0.2">
      <c r="A17" s="20" t="s">
        <v>16</v>
      </c>
      <c r="B17" s="18">
        <v>24</v>
      </c>
      <c r="C17" s="18">
        <v>23</v>
      </c>
      <c r="D17" s="18">
        <v>34.583333333299997</v>
      </c>
      <c r="E17" s="18">
        <v>27.416666666666664</v>
      </c>
      <c r="F17" s="18">
        <v>10.25</v>
      </c>
      <c r="G17" s="18">
        <v>17</v>
      </c>
      <c r="H17" s="18">
        <v>18.5</v>
      </c>
      <c r="I17" s="18">
        <v>24.583333333299997</v>
      </c>
      <c r="J17" s="18">
        <v>20.583333333333332</v>
      </c>
      <c r="K17" s="18">
        <v>8.25</v>
      </c>
      <c r="L17" s="29">
        <v>7</v>
      </c>
      <c r="M17" s="29">
        <v>4.5</v>
      </c>
      <c r="N17" s="29">
        <v>10</v>
      </c>
      <c r="O17" s="30">
        <v>6.833333333333333</v>
      </c>
      <c r="P17" s="30">
        <v>2</v>
      </c>
      <c r="Q17" s="18">
        <v>8.5</v>
      </c>
      <c r="R17" s="18">
        <v>6</v>
      </c>
      <c r="S17" s="18">
        <v>4</v>
      </c>
      <c r="T17" s="18">
        <v>12.333333333333332</v>
      </c>
      <c r="U17" s="18">
        <v>6</v>
      </c>
      <c r="V17" s="18">
        <v>2</v>
      </c>
      <c r="W17" s="18">
        <v>4</v>
      </c>
      <c r="X17" s="18">
        <v>8.1666666666666661</v>
      </c>
      <c r="Y17" s="18">
        <v>6.083333333333333</v>
      </c>
      <c r="Z17" s="18">
        <v>2.25</v>
      </c>
      <c r="AA17" s="18">
        <v>13.5</v>
      </c>
      <c r="AB17" s="18">
        <v>13</v>
      </c>
      <c r="AC17" s="18">
        <v>22.416666666633333</v>
      </c>
      <c r="AD17" s="18">
        <v>9</v>
      </c>
      <c r="AE17" s="18">
        <v>2</v>
      </c>
      <c r="AF17" s="18">
        <v>20.5</v>
      </c>
      <c r="AG17" s="18">
        <v>19.5</v>
      </c>
      <c r="AH17" s="18">
        <v>28.75</v>
      </c>
      <c r="AI17" s="18">
        <v>16.833333333333332</v>
      </c>
      <c r="AJ17" s="18">
        <v>4.5</v>
      </c>
      <c r="AK17" s="29">
        <v>1</v>
      </c>
      <c r="AL17" s="29">
        <v>1</v>
      </c>
      <c r="AM17" s="29">
        <v>0.5</v>
      </c>
      <c r="AN17" s="30">
        <v>2.333333333333333</v>
      </c>
      <c r="AO17" s="30">
        <v>1</v>
      </c>
      <c r="AP17" s="29">
        <v>2.5</v>
      </c>
      <c r="AQ17" s="30">
        <v>2.5</v>
      </c>
      <c r="AR17" s="29">
        <v>5.3333333332999997</v>
      </c>
      <c r="AS17" s="30">
        <v>8.25</v>
      </c>
      <c r="AT17" s="30">
        <v>4.75</v>
      </c>
    </row>
    <row r="18" spans="1:51" ht="15" customHeight="1" x14ac:dyDescent="0.2">
      <c r="A18" s="20" t="s">
        <v>10</v>
      </c>
      <c r="B18" s="18">
        <v>80.25</v>
      </c>
      <c r="C18" s="18">
        <v>74.083333333300004</v>
      </c>
      <c r="D18" s="18">
        <v>140.19999999976667</v>
      </c>
      <c r="E18" s="18">
        <v>128.60000000000002</v>
      </c>
      <c r="F18" s="18">
        <v>18.833333333333332</v>
      </c>
      <c r="G18" s="29">
        <v>45</v>
      </c>
      <c r="H18" s="29">
        <v>58.583333333300004</v>
      </c>
      <c r="I18" s="29">
        <v>118.03333333313331</v>
      </c>
      <c r="J18" s="29">
        <v>113.1</v>
      </c>
      <c r="K18" s="29">
        <v>16.333333333333332</v>
      </c>
      <c r="L18" s="18">
        <v>35.25</v>
      </c>
      <c r="M18" s="18">
        <v>15.5</v>
      </c>
      <c r="N18" s="18">
        <v>22.166666666633333</v>
      </c>
      <c r="O18" s="19">
        <v>15.5</v>
      </c>
      <c r="P18" s="19">
        <v>2.5</v>
      </c>
      <c r="Q18" s="18">
        <v>28.25</v>
      </c>
      <c r="R18" s="18">
        <v>38.5</v>
      </c>
      <c r="S18" s="18">
        <v>70.866666666466671</v>
      </c>
      <c r="T18" s="18">
        <v>89.066666666666663</v>
      </c>
      <c r="U18" s="18">
        <v>10</v>
      </c>
      <c r="V18" s="18">
        <v>17</v>
      </c>
      <c r="W18" s="18">
        <v>23.25</v>
      </c>
      <c r="X18" s="18">
        <v>51.83333333329999</v>
      </c>
      <c r="Y18" s="18">
        <v>24.999999999999996</v>
      </c>
      <c r="Z18" s="18">
        <v>5.833333333333333</v>
      </c>
      <c r="AA18" s="29">
        <v>35</v>
      </c>
      <c r="AB18" s="29">
        <v>12.333333333300001</v>
      </c>
      <c r="AC18" s="29">
        <v>17.5</v>
      </c>
      <c r="AD18" s="29">
        <v>14.533333333333333</v>
      </c>
      <c r="AE18" s="29">
        <v>3</v>
      </c>
      <c r="AF18" s="29">
        <v>57</v>
      </c>
      <c r="AG18" s="29">
        <v>46.083333333300004</v>
      </c>
      <c r="AH18" s="29">
        <v>72.866666666599997</v>
      </c>
      <c r="AI18" s="29">
        <v>55.733333333333334</v>
      </c>
      <c r="AJ18" s="29">
        <v>8</v>
      </c>
      <c r="AK18" s="18">
        <v>12.25</v>
      </c>
      <c r="AL18" s="18">
        <v>17</v>
      </c>
      <c r="AM18" s="18">
        <v>26.83333333323333</v>
      </c>
      <c r="AN18" s="19">
        <v>17.533333333333331</v>
      </c>
      <c r="AO18" s="19">
        <v>0.5</v>
      </c>
      <c r="AP18" s="18">
        <v>11</v>
      </c>
      <c r="AQ18" s="18">
        <v>11</v>
      </c>
      <c r="AR18" s="18">
        <v>40.499999999933337</v>
      </c>
      <c r="AS18" s="19">
        <v>55.333333333333329</v>
      </c>
      <c r="AT18" s="19">
        <v>10.333333333333332</v>
      </c>
    </row>
    <row r="19" spans="1:51" ht="15" customHeight="1" x14ac:dyDescent="0.2">
      <c r="A19" s="20" t="s">
        <v>11</v>
      </c>
      <c r="B19" s="18">
        <v>34.083333333300004</v>
      </c>
      <c r="C19" s="18">
        <v>23.25</v>
      </c>
      <c r="D19" s="18">
        <v>74.166666666633333</v>
      </c>
      <c r="E19" s="18">
        <v>51</v>
      </c>
      <c r="F19" s="18">
        <v>16.333333333333332</v>
      </c>
      <c r="G19" s="18">
        <v>15.583333333300001</v>
      </c>
      <c r="H19" s="18">
        <v>17.25</v>
      </c>
      <c r="I19" s="18">
        <v>49.833333333300004</v>
      </c>
      <c r="J19" s="18">
        <v>31.999999999999996</v>
      </c>
      <c r="K19" s="18">
        <v>7.333333333333333</v>
      </c>
      <c r="L19" s="18">
        <v>18.5</v>
      </c>
      <c r="M19" s="18">
        <v>6</v>
      </c>
      <c r="N19" s="18">
        <v>24.333333333333332</v>
      </c>
      <c r="O19" s="19">
        <v>19</v>
      </c>
      <c r="P19" s="19">
        <v>9</v>
      </c>
      <c r="Q19" s="18">
        <v>5.5</v>
      </c>
      <c r="R19" s="18">
        <v>6.5</v>
      </c>
      <c r="S19" s="18">
        <v>23.833333333300001</v>
      </c>
      <c r="T19" s="18">
        <v>20.5</v>
      </c>
      <c r="U19" s="18">
        <v>5</v>
      </c>
      <c r="V19" s="18">
        <v>6.5833333332999997</v>
      </c>
      <c r="W19" s="18">
        <v>3.75</v>
      </c>
      <c r="X19" s="18">
        <v>19</v>
      </c>
      <c r="Y19" s="18">
        <v>5.9999999999999991</v>
      </c>
      <c r="Z19" s="18">
        <v>0.33333333333333298</v>
      </c>
      <c r="AA19" s="18">
        <v>22</v>
      </c>
      <c r="AB19" s="18">
        <v>13</v>
      </c>
      <c r="AC19" s="18">
        <v>31.333333333333332</v>
      </c>
      <c r="AD19" s="18">
        <v>24.5</v>
      </c>
      <c r="AE19" s="18">
        <v>11</v>
      </c>
      <c r="AF19" s="18">
        <v>30</v>
      </c>
      <c r="AG19" s="18">
        <v>17</v>
      </c>
      <c r="AH19" s="18">
        <v>60.166666666633333</v>
      </c>
      <c r="AI19" s="18">
        <v>38.5</v>
      </c>
      <c r="AJ19" s="18">
        <v>13.333333333333332</v>
      </c>
      <c r="AK19" s="18">
        <v>3.0833333332999997</v>
      </c>
      <c r="AL19" s="18">
        <v>4.25</v>
      </c>
      <c r="AM19" s="18">
        <v>6.5</v>
      </c>
      <c r="AN19" s="19">
        <v>6</v>
      </c>
      <c r="AO19" s="19" t="s">
        <v>39</v>
      </c>
      <c r="AP19" s="18">
        <v>1</v>
      </c>
      <c r="AQ19" s="18">
        <v>2</v>
      </c>
      <c r="AR19" s="18">
        <v>7.5</v>
      </c>
      <c r="AS19" s="19">
        <v>6.5</v>
      </c>
      <c r="AT19" s="30">
        <v>3</v>
      </c>
    </row>
    <row r="20" spans="1:51" ht="15" customHeight="1" x14ac:dyDescent="0.2">
      <c r="A20" s="20" t="s">
        <v>12</v>
      </c>
      <c r="B20" s="18">
        <v>30.333333333300001</v>
      </c>
      <c r="C20" s="18">
        <v>41.333333333100001</v>
      </c>
      <c r="D20" s="18">
        <v>76.616666666433332</v>
      </c>
      <c r="E20" s="18">
        <v>63.86666666666666</v>
      </c>
      <c r="F20" s="18">
        <v>11.5</v>
      </c>
      <c r="G20" s="18">
        <v>21.833333333300001</v>
      </c>
      <c r="H20" s="18">
        <v>26.833333333100001</v>
      </c>
      <c r="I20" s="18">
        <v>51.449999999866662</v>
      </c>
      <c r="J20" s="18">
        <v>41.866666666666667</v>
      </c>
      <c r="K20" s="18">
        <v>8</v>
      </c>
      <c r="L20" s="18">
        <v>8.5</v>
      </c>
      <c r="M20" s="18">
        <v>14.5</v>
      </c>
      <c r="N20" s="18">
        <v>25.166666666566666</v>
      </c>
      <c r="O20" s="19">
        <v>22</v>
      </c>
      <c r="P20" s="19">
        <v>3.5</v>
      </c>
      <c r="Q20" s="18">
        <v>7</v>
      </c>
      <c r="R20" s="18">
        <v>9.5</v>
      </c>
      <c r="S20" s="18">
        <v>18.949999999900001</v>
      </c>
      <c r="T20" s="18">
        <v>17.166666666666664</v>
      </c>
      <c r="U20" s="18">
        <v>4</v>
      </c>
      <c r="V20" s="18">
        <v>6.8333333333000006</v>
      </c>
      <c r="W20" s="18">
        <v>12.333333333100001</v>
      </c>
      <c r="X20" s="18">
        <v>22.999999999899998</v>
      </c>
      <c r="Y20" s="18">
        <v>10.7</v>
      </c>
      <c r="Z20" s="18">
        <v>1.5</v>
      </c>
      <c r="AA20" s="18">
        <v>16.5</v>
      </c>
      <c r="AB20" s="18">
        <v>19.5</v>
      </c>
      <c r="AC20" s="18">
        <v>34.666666666633333</v>
      </c>
      <c r="AD20" s="18">
        <v>36</v>
      </c>
      <c r="AE20" s="18">
        <v>6</v>
      </c>
      <c r="AF20" s="18">
        <v>21.833333333300001</v>
      </c>
      <c r="AG20" s="18">
        <v>35.499999999899998</v>
      </c>
      <c r="AH20" s="18">
        <v>64.999999999866674</v>
      </c>
      <c r="AI20" s="18">
        <v>53.166666666666664</v>
      </c>
      <c r="AJ20" s="18">
        <v>10.5</v>
      </c>
      <c r="AK20" s="18">
        <v>1</v>
      </c>
      <c r="AL20" s="18">
        <v>1.9999999999</v>
      </c>
      <c r="AM20" s="18">
        <v>5.2833333332333332</v>
      </c>
      <c r="AN20" s="19">
        <v>1.1666666666666661</v>
      </c>
      <c r="AO20" s="19" t="s">
        <v>39</v>
      </c>
      <c r="AP20" s="18">
        <v>7.5</v>
      </c>
      <c r="AQ20" s="18">
        <v>3.8333333332999997</v>
      </c>
      <c r="AR20" s="18">
        <v>6.333333333333333</v>
      </c>
      <c r="AS20" s="19">
        <v>9.5333333333333332</v>
      </c>
      <c r="AT20" s="19">
        <v>1</v>
      </c>
    </row>
    <row r="21" spans="1:51" ht="15" customHeight="1" x14ac:dyDescent="0.2">
      <c r="A21" s="20" t="s">
        <v>13</v>
      </c>
      <c r="B21" s="18">
        <v>71</v>
      </c>
      <c r="C21" s="18">
        <v>71.166666666300003</v>
      </c>
      <c r="D21" s="18">
        <v>151.03333333323332</v>
      </c>
      <c r="E21" s="18">
        <v>137.66666666666663</v>
      </c>
      <c r="F21" s="18">
        <v>33.333333333333329</v>
      </c>
      <c r="G21" s="18">
        <v>43</v>
      </c>
      <c r="H21" s="18">
        <v>53.666666666300003</v>
      </c>
      <c r="I21" s="18">
        <v>94.03333333323333</v>
      </c>
      <c r="J21" s="18">
        <v>101.16666666666664</v>
      </c>
      <c r="K21" s="18">
        <v>20.833333333333332</v>
      </c>
      <c r="L21" s="18">
        <v>28</v>
      </c>
      <c r="M21" s="18">
        <v>17.5</v>
      </c>
      <c r="N21" s="18">
        <v>57</v>
      </c>
      <c r="O21" s="19">
        <v>36.5</v>
      </c>
      <c r="P21" s="19">
        <v>12.5</v>
      </c>
      <c r="Q21" s="18">
        <v>14.5</v>
      </c>
      <c r="R21" s="18">
        <v>22.2499999998</v>
      </c>
      <c r="S21" s="18">
        <v>49.199999999933326</v>
      </c>
      <c r="T21" s="18">
        <v>61.333333333333329</v>
      </c>
      <c r="U21" s="18">
        <v>11.333333333333332</v>
      </c>
      <c r="V21" s="18">
        <v>7.5</v>
      </c>
      <c r="W21" s="18">
        <v>8.2499999999</v>
      </c>
      <c r="X21" s="18">
        <v>17.333333333299997</v>
      </c>
      <c r="Y21" s="18">
        <v>4.333333333333333</v>
      </c>
      <c r="Z21" s="18" t="s">
        <v>39</v>
      </c>
      <c r="AA21" s="18">
        <v>49</v>
      </c>
      <c r="AB21" s="18">
        <v>40.666666666600001</v>
      </c>
      <c r="AC21" s="18">
        <v>84.5</v>
      </c>
      <c r="AD21" s="18">
        <v>72</v>
      </c>
      <c r="AE21" s="18">
        <v>22</v>
      </c>
      <c r="AF21" s="18">
        <v>51.5</v>
      </c>
      <c r="AG21" s="18">
        <v>58.166666666500006</v>
      </c>
      <c r="AH21" s="18">
        <v>110.53333333330001</v>
      </c>
      <c r="AI21" s="18">
        <v>105.33333333333331</v>
      </c>
      <c r="AJ21" s="18">
        <v>28</v>
      </c>
      <c r="AK21" s="18">
        <v>12</v>
      </c>
      <c r="AL21" s="18">
        <v>9.2499999999</v>
      </c>
      <c r="AM21" s="18">
        <v>26.999999999933333</v>
      </c>
      <c r="AN21" s="19">
        <v>22.333333333333332</v>
      </c>
      <c r="AO21" s="19">
        <v>3.333333333333333</v>
      </c>
      <c r="AP21" s="18">
        <v>7.5</v>
      </c>
      <c r="AQ21" s="18">
        <v>3.7499999999</v>
      </c>
      <c r="AR21" s="18">
        <v>13.5</v>
      </c>
      <c r="AS21" s="19">
        <v>10</v>
      </c>
      <c r="AT21" s="19">
        <v>2</v>
      </c>
    </row>
    <row r="22" spans="1:51" ht="26.1" customHeight="1" x14ac:dyDescent="0.2">
      <c r="A22" s="144" t="s">
        <v>99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4" spans="1:51" s="25" customFormat="1" ht="27" customHeight="1" x14ac:dyDescent="0.25">
      <c r="A24" s="5" t="s">
        <v>281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Y24" s="4" t="s">
        <v>34</v>
      </c>
    </row>
    <row r="25" spans="1:51" ht="12" customHeight="1" x14ac:dyDescent="0.2"/>
    <row r="26" spans="1:51" ht="13.5" customHeight="1" thickBot="1" x14ac:dyDescent="0.25">
      <c r="A26" s="9" t="s">
        <v>19</v>
      </c>
      <c r="AP26" s="11"/>
      <c r="AQ26" s="11"/>
      <c r="AR26" s="11"/>
      <c r="AS26" s="11"/>
      <c r="AT26" s="11" t="s">
        <v>80</v>
      </c>
    </row>
    <row r="27" spans="1:51" ht="18" customHeight="1" x14ac:dyDescent="0.2">
      <c r="A27" s="153" t="s">
        <v>18</v>
      </c>
      <c r="B27" s="156" t="s">
        <v>88</v>
      </c>
      <c r="C27" s="157"/>
      <c r="D27" s="157"/>
      <c r="E27" s="157"/>
      <c r="F27" s="158"/>
      <c r="G27" s="150" t="s">
        <v>21</v>
      </c>
      <c r="H27" s="150"/>
      <c r="I27" s="150"/>
      <c r="J27" s="150"/>
      <c r="K27" s="150"/>
      <c r="L27" s="150"/>
      <c r="M27" s="150"/>
      <c r="N27" s="150"/>
      <c r="O27" s="139"/>
      <c r="P27" s="139"/>
      <c r="Q27" s="150" t="s">
        <v>20</v>
      </c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 t="s">
        <v>41</v>
      </c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39"/>
      <c r="AT27" s="139"/>
    </row>
    <row r="28" spans="1:51" ht="23.25" customHeight="1" x14ac:dyDescent="0.2">
      <c r="A28" s="154"/>
      <c r="B28" s="159"/>
      <c r="C28" s="160"/>
      <c r="D28" s="160"/>
      <c r="E28" s="160"/>
      <c r="F28" s="161"/>
      <c r="G28" s="151" t="s">
        <v>23</v>
      </c>
      <c r="H28" s="151"/>
      <c r="I28" s="151"/>
      <c r="J28" s="151"/>
      <c r="K28" s="151"/>
      <c r="L28" s="151" t="s">
        <v>24</v>
      </c>
      <c r="M28" s="151"/>
      <c r="N28" s="151"/>
      <c r="O28" s="152"/>
      <c r="P28" s="152"/>
      <c r="Q28" s="151" t="s">
        <v>37</v>
      </c>
      <c r="R28" s="151"/>
      <c r="S28" s="151"/>
      <c r="T28" s="151"/>
      <c r="U28" s="151"/>
      <c r="V28" s="151" t="s">
        <v>38</v>
      </c>
      <c r="W28" s="151"/>
      <c r="X28" s="151"/>
      <c r="Y28" s="151"/>
      <c r="Z28" s="151"/>
      <c r="AA28" s="151" t="s">
        <v>22</v>
      </c>
      <c r="AB28" s="151"/>
      <c r="AC28" s="151"/>
      <c r="AD28" s="151"/>
      <c r="AE28" s="151"/>
      <c r="AF28" s="151" t="s">
        <v>43</v>
      </c>
      <c r="AG28" s="151"/>
      <c r="AH28" s="151"/>
      <c r="AI28" s="151"/>
      <c r="AJ28" s="151"/>
      <c r="AK28" s="151" t="s">
        <v>42</v>
      </c>
      <c r="AL28" s="151"/>
      <c r="AM28" s="151"/>
      <c r="AN28" s="152"/>
      <c r="AO28" s="152"/>
      <c r="AP28" s="151" t="s">
        <v>33</v>
      </c>
      <c r="AQ28" s="151"/>
      <c r="AR28" s="151"/>
      <c r="AS28" s="152"/>
      <c r="AT28" s="152"/>
    </row>
    <row r="29" spans="1:51" ht="38.25" customHeight="1" thickBot="1" x14ac:dyDescent="0.25">
      <c r="A29" s="170"/>
      <c r="B29" s="114" t="s">
        <v>251</v>
      </c>
      <c r="C29" s="114" t="s">
        <v>254</v>
      </c>
      <c r="D29" s="114" t="s">
        <v>253</v>
      </c>
      <c r="E29" s="115" t="s">
        <v>252</v>
      </c>
      <c r="F29" s="116" t="s">
        <v>255</v>
      </c>
      <c r="G29" s="114" t="s">
        <v>251</v>
      </c>
      <c r="H29" s="114" t="s">
        <v>254</v>
      </c>
      <c r="I29" s="114" t="s">
        <v>253</v>
      </c>
      <c r="J29" s="115" t="s">
        <v>252</v>
      </c>
      <c r="K29" s="116" t="s">
        <v>255</v>
      </c>
      <c r="L29" s="114" t="s">
        <v>251</v>
      </c>
      <c r="M29" s="114" t="s">
        <v>254</v>
      </c>
      <c r="N29" s="114" t="s">
        <v>253</v>
      </c>
      <c r="O29" s="115" t="s">
        <v>252</v>
      </c>
      <c r="P29" s="116" t="s">
        <v>255</v>
      </c>
      <c r="Q29" s="114" t="s">
        <v>251</v>
      </c>
      <c r="R29" s="114" t="s">
        <v>254</v>
      </c>
      <c r="S29" s="114" t="s">
        <v>253</v>
      </c>
      <c r="T29" s="115" t="s">
        <v>252</v>
      </c>
      <c r="U29" s="116" t="s">
        <v>255</v>
      </c>
      <c r="V29" s="114" t="s">
        <v>251</v>
      </c>
      <c r="W29" s="114" t="s">
        <v>254</v>
      </c>
      <c r="X29" s="114" t="s">
        <v>253</v>
      </c>
      <c r="Y29" s="115" t="s">
        <v>252</v>
      </c>
      <c r="Z29" s="116" t="s">
        <v>255</v>
      </c>
      <c r="AA29" s="114" t="s">
        <v>251</v>
      </c>
      <c r="AB29" s="114" t="s">
        <v>254</v>
      </c>
      <c r="AC29" s="114" t="s">
        <v>253</v>
      </c>
      <c r="AD29" s="115" t="s">
        <v>252</v>
      </c>
      <c r="AE29" s="116" t="s">
        <v>255</v>
      </c>
      <c r="AF29" s="114" t="s">
        <v>251</v>
      </c>
      <c r="AG29" s="114" t="s">
        <v>254</v>
      </c>
      <c r="AH29" s="114" t="s">
        <v>253</v>
      </c>
      <c r="AI29" s="115" t="s">
        <v>252</v>
      </c>
      <c r="AJ29" s="116" t="s">
        <v>255</v>
      </c>
      <c r="AK29" s="114" t="s">
        <v>251</v>
      </c>
      <c r="AL29" s="114" t="s">
        <v>254</v>
      </c>
      <c r="AM29" s="114" t="s">
        <v>253</v>
      </c>
      <c r="AN29" s="115" t="s">
        <v>252</v>
      </c>
      <c r="AO29" s="116" t="s">
        <v>255</v>
      </c>
      <c r="AP29" s="114" t="s">
        <v>251</v>
      </c>
      <c r="AQ29" s="114" t="s">
        <v>254</v>
      </c>
      <c r="AR29" s="114" t="s">
        <v>253</v>
      </c>
      <c r="AS29" s="115" t="s">
        <v>252</v>
      </c>
      <c r="AT29" s="116" t="s">
        <v>255</v>
      </c>
    </row>
    <row r="30" spans="1:51" ht="15" customHeight="1" x14ac:dyDescent="0.2">
      <c r="A30" s="36" t="s">
        <v>15</v>
      </c>
      <c r="B30" s="37">
        <f>B7/B$7*100</f>
        <v>100</v>
      </c>
      <c r="C30" s="37">
        <f t="shared" ref="C30:AT30" si="0">C7/C$7*100</f>
        <v>100</v>
      </c>
      <c r="D30" s="37">
        <f t="shared" si="0"/>
        <v>100</v>
      </c>
      <c r="E30" s="37">
        <f t="shared" si="0"/>
        <v>100</v>
      </c>
      <c r="F30" s="37">
        <f t="shared" si="0"/>
        <v>100</v>
      </c>
      <c r="G30" s="37">
        <f t="shared" si="0"/>
        <v>100</v>
      </c>
      <c r="H30" s="37">
        <f t="shared" si="0"/>
        <v>100</v>
      </c>
      <c r="I30" s="37">
        <f t="shared" si="0"/>
        <v>100</v>
      </c>
      <c r="J30" s="37">
        <f t="shared" si="0"/>
        <v>100</v>
      </c>
      <c r="K30" s="37">
        <f t="shared" si="0"/>
        <v>100</v>
      </c>
      <c r="L30" s="37">
        <f t="shared" si="0"/>
        <v>100</v>
      </c>
      <c r="M30" s="37">
        <f t="shared" si="0"/>
        <v>100</v>
      </c>
      <c r="N30" s="37">
        <f t="shared" si="0"/>
        <v>100</v>
      </c>
      <c r="O30" s="38">
        <f t="shared" si="0"/>
        <v>100</v>
      </c>
      <c r="P30" s="38">
        <f t="shared" si="0"/>
        <v>100</v>
      </c>
      <c r="Q30" s="37">
        <f t="shared" si="0"/>
        <v>100</v>
      </c>
      <c r="R30" s="37">
        <f t="shared" si="0"/>
        <v>100</v>
      </c>
      <c r="S30" s="37">
        <f t="shared" si="0"/>
        <v>100</v>
      </c>
      <c r="T30" s="37">
        <f t="shared" si="0"/>
        <v>100</v>
      </c>
      <c r="U30" s="37">
        <f t="shared" si="0"/>
        <v>100</v>
      </c>
      <c r="V30" s="37">
        <f t="shared" si="0"/>
        <v>100</v>
      </c>
      <c r="W30" s="37">
        <f t="shared" si="0"/>
        <v>100</v>
      </c>
      <c r="X30" s="37">
        <f t="shared" si="0"/>
        <v>100</v>
      </c>
      <c r="Y30" s="37">
        <f t="shared" si="0"/>
        <v>100</v>
      </c>
      <c r="Z30" s="37">
        <f t="shared" si="0"/>
        <v>100</v>
      </c>
      <c r="AA30" s="37">
        <f t="shared" si="0"/>
        <v>100</v>
      </c>
      <c r="AB30" s="37">
        <f t="shared" si="0"/>
        <v>100</v>
      </c>
      <c r="AC30" s="37">
        <f t="shared" si="0"/>
        <v>100</v>
      </c>
      <c r="AD30" s="37">
        <f t="shared" si="0"/>
        <v>100</v>
      </c>
      <c r="AE30" s="37">
        <f t="shared" si="0"/>
        <v>100</v>
      </c>
      <c r="AF30" s="37">
        <f t="shared" si="0"/>
        <v>100</v>
      </c>
      <c r="AG30" s="37">
        <f t="shared" si="0"/>
        <v>100</v>
      </c>
      <c r="AH30" s="37">
        <f t="shared" si="0"/>
        <v>100</v>
      </c>
      <c r="AI30" s="37">
        <f t="shared" si="0"/>
        <v>100</v>
      </c>
      <c r="AJ30" s="37">
        <f t="shared" si="0"/>
        <v>100</v>
      </c>
      <c r="AK30" s="37">
        <f t="shared" si="0"/>
        <v>100</v>
      </c>
      <c r="AL30" s="37">
        <f t="shared" si="0"/>
        <v>100</v>
      </c>
      <c r="AM30" s="37">
        <f t="shared" si="0"/>
        <v>100</v>
      </c>
      <c r="AN30" s="38">
        <f t="shared" si="0"/>
        <v>100</v>
      </c>
      <c r="AO30" s="38">
        <f t="shared" si="0"/>
        <v>100</v>
      </c>
      <c r="AP30" s="37">
        <f t="shared" si="0"/>
        <v>100</v>
      </c>
      <c r="AQ30" s="37">
        <f t="shared" si="0"/>
        <v>100</v>
      </c>
      <c r="AR30" s="37">
        <f t="shared" si="0"/>
        <v>100</v>
      </c>
      <c r="AS30" s="38">
        <f t="shared" si="0"/>
        <v>100</v>
      </c>
      <c r="AT30" s="38">
        <f t="shared" si="0"/>
        <v>100</v>
      </c>
    </row>
    <row r="31" spans="1:51" ht="15" customHeight="1" x14ac:dyDescent="0.2">
      <c r="A31" s="17" t="s">
        <v>1</v>
      </c>
      <c r="B31" s="39">
        <f t="shared" ref="B31:AT31" si="1">B8/B$7*100</f>
        <v>25.981546917942278</v>
      </c>
      <c r="C31" s="39">
        <f t="shared" si="1"/>
        <v>20.512683435364295</v>
      </c>
      <c r="D31" s="39">
        <f t="shared" si="1"/>
        <v>17.740972843924059</v>
      </c>
      <c r="E31" s="39">
        <f t="shared" si="1"/>
        <v>16.227259753331229</v>
      </c>
      <c r="F31" s="39">
        <f t="shared" si="1"/>
        <v>13.774319066147859</v>
      </c>
      <c r="G31" s="39">
        <f t="shared" si="1"/>
        <v>23.477968382097664</v>
      </c>
      <c r="H31" s="39">
        <f t="shared" si="1"/>
        <v>20.418410836160721</v>
      </c>
      <c r="I31" s="39">
        <f t="shared" si="1"/>
        <v>18.128931389297307</v>
      </c>
      <c r="J31" s="39">
        <f t="shared" si="1"/>
        <v>20.715658422459896</v>
      </c>
      <c r="K31" s="39">
        <f t="shared" si="1"/>
        <v>19.975339087546239</v>
      </c>
      <c r="L31" s="39">
        <f t="shared" si="1"/>
        <v>29.49080622348783</v>
      </c>
      <c r="M31" s="39">
        <f t="shared" si="1"/>
        <v>20.670333420660562</v>
      </c>
      <c r="N31" s="39">
        <f t="shared" si="1"/>
        <v>16.901408450706995</v>
      </c>
      <c r="O31" s="40">
        <f t="shared" si="1"/>
        <v>4.7338860657929933</v>
      </c>
      <c r="P31" s="40">
        <f t="shared" si="1"/>
        <v>3.1645569620253164</v>
      </c>
      <c r="Q31" s="39">
        <f t="shared" si="1"/>
        <v>36.026817219446741</v>
      </c>
      <c r="R31" s="39">
        <f t="shared" si="1"/>
        <v>23.945357532681903</v>
      </c>
      <c r="S31" s="39">
        <f t="shared" si="1"/>
        <v>27.948211709307518</v>
      </c>
      <c r="T31" s="39">
        <f t="shared" si="1"/>
        <v>27.410207939508506</v>
      </c>
      <c r="U31" s="39">
        <f t="shared" si="1"/>
        <v>24.12698412698413</v>
      </c>
      <c r="V31" s="39">
        <f t="shared" si="1"/>
        <v>18.759379689871196</v>
      </c>
      <c r="W31" s="39">
        <f t="shared" si="1"/>
        <v>14.465183058193753</v>
      </c>
      <c r="X31" s="39">
        <f t="shared" si="1"/>
        <v>12.970301248466463</v>
      </c>
      <c r="Y31" s="39">
        <f t="shared" si="1"/>
        <v>13.24572021442158</v>
      </c>
      <c r="Z31" s="39">
        <f t="shared" si="1"/>
        <v>11.140583554376658</v>
      </c>
      <c r="AA31" s="39">
        <f t="shared" si="1"/>
        <v>23.361344537820361</v>
      </c>
      <c r="AB31" s="39">
        <f t="shared" si="1"/>
        <v>22.30643904513553</v>
      </c>
      <c r="AC31" s="39">
        <f t="shared" si="1"/>
        <v>12.617173465724955</v>
      </c>
      <c r="AD31" s="39">
        <f t="shared" si="1"/>
        <v>6.691171222610806</v>
      </c>
      <c r="AE31" s="39">
        <f t="shared" si="1"/>
        <v>6.7307692307692308</v>
      </c>
      <c r="AF31" s="39">
        <f t="shared" si="1"/>
        <v>22.332643202210296</v>
      </c>
      <c r="AG31" s="39">
        <f t="shared" si="1"/>
        <v>16.810053462807701</v>
      </c>
      <c r="AH31" s="39">
        <f t="shared" si="1"/>
        <v>12.103412223173383</v>
      </c>
      <c r="AI31" s="39">
        <f t="shared" si="1"/>
        <v>8.2651410349597896</v>
      </c>
      <c r="AJ31" s="39">
        <f t="shared" si="1"/>
        <v>5.6570418385385972</v>
      </c>
      <c r="AK31" s="39">
        <f t="shared" si="1"/>
        <v>27.856025039087186</v>
      </c>
      <c r="AL31" s="39">
        <f t="shared" si="1"/>
        <v>26.210849879579833</v>
      </c>
      <c r="AM31" s="39">
        <f t="shared" si="1"/>
        <v>25.30145386894209</v>
      </c>
      <c r="AN31" s="40">
        <f t="shared" si="1"/>
        <v>29.450825556353195</v>
      </c>
      <c r="AO31" s="40">
        <f t="shared" si="1"/>
        <v>25.668449197860959</v>
      </c>
      <c r="AP31" s="39">
        <f t="shared" si="1"/>
        <v>40.420420420454661</v>
      </c>
      <c r="AQ31" s="39">
        <f t="shared" si="1"/>
        <v>30.793559516959483</v>
      </c>
      <c r="AR31" s="39">
        <f t="shared" si="1"/>
        <v>31.782654441603192</v>
      </c>
      <c r="AS31" s="40">
        <f t="shared" si="1"/>
        <v>31.27446375450133</v>
      </c>
      <c r="AT31" s="40">
        <f t="shared" si="1"/>
        <v>32.46492985971944</v>
      </c>
    </row>
    <row r="32" spans="1:51" ht="15" customHeight="1" x14ac:dyDescent="0.2">
      <c r="A32" s="20" t="s">
        <v>2</v>
      </c>
      <c r="B32" s="39">
        <f t="shared" ref="B32:AT32" si="2">B9/B$7*100</f>
        <v>10.561444837061581</v>
      </c>
      <c r="C32" s="39">
        <f t="shared" si="2"/>
        <v>13.068051880192849</v>
      </c>
      <c r="D32" s="39">
        <f t="shared" si="2"/>
        <v>13.579279816977918</v>
      </c>
      <c r="E32" s="39">
        <f t="shared" si="2"/>
        <v>19.393994021061488</v>
      </c>
      <c r="F32" s="39">
        <f t="shared" si="2"/>
        <v>25.447470817120621</v>
      </c>
      <c r="G32" s="39">
        <f t="shared" si="2"/>
        <v>9.5190043726817493</v>
      </c>
      <c r="H32" s="39">
        <f t="shared" si="2"/>
        <v>8.7232204725360969</v>
      </c>
      <c r="I32" s="39">
        <f t="shared" si="2"/>
        <v>10.58248191106852</v>
      </c>
      <c r="J32" s="39">
        <f t="shared" si="2"/>
        <v>9.7342914438502675</v>
      </c>
      <c r="K32" s="39">
        <f t="shared" si="2"/>
        <v>9.2478421701602969</v>
      </c>
      <c r="L32" s="39">
        <f t="shared" si="2"/>
        <v>12.022630834515423</v>
      </c>
      <c r="M32" s="39">
        <f t="shared" si="2"/>
        <v>20.333817471875555</v>
      </c>
      <c r="N32" s="39">
        <f t="shared" si="2"/>
        <v>20.064521205457591</v>
      </c>
      <c r="O32" s="40">
        <f t="shared" si="2"/>
        <v>44.129446376036377</v>
      </c>
      <c r="P32" s="40">
        <f t="shared" si="2"/>
        <v>53.164556962025308</v>
      </c>
      <c r="Q32" s="39">
        <f t="shared" si="2"/>
        <v>13.479181369085023</v>
      </c>
      <c r="R32" s="39">
        <f t="shared" si="2"/>
        <v>11.04887827876485</v>
      </c>
      <c r="S32" s="39">
        <f t="shared" si="2"/>
        <v>11.777659655272432</v>
      </c>
      <c r="T32" s="39">
        <f t="shared" si="2"/>
        <v>7.7467660031876635</v>
      </c>
      <c r="U32" s="39">
        <f t="shared" si="2"/>
        <v>8.8888888888888911</v>
      </c>
      <c r="V32" s="39">
        <f t="shared" si="2"/>
        <v>9.5047523761813988</v>
      </c>
      <c r="W32" s="39">
        <f t="shared" si="2"/>
        <v>10.19382627419894</v>
      </c>
      <c r="X32" s="39">
        <f t="shared" si="2"/>
        <v>8.4153564276265822</v>
      </c>
      <c r="Y32" s="39">
        <f t="shared" si="2"/>
        <v>8.9486425730589669</v>
      </c>
      <c r="Z32" s="39">
        <f t="shared" si="2"/>
        <v>3.183023872679045</v>
      </c>
      <c r="AA32" s="39">
        <f t="shared" si="2"/>
        <v>9.4117647058844618</v>
      </c>
      <c r="AB32" s="39">
        <f t="shared" si="2"/>
        <v>16.455337536333641</v>
      </c>
      <c r="AC32" s="39">
        <f t="shared" si="2"/>
        <v>19.087435085081907</v>
      </c>
      <c r="AD32" s="39">
        <f t="shared" si="2"/>
        <v>34.918992220398259</v>
      </c>
      <c r="AE32" s="39">
        <f t="shared" si="2"/>
        <v>44.711538461538467</v>
      </c>
      <c r="AF32" s="39">
        <f t="shared" si="2"/>
        <v>11.318150448583459</v>
      </c>
      <c r="AG32" s="39">
        <f t="shared" si="2"/>
        <v>13.672955201874318</v>
      </c>
      <c r="AH32" s="39">
        <f t="shared" si="2"/>
        <v>15.585970915315295</v>
      </c>
      <c r="AI32" s="39">
        <f t="shared" si="2"/>
        <v>24.748528687659739</v>
      </c>
      <c r="AJ32" s="39">
        <f t="shared" si="2"/>
        <v>35.356511490866225</v>
      </c>
      <c r="AK32" s="39">
        <f t="shared" si="2"/>
        <v>8.4507042253600471</v>
      </c>
      <c r="AL32" s="39">
        <f t="shared" si="2"/>
        <v>10.301570158836594</v>
      </c>
      <c r="AM32" s="39">
        <f t="shared" si="2"/>
        <v>7.2486736030014116</v>
      </c>
      <c r="AN32" s="40">
        <f t="shared" si="2"/>
        <v>10.364321608040202</v>
      </c>
      <c r="AO32" s="40">
        <f t="shared" si="2"/>
        <v>11.22994652406417</v>
      </c>
      <c r="AP32" s="39">
        <f t="shared" si="2"/>
        <v>8.8888888888776787</v>
      </c>
      <c r="AQ32" s="39">
        <f t="shared" si="2"/>
        <v>13.657274295531769</v>
      </c>
      <c r="AR32" s="39">
        <f t="shared" si="2"/>
        <v>12.550728994440547</v>
      </c>
      <c r="AS32" s="40">
        <f t="shared" si="2"/>
        <v>9.3940817285110398</v>
      </c>
      <c r="AT32" s="40">
        <f t="shared" si="2"/>
        <v>2.4048096192384771</v>
      </c>
    </row>
    <row r="33" spans="1:51" ht="15" customHeight="1" x14ac:dyDescent="0.2">
      <c r="A33" s="20" t="s">
        <v>3</v>
      </c>
      <c r="B33" s="39">
        <f t="shared" ref="B33:AT33" si="3">B10/B$7*100</f>
        <v>2.8661170003903802</v>
      </c>
      <c r="C33" s="39">
        <f t="shared" si="3"/>
        <v>3.5551041137708066</v>
      </c>
      <c r="D33" s="39">
        <f t="shared" si="3"/>
        <v>2.5738585496890933</v>
      </c>
      <c r="E33" s="39">
        <f t="shared" si="3"/>
        <v>3.2523622816110085</v>
      </c>
      <c r="F33" s="39">
        <f t="shared" si="3"/>
        <v>2.2568093385214003</v>
      </c>
      <c r="G33" s="39">
        <f t="shared" si="3"/>
        <v>3.3972418432519857</v>
      </c>
      <c r="H33" s="39">
        <f t="shared" si="3"/>
        <v>5.2823418857093216</v>
      </c>
      <c r="I33" s="39">
        <f t="shared" si="3"/>
        <v>3.1087517725372966</v>
      </c>
      <c r="J33" s="39">
        <f t="shared" si="3"/>
        <v>4.1673629679144391</v>
      </c>
      <c r="K33" s="39">
        <f t="shared" si="3"/>
        <v>3.5758323057953145</v>
      </c>
      <c r="L33" s="39">
        <f t="shared" si="3"/>
        <v>2.121640735502722</v>
      </c>
      <c r="M33" s="39">
        <f t="shared" si="3"/>
        <v>0.66668254006149352</v>
      </c>
      <c r="N33" s="39">
        <f t="shared" si="3"/>
        <v>1.4163191439146536</v>
      </c>
      <c r="O33" s="40">
        <f t="shared" si="3"/>
        <v>0.90933404653650718</v>
      </c>
      <c r="P33" s="40" t="e">
        <f t="shared" si="3"/>
        <v>#VALUE!</v>
      </c>
      <c r="Q33" s="39">
        <f t="shared" si="3"/>
        <v>2.5405786873694711</v>
      </c>
      <c r="R33" s="39">
        <f t="shared" si="3"/>
        <v>3.6421510115474973</v>
      </c>
      <c r="S33" s="39">
        <f t="shared" si="3"/>
        <v>2.9994684486348229</v>
      </c>
      <c r="T33" s="39">
        <f t="shared" si="3"/>
        <v>4.7629637866488741</v>
      </c>
      <c r="U33" s="39">
        <f t="shared" si="3"/>
        <v>4.4444444444444455</v>
      </c>
      <c r="V33" s="39">
        <f t="shared" si="3"/>
        <v>2.9014507253467356</v>
      </c>
      <c r="W33" s="39">
        <f t="shared" si="3"/>
        <v>4.3072505384242508</v>
      </c>
      <c r="X33" s="39">
        <f t="shared" si="3"/>
        <v>2.8974391750844917</v>
      </c>
      <c r="Y33" s="39">
        <f t="shared" si="3"/>
        <v>5.1011585682171878</v>
      </c>
      <c r="Z33" s="39">
        <f t="shared" si="3"/>
        <v>4.2440318302387254</v>
      </c>
      <c r="AA33" s="39">
        <f t="shared" si="3"/>
        <v>3.0252100840342915</v>
      </c>
      <c r="AB33" s="39">
        <f t="shared" si="3"/>
        <v>2.9751363604178254</v>
      </c>
      <c r="AC33" s="39">
        <f t="shared" si="3"/>
        <v>1.9596955939515852</v>
      </c>
      <c r="AD33" s="39">
        <f t="shared" si="3"/>
        <v>1.0349011490971376</v>
      </c>
      <c r="AE33" s="39" t="e">
        <f t="shared" si="3"/>
        <v>#VALUE!</v>
      </c>
      <c r="AF33" s="39">
        <f t="shared" si="3"/>
        <v>3.3126293995870184</v>
      </c>
      <c r="AG33" s="39">
        <f t="shared" si="3"/>
        <v>4.0557979475259156</v>
      </c>
      <c r="AH33" s="39">
        <f t="shared" si="3"/>
        <v>3.1175743750615386</v>
      </c>
      <c r="AI33" s="39">
        <f t="shared" si="3"/>
        <v>3.0481371192759501</v>
      </c>
      <c r="AJ33" s="39">
        <f t="shared" si="3"/>
        <v>0.94284030642309924</v>
      </c>
      <c r="AK33" s="39">
        <f t="shared" si="3"/>
        <v>1.8779342723022328</v>
      </c>
      <c r="AL33" s="39">
        <f t="shared" si="3"/>
        <v>2.093544903219748</v>
      </c>
      <c r="AM33" s="39">
        <f t="shared" si="3"/>
        <v>1.8604010197781942</v>
      </c>
      <c r="AN33" s="40">
        <f t="shared" si="3"/>
        <v>1.8844221105527641</v>
      </c>
      <c r="AO33" s="40">
        <f t="shared" si="3"/>
        <v>4.8128342245989302</v>
      </c>
      <c r="AP33" s="39">
        <f t="shared" si="3"/>
        <v>1.6816816816600817</v>
      </c>
      <c r="AQ33" s="39">
        <f t="shared" si="3"/>
        <v>3.018976423248235</v>
      </c>
      <c r="AR33" s="39">
        <f t="shared" si="3"/>
        <v>1.2024650533610131</v>
      </c>
      <c r="AS33" s="40">
        <f t="shared" si="3"/>
        <v>5.1276029434789416</v>
      </c>
      <c r="AT33" s="40">
        <f t="shared" si="3"/>
        <v>4.8096192384769543</v>
      </c>
    </row>
    <row r="34" spans="1:51" ht="15" customHeight="1" x14ac:dyDescent="0.2">
      <c r="A34" s="20" t="s">
        <v>4</v>
      </c>
      <c r="B34" s="39">
        <f t="shared" ref="B34:AT34" si="4">B11/B$7*100</f>
        <v>4.1224970553616744</v>
      </c>
      <c r="C34" s="39">
        <f t="shared" si="4"/>
        <v>4.7817189834177869</v>
      </c>
      <c r="D34" s="39">
        <f t="shared" si="4"/>
        <v>3.0463543220957869</v>
      </c>
      <c r="E34" s="39">
        <f t="shared" si="4"/>
        <v>3.733080956029263</v>
      </c>
      <c r="F34" s="39">
        <f t="shared" si="4"/>
        <v>2.3346303501945522</v>
      </c>
      <c r="G34" s="39">
        <f t="shared" si="4"/>
        <v>3.531786074674899</v>
      </c>
      <c r="H34" s="39">
        <f t="shared" si="4"/>
        <v>3.4218944290940079</v>
      </c>
      <c r="I34" s="39">
        <f t="shared" si="4"/>
        <v>2.872413918484753</v>
      </c>
      <c r="J34" s="39">
        <f t="shared" si="4"/>
        <v>2.893131684491979</v>
      </c>
      <c r="K34" s="39">
        <f t="shared" si="4"/>
        <v>3.6991368680641186</v>
      </c>
      <c r="L34" s="39">
        <f t="shared" si="4"/>
        <v>4.9504950495063511</v>
      </c>
      <c r="M34" s="39">
        <f t="shared" si="4"/>
        <v>7.0557235489619172</v>
      </c>
      <c r="N34" s="39">
        <f t="shared" si="4"/>
        <v>3.4227712644604127</v>
      </c>
      <c r="O34" s="40">
        <f t="shared" si="4"/>
        <v>5.883926183471516</v>
      </c>
      <c r="P34" s="40" t="e">
        <f t="shared" si="4"/>
        <v>#VALUE!</v>
      </c>
      <c r="Q34" s="39">
        <f t="shared" si="4"/>
        <v>5.0811573747389422</v>
      </c>
      <c r="R34" s="39">
        <f t="shared" si="4"/>
        <v>4.7133718972967618</v>
      </c>
      <c r="S34" s="39">
        <f t="shared" si="4"/>
        <v>2.6197888981747188</v>
      </c>
      <c r="T34" s="39">
        <f t="shared" si="4"/>
        <v>1.9830238333518662</v>
      </c>
      <c r="U34" s="39">
        <f t="shared" si="4"/>
        <v>1.26984126984127</v>
      </c>
      <c r="V34" s="39">
        <f t="shared" si="4"/>
        <v>4.202101050531148</v>
      </c>
      <c r="W34" s="39">
        <f t="shared" si="4"/>
        <v>2.9432878678658079</v>
      </c>
      <c r="X34" s="39">
        <f t="shared" si="4"/>
        <v>2.8974391750844917</v>
      </c>
      <c r="Y34" s="39">
        <f t="shared" si="4"/>
        <v>5.1876188829327337</v>
      </c>
      <c r="Z34" s="39">
        <f t="shared" si="4"/>
        <v>9.5490716180371358</v>
      </c>
      <c r="AA34" s="39">
        <f t="shared" si="4"/>
        <v>3.5854341736702713</v>
      </c>
      <c r="AB34" s="39">
        <f t="shared" si="4"/>
        <v>6.0990295388565423</v>
      </c>
      <c r="AC34" s="39">
        <f t="shared" si="4"/>
        <v>3.5274520691128535</v>
      </c>
      <c r="AD34" s="39">
        <f t="shared" si="4"/>
        <v>4.8176432802797802</v>
      </c>
      <c r="AE34" s="39">
        <f t="shared" si="4"/>
        <v>0.96153846153846156</v>
      </c>
      <c r="AF34" s="39">
        <f t="shared" si="4"/>
        <v>4.886128364390852</v>
      </c>
      <c r="AG34" s="39">
        <f t="shared" si="4"/>
        <v>5.5613593068224869</v>
      </c>
      <c r="AH34" s="39">
        <f t="shared" si="4"/>
        <v>3.4787567721723271</v>
      </c>
      <c r="AI34" s="39">
        <f t="shared" si="4"/>
        <v>4.3846280100354056</v>
      </c>
      <c r="AJ34" s="39">
        <f t="shared" si="4"/>
        <v>2.8285209192692986</v>
      </c>
      <c r="AK34" s="39">
        <f t="shared" si="4"/>
        <v>2.8169014084533486</v>
      </c>
      <c r="AL34" s="39">
        <f t="shared" si="4"/>
        <v>5.0012461576450962</v>
      </c>
      <c r="AM34" s="39">
        <f t="shared" si="4"/>
        <v>3.2384758492435233</v>
      </c>
      <c r="AN34" s="40">
        <f t="shared" si="4"/>
        <v>2.6920315865039486</v>
      </c>
      <c r="AO34" s="40" t="e">
        <f t="shared" si="4"/>
        <v>#VALUE!</v>
      </c>
      <c r="AP34" s="39">
        <f t="shared" si="4"/>
        <v>1.8018018018043991</v>
      </c>
      <c r="AQ34" s="39">
        <f t="shared" si="4"/>
        <v>0.86256469235663857</v>
      </c>
      <c r="AR34" s="39">
        <f t="shared" si="4"/>
        <v>1.1273109875259499</v>
      </c>
      <c r="AS34" s="40">
        <f t="shared" si="4"/>
        <v>2.4659464537341478</v>
      </c>
      <c r="AT34" s="40">
        <f t="shared" si="4"/>
        <v>2.4048096192384771</v>
      </c>
    </row>
    <row r="35" spans="1:51" ht="15" customHeight="1" x14ac:dyDescent="0.2">
      <c r="A35" s="20" t="s">
        <v>5</v>
      </c>
      <c r="B35" s="39">
        <f t="shared" ref="B35:AT35" si="5">B12/B$7*100</f>
        <v>1.4526894385520923</v>
      </c>
      <c r="C35" s="39">
        <f t="shared" si="5"/>
        <v>0.83160330145853922</v>
      </c>
      <c r="D35" s="39">
        <f t="shared" si="5"/>
        <v>1.0320302397279226</v>
      </c>
      <c r="E35" s="39">
        <f t="shared" si="5"/>
        <v>0.2704042543602686</v>
      </c>
      <c r="F35" s="39" t="e">
        <f t="shared" si="5"/>
        <v>#VALUE!</v>
      </c>
      <c r="G35" s="39">
        <f t="shared" si="5"/>
        <v>1.6818028926956059</v>
      </c>
      <c r="H35" s="39">
        <f t="shared" si="5"/>
        <v>0.730890072223221</v>
      </c>
      <c r="I35" s="39">
        <f t="shared" si="5"/>
        <v>1.3998472893845033</v>
      </c>
      <c r="J35" s="39">
        <f t="shared" si="5"/>
        <v>0.37600267379679153</v>
      </c>
      <c r="K35" s="41" t="e">
        <f t="shared" si="5"/>
        <v>#VALUE!</v>
      </c>
      <c r="L35" s="41">
        <f t="shared" si="5"/>
        <v>1.1315417256014517</v>
      </c>
      <c r="M35" s="41">
        <f t="shared" si="5"/>
        <v>1.0000238100922405</v>
      </c>
      <c r="N35" s="41">
        <f t="shared" si="5"/>
        <v>0.23605319065244226</v>
      </c>
      <c r="O35" s="42" t="e">
        <f t="shared" si="5"/>
        <v>#VALUE!</v>
      </c>
      <c r="P35" s="42" t="e">
        <f t="shared" si="5"/>
        <v>#VALUE!</v>
      </c>
      <c r="Q35" s="39">
        <f t="shared" si="5"/>
        <v>1.2702893436847356</v>
      </c>
      <c r="R35" s="39">
        <f t="shared" si="5"/>
        <v>1.9996123200367266</v>
      </c>
      <c r="S35" s="39">
        <f t="shared" si="5"/>
        <v>0.18983977522245848</v>
      </c>
      <c r="T35" s="39" t="e">
        <f t="shared" si="5"/>
        <v>#VALUE!</v>
      </c>
      <c r="U35" s="39" t="e">
        <f t="shared" si="5"/>
        <v>#VALUE!</v>
      </c>
      <c r="V35" s="39">
        <f t="shared" si="5"/>
        <v>1.4007003501570394</v>
      </c>
      <c r="W35" s="39">
        <f t="shared" si="5"/>
        <v>0.8614501076848502</v>
      </c>
      <c r="X35" s="39">
        <f t="shared" si="5"/>
        <v>3.3235331714204466</v>
      </c>
      <c r="Y35" s="39" t="e">
        <f t="shared" si="5"/>
        <v>#VALUE!</v>
      </c>
      <c r="Z35" s="39" t="e">
        <f t="shared" si="5"/>
        <v>#VALUE!</v>
      </c>
      <c r="AA35" s="39">
        <f t="shared" si="5"/>
        <v>1.5686274509807436</v>
      </c>
      <c r="AB35" s="39" t="e">
        <f t="shared" si="5"/>
        <v>#VALUE!</v>
      </c>
      <c r="AC35" s="39" t="e">
        <f t="shared" si="5"/>
        <v>#VALUE!</v>
      </c>
      <c r="AD35" s="39">
        <f t="shared" si="5"/>
        <v>0.6423524373706373</v>
      </c>
      <c r="AE35" s="41" t="e">
        <f t="shared" si="5"/>
        <v>#VALUE!</v>
      </c>
      <c r="AF35" s="39">
        <f t="shared" si="5"/>
        <v>0.71773636990499956</v>
      </c>
      <c r="AG35" s="39">
        <f t="shared" si="5"/>
        <v>0.18435445216026886</v>
      </c>
      <c r="AH35" s="39">
        <f t="shared" si="5"/>
        <v>0.22811519817523451</v>
      </c>
      <c r="AI35" s="39" t="e">
        <f t="shared" si="5"/>
        <v>#VALUE!</v>
      </c>
      <c r="AJ35" s="41" t="e">
        <f t="shared" si="5"/>
        <v>#VALUE!</v>
      </c>
      <c r="AK35" s="41" t="e">
        <f t="shared" si="5"/>
        <v>#VALUE!</v>
      </c>
      <c r="AL35" s="41">
        <f t="shared" si="5"/>
        <v>1.3956966021464987</v>
      </c>
      <c r="AM35" s="41" t="e">
        <f t="shared" si="5"/>
        <v>#VALUE!</v>
      </c>
      <c r="AN35" s="42" t="e">
        <f t="shared" si="5"/>
        <v>#VALUE!</v>
      </c>
      <c r="AO35" s="42" t="e">
        <f t="shared" si="5"/>
        <v>#VALUE!</v>
      </c>
      <c r="AP35" s="41">
        <f t="shared" si="5"/>
        <v>5.7657657657740771</v>
      </c>
      <c r="AQ35" s="41">
        <f t="shared" si="5"/>
        <v>3.1627372052501705</v>
      </c>
      <c r="AR35" s="41">
        <f t="shared" si="5"/>
        <v>5.3359386742744661</v>
      </c>
      <c r="AS35" s="42">
        <f t="shared" si="5"/>
        <v>1.4091122592766558</v>
      </c>
      <c r="AT35" s="42" t="e">
        <f t="shared" si="5"/>
        <v>#VALUE!</v>
      </c>
    </row>
    <row r="36" spans="1:51" ht="15" customHeight="1" x14ac:dyDescent="0.2">
      <c r="A36" s="20" t="s">
        <v>6</v>
      </c>
      <c r="B36" s="39">
        <f t="shared" ref="B36:AT36" si="6">B13/B$7*100</f>
        <v>3.2979976442775603</v>
      </c>
      <c r="C36" s="39">
        <f t="shared" si="6"/>
        <v>4.8420102227575024</v>
      </c>
      <c r="D36" s="39">
        <f t="shared" si="6"/>
        <v>4.7709638913802177</v>
      </c>
      <c r="E36" s="39">
        <f t="shared" si="6"/>
        <v>4.1492030585725654</v>
      </c>
      <c r="F36" s="39">
        <f t="shared" si="6"/>
        <v>1.867704280155642</v>
      </c>
      <c r="G36" s="41">
        <f t="shared" si="6"/>
        <v>3.531786074674899</v>
      </c>
      <c r="H36" s="41">
        <f t="shared" si="6"/>
        <v>2.7574489088856429</v>
      </c>
      <c r="I36" s="41">
        <f t="shared" si="6"/>
        <v>2.2088499436449212</v>
      </c>
      <c r="J36" s="41">
        <f t="shared" si="6"/>
        <v>3.7015374331550803</v>
      </c>
      <c r="K36" s="41">
        <f t="shared" si="6"/>
        <v>0.73982737361282369</v>
      </c>
      <c r="L36" s="39">
        <f t="shared" si="6"/>
        <v>2.970297029675522</v>
      </c>
      <c r="M36" s="39">
        <f t="shared" si="6"/>
        <v>8.3279760628570436</v>
      </c>
      <c r="N36" s="39">
        <f t="shared" si="6"/>
        <v>10.315524431511728</v>
      </c>
      <c r="O36" s="40">
        <f t="shared" si="6"/>
        <v>5.2955335651243649</v>
      </c>
      <c r="P36" s="40">
        <f t="shared" si="6"/>
        <v>3.79746835443038</v>
      </c>
      <c r="Q36" s="39">
        <f t="shared" si="6"/>
        <v>1.6937191249129804</v>
      </c>
      <c r="R36" s="39">
        <f t="shared" si="6"/>
        <v>4.4205715218300634</v>
      </c>
      <c r="S36" s="39">
        <f t="shared" si="6"/>
        <v>2.2666869162468219</v>
      </c>
      <c r="T36" s="39">
        <f t="shared" si="6"/>
        <v>2.8911375514288893</v>
      </c>
      <c r="U36" s="39" t="e">
        <f t="shared" si="6"/>
        <v>#VALUE!</v>
      </c>
      <c r="V36" s="39">
        <f t="shared" si="6"/>
        <v>8.9044522261055192</v>
      </c>
      <c r="W36" s="39">
        <f t="shared" si="6"/>
        <v>11.557788944714313</v>
      </c>
      <c r="X36" s="39">
        <f t="shared" si="6"/>
        <v>11.121053304368418</v>
      </c>
      <c r="Y36" s="39">
        <f t="shared" si="6"/>
        <v>11.170672661248487</v>
      </c>
      <c r="Z36" s="39">
        <f t="shared" si="6"/>
        <v>9.5490716180371358</v>
      </c>
      <c r="AA36" s="41">
        <f t="shared" si="6"/>
        <v>2.0541549953169866</v>
      </c>
      <c r="AB36" s="41">
        <f t="shared" si="6"/>
        <v>0.49585606004980332</v>
      </c>
      <c r="AC36" s="41">
        <f t="shared" si="6"/>
        <v>2.0576803736491645</v>
      </c>
      <c r="AD36" s="41">
        <f t="shared" si="6"/>
        <v>2.4623510099207766</v>
      </c>
      <c r="AE36" s="41">
        <f t="shared" si="6"/>
        <v>0.96153846153846156</v>
      </c>
      <c r="AF36" s="41">
        <f t="shared" si="6"/>
        <v>1.463077984812079</v>
      </c>
      <c r="AG36" s="41">
        <f t="shared" si="6"/>
        <v>1.2904811651034467</v>
      </c>
      <c r="AH36" s="41">
        <f t="shared" si="6"/>
        <v>2.167094382664728</v>
      </c>
      <c r="AI36" s="41">
        <f t="shared" si="6"/>
        <v>3.3763980398133606</v>
      </c>
      <c r="AJ36" s="41">
        <f t="shared" si="6"/>
        <v>0.70713022981732465</v>
      </c>
      <c r="AK36" s="39">
        <f t="shared" si="6"/>
        <v>9.389671361511164</v>
      </c>
      <c r="AL36" s="39">
        <f t="shared" si="6"/>
        <v>12.793885519583192</v>
      </c>
      <c r="AM36" s="39">
        <f t="shared" si="6"/>
        <v>12.29931785297806</v>
      </c>
      <c r="AN36" s="40">
        <f t="shared" si="6"/>
        <v>8.34529791816224</v>
      </c>
      <c r="AO36" s="40">
        <f t="shared" si="6"/>
        <v>9.6256684491978604</v>
      </c>
      <c r="AP36" s="39">
        <f t="shared" si="6"/>
        <v>6.6066066065680813</v>
      </c>
      <c r="AQ36" s="39">
        <f t="shared" si="6"/>
        <v>11.630247268579923</v>
      </c>
      <c r="AR36" s="39">
        <f t="shared" si="6"/>
        <v>6.8540508041577759</v>
      </c>
      <c r="AS36" s="40">
        <f t="shared" si="6"/>
        <v>3.0687333646469392</v>
      </c>
      <c r="AT36" s="40" t="e">
        <f t="shared" si="6"/>
        <v>#VALUE!</v>
      </c>
    </row>
    <row r="37" spans="1:51" ht="15" customHeight="1" x14ac:dyDescent="0.2">
      <c r="A37" s="20" t="s">
        <v>7</v>
      </c>
      <c r="B37" s="39">
        <f t="shared" ref="B37:AT37" si="7">B14/B$7*100</f>
        <v>8.7946603847637199</v>
      </c>
      <c r="C37" s="39">
        <f t="shared" si="7"/>
        <v>5.7380627801088293</v>
      </c>
      <c r="D37" s="39">
        <f t="shared" si="7"/>
        <v>5.4523525315852783</v>
      </c>
      <c r="E37" s="39">
        <f t="shared" si="7"/>
        <v>4.514248801958928</v>
      </c>
      <c r="F37" s="39">
        <f t="shared" si="7"/>
        <v>5.7198443579766538</v>
      </c>
      <c r="G37" s="39">
        <f t="shared" si="7"/>
        <v>11.638076017486689</v>
      </c>
      <c r="H37" s="39">
        <f t="shared" si="7"/>
        <v>5.8138983018680399</v>
      </c>
      <c r="I37" s="39">
        <f t="shared" si="7"/>
        <v>6.390211976878585</v>
      </c>
      <c r="J37" s="39">
        <f t="shared" si="7"/>
        <v>6.0264872994652405</v>
      </c>
      <c r="K37" s="39">
        <f t="shared" si="7"/>
        <v>8.3230579531442661</v>
      </c>
      <c r="L37" s="39">
        <f t="shared" si="7"/>
        <v>4.8090523338061697</v>
      </c>
      <c r="M37" s="39">
        <f t="shared" si="7"/>
        <v>5.6112447121731259</v>
      </c>
      <c r="N37" s="39">
        <f t="shared" si="7"/>
        <v>3.4227712644604127</v>
      </c>
      <c r="O37" s="40">
        <f t="shared" si="7"/>
        <v>0.64188285637871101</v>
      </c>
      <c r="P37" s="40">
        <f t="shared" si="7"/>
        <v>1.2658227848101267</v>
      </c>
      <c r="Q37" s="39">
        <f t="shared" si="7"/>
        <v>1.482004234298858</v>
      </c>
      <c r="R37" s="39">
        <f t="shared" si="7"/>
        <v>3.7135657372355491</v>
      </c>
      <c r="S37" s="39">
        <f t="shared" si="7"/>
        <v>0.91123092110424997</v>
      </c>
      <c r="T37" s="39">
        <f t="shared" si="7"/>
        <v>3.5768560732421508</v>
      </c>
      <c r="U37" s="39">
        <f t="shared" si="7"/>
        <v>6.6666666666666679</v>
      </c>
      <c r="V37" s="39">
        <f t="shared" si="7"/>
        <v>21.810905452736908</v>
      </c>
      <c r="W37" s="39">
        <f t="shared" si="7"/>
        <v>10.050251256308895</v>
      </c>
      <c r="X37" s="39">
        <f t="shared" si="7"/>
        <v>12.995866888238098</v>
      </c>
      <c r="Y37" s="39">
        <f t="shared" si="7"/>
        <v>11.412761542452015</v>
      </c>
      <c r="Z37" s="39">
        <f t="shared" si="7"/>
        <v>20.689655172413797</v>
      </c>
      <c r="AA37" s="39">
        <f t="shared" si="7"/>
        <v>7.8057889822538504</v>
      </c>
      <c r="AB37" s="39">
        <f t="shared" si="7"/>
        <v>4.1651909045849553</v>
      </c>
      <c r="AC37" s="39">
        <f t="shared" si="7"/>
        <v>3.5764444589616433</v>
      </c>
      <c r="AD37" s="39">
        <f t="shared" si="7"/>
        <v>2.5694097494825492</v>
      </c>
      <c r="AE37" s="39">
        <f t="shared" si="7"/>
        <v>0.48076923076923078</v>
      </c>
      <c r="AF37" s="39">
        <f t="shared" si="7"/>
        <v>8.7508626639035203</v>
      </c>
      <c r="AG37" s="39">
        <f t="shared" si="7"/>
        <v>4.3016038837334616</v>
      </c>
      <c r="AH37" s="39">
        <f t="shared" si="7"/>
        <v>3.630833570952015</v>
      </c>
      <c r="AI37" s="39">
        <f t="shared" si="7"/>
        <v>3.2474383924593777</v>
      </c>
      <c r="AJ37" s="39">
        <f t="shared" si="7"/>
        <v>3.0053034767236295</v>
      </c>
      <c r="AK37" s="39">
        <f t="shared" si="7"/>
        <v>13.615023474191187</v>
      </c>
      <c r="AL37" s="39">
        <f t="shared" si="7"/>
        <v>11.16557281717199</v>
      </c>
      <c r="AM37" s="39">
        <f t="shared" si="7"/>
        <v>16.950320402423547</v>
      </c>
      <c r="AN37" s="40">
        <f t="shared" si="7"/>
        <v>13.460157932519742</v>
      </c>
      <c r="AO37" s="40">
        <f t="shared" si="7"/>
        <v>22.45989304812834</v>
      </c>
      <c r="AP37" s="39">
        <f t="shared" si="7"/>
        <v>5.2852852852688796</v>
      </c>
      <c r="AQ37" s="39">
        <f t="shared" si="7"/>
        <v>5.7504312823200854</v>
      </c>
      <c r="AR37" s="39">
        <f t="shared" si="7"/>
        <v>0.112731098752595</v>
      </c>
      <c r="AS37" s="40">
        <f t="shared" si="7"/>
        <v>0.93940817285110378</v>
      </c>
      <c r="AT37" s="40">
        <f t="shared" si="7"/>
        <v>2.4048096192384771</v>
      </c>
    </row>
    <row r="38" spans="1:51" ht="15" customHeight="1" x14ac:dyDescent="0.2">
      <c r="A38" s="20" t="s">
        <v>8</v>
      </c>
      <c r="B38" s="39">
        <f t="shared" ref="B38:AT38" si="8">B15/B$7*100</f>
        <v>6.4193168433488923</v>
      </c>
      <c r="C38" s="39">
        <f t="shared" si="8"/>
        <v>7.0478379799191249</v>
      </c>
      <c r="D38" s="39">
        <f t="shared" si="8"/>
        <v>7.3199542425166175</v>
      </c>
      <c r="E38" s="39">
        <f t="shared" si="8"/>
        <v>4.6118947827001362</v>
      </c>
      <c r="F38" s="39">
        <f t="shared" si="8"/>
        <v>1.867704280155642</v>
      </c>
      <c r="G38" s="39">
        <f t="shared" si="8"/>
        <v>6.5590312815390988</v>
      </c>
      <c r="H38" s="39">
        <f t="shared" si="8"/>
        <v>8.2723467266569291</v>
      </c>
      <c r="I38" s="39">
        <f t="shared" si="8"/>
        <v>9.3389812020536009</v>
      </c>
      <c r="J38" s="39">
        <f t="shared" si="8"/>
        <v>5.4938168449197864</v>
      </c>
      <c r="K38" s="39">
        <f t="shared" si="8"/>
        <v>2.9593094944512948</v>
      </c>
      <c r="L38" s="39">
        <f t="shared" si="8"/>
        <v>6.2234794908079838</v>
      </c>
      <c r="M38" s="39">
        <f t="shared" si="8"/>
        <v>5.0001190504612021</v>
      </c>
      <c r="N38" s="39">
        <f t="shared" si="8"/>
        <v>2.9506648831555284</v>
      </c>
      <c r="O38" s="40">
        <f t="shared" si="8"/>
        <v>2.3535704733886069</v>
      </c>
      <c r="P38" s="40" t="e">
        <f t="shared" si="8"/>
        <v>#VALUE!</v>
      </c>
      <c r="Q38" s="39">
        <f t="shared" si="8"/>
        <v>10.797459421320251</v>
      </c>
      <c r="R38" s="39">
        <f t="shared" si="8"/>
        <v>5.7131780573151252</v>
      </c>
      <c r="S38" s="39">
        <f t="shared" si="8"/>
        <v>9.1768547346131246</v>
      </c>
      <c r="T38" s="39">
        <f t="shared" si="8"/>
        <v>3.1876644797805698</v>
      </c>
      <c r="U38" s="39">
        <f t="shared" si="8"/>
        <v>5.07936507936508</v>
      </c>
      <c r="V38" s="39">
        <f t="shared" si="8"/>
        <v>4.202101050531148</v>
      </c>
      <c r="W38" s="39">
        <f t="shared" si="8"/>
        <v>8.686288585793525</v>
      </c>
      <c r="X38" s="39">
        <f t="shared" si="8"/>
        <v>7.6270825344050674</v>
      </c>
      <c r="Y38" s="39">
        <f t="shared" si="8"/>
        <v>11.066920283589834</v>
      </c>
      <c r="Z38" s="39" t="e">
        <f t="shared" si="8"/>
        <v>#VALUE!</v>
      </c>
      <c r="AA38" s="39">
        <f t="shared" si="8"/>
        <v>4.9299719887966225</v>
      </c>
      <c r="AB38" s="39">
        <f t="shared" si="8"/>
        <v>6.8428136289609993</v>
      </c>
      <c r="AC38" s="39">
        <f t="shared" si="8"/>
        <v>5.4871476630644382</v>
      </c>
      <c r="AD38" s="39">
        <f t="shared" si="8"/>
        <v>3.3188209264149595</v>
      </c>
      <c r="AE38" s="39" t="e">
        <f t="shared" si="8"/>
        <v>#VALUE!</v>
      </c>
      <c r="AF38" s="39">
        <f t="shared" si="8"/>
        <v>6.3768115942050105</v>
      </c>
      <c r="AG38" s="39">
        <f t="shared" si="8"/>
        <v>8.5110305413867895</v>
      </c>
      <c r="AH38" s="39">
        <f t="shared" si="8"/>
        <v>9.1721319266216188</v>
      </c>
      <c r="AI38" s="39">
        <f t="shared" si="8"/>
        <v>5.5335412319163408</v>
      </c>
      <c r="AJ38" s="39">
        <f t="shared" si="8"/>
        <v>1.0606953447259868</v>
      </c>
      <c r="AK38" s="39">
        <f t="shared" si="8"/>
        <v>5.6338028169066972</v>
      </c>
      <c r="AL38" s="39">
        <f t="shared" si="8"/>
        <v>0.93046440140773734</v>
      </c>
      <c r="AM38" s="39">
        <f t="shared" si="8"/>
        <v>0.9095293874471172</v>
      </c>
      <c r="AN38" s="40">
        <f t="shared" si="8"/>
        <v>3.6791098348887297</v>
      </c>
      <c r="AO38" s="40">
        <f t="shared" si="8"/>
        <v>4.8128342245989302</v>
      </c>
      <c r="AP38" s="39">
        <f t="shared" si="8"/>
        <v>7.2072072072175963</v>
      </c>
      <c r="AQ38" s="39">
        <f t="shared" si="8"/>
        <v>7.7630822312097472</v>
      </c>
      <c r="AR38" s="39">
        <f t="shared" si="8"/>
        <v>6.9893281226608899</v>
      </c>
      <c r="AS38" s="40">
        <f t="shared" si="8"/>
        <v>2.34852043212776</v>
      </c>
      <c r="AT38" s="40">
        <f t="shared" si="8"/>
        <v>2.4048096192384771</v>
      </c>
    </row>
    <row r="39" spans="1:51" ht="15" customHeight="1" x14ac:dyDescent="0.2">
      <c r="A39" s="20" t="s">
        <v>9</v>
      </c>
      <c r="B39" s="39">
        <f t="shared" ref="B39:AT39" si="9">B16/B$7*100</f>
        <v>8.2744405182616454</v>
      </c>
      <c r="C39" s="39">
        <f t="shared" si="9"/>
        <v>10.579181999359337</v>
      </c>
      <c r="D39" s="39">
        <f t="shared" si="9"/>
        <v>8.9276832786193001</v>
      </c>
      <c r="E39" s="39">
        <f t="shared" si="9"/>
        <v>7.0229993840791964</v>
      </c>
      <c r="F39" s="39">
        <f t="shared" si="9"/>
        <v>4.5914396887159548</v>
      </c>
      <c r="G39" s="39">
        <f t="shared" si="9"/>
        <v>7.9212916246279876</v>
      </c>
      <c r="H39" s="39">
        <f t="shared" si="9"/>
        <v>9.7293808317150283</v>
      </c>
      <c r="I39" s="39">
        <f t="shared" si="9"/>
        <v>9.1080972984791941</v>
      </c>
      <c r="J39" s="39">
        <f t="shared" si="9"/>
        <v>8.1989471925133692</v>
      </c>
      <c r="K39" s="39">
        <f t="shared" si="9"/>
        <v>6.5351418002466106</v>
      </c>
      <c r="L39" s="39">
        <f t="shared" si="9"/>
        <v>8.7694483734112492</v>
      </c>
      <c r="M39" s="39">
        <f t="shared" si="9"/>
        <v>12.000285721073549</v>
      </c>
      <c r="N39" s="39">
        <f t="shared" si="9"/>
        <v>8.5372570619063914</v>
      </c>
      <c r="O39" s="40">
        <f t="shared" si="9"/>
        <v>4.0117678523669431</v>
      </c>
      <c r="P39" s="40">
        <f t="shared" si="9"/>
        <v>1.2658227848101267</v>
      </c>
      <c r="Q39" s="39">
        <f t="shared" si="9"/>
        <v>0.63514467184236778</v>
      </c>
      <c r="R39" s="39">
        <f t="shared" si="9"/>
        <v>5.3459023250765982</v>
      </c>
      <c r="S39" s="39">
        <f t="shared" si="9"/>
        <v>4.1005391449539372</v>
      </c>
      <c r="T39" s="39">
        <f t="shared" si="9"/>
        <v>3.8733830015938318</v>
      </c>
      <c r="U39" s="39">
        <f t="shared" si="9"/>
        <v>3.3862433862433869</v>
      </c>
      <c r="V39" s="39">
        <f t="shared" si="9"/>
        <v>4.3521760880501175</v>
      </c>
      <c r="W39" s="39">
        <f t="shared" si="9"/>
        <v>14.716439339587478</v>
      </c>
      <c r="X39" s="39">
        <f t="shared" si="9"/>
        <v>7.2435979376941866</v>
      </c>
      <c r="Y39" s="39">
        <f t="shared" si="9"/>
        <v>6.8303648625280999</v>
      </c>
      <c r="Z39" s="39">
        <f t="shared" si="9"/>
        <v>10.079575596816978</v>
      </c>
      <c r="AA39" s="39">
        <f t="shared" si="9"/>
        <v>13.781512605045105</v>
      </c>
      <c r="AB39" s="39">
        <f t="shared" si="9"/>
        <v>11.355103775574866</v>
      </c>
      <c r="AC39" s="39">
        <f t="shared" si="9"/>
        <v>14.371101022305094</v>
      </c>
      <c r="AD39" s="39">
        <f t="shared" si="9"/>
        <v>10.134894011847832</v>
      </c>
      <c r="AE39" s="39">
        <f t="shared" si="9"/>
        <v>3.8461538461538463</v>
      </c>
      <c r="AF39" s="39">
        <f t="shared" si="9"/>
        <v>10.890269151142324</v>
      </c>
      <c r="AG39" s="39">
        <f t="shared" si="9"/>
        <v>13.119891845393511</v>
      </c>
      <c r="AH39" s="39">
        <f t="shared" si="9"/>
        <v>12.042581503656184</v>
      </c>
      <c r="AI39" s="39">
        <f t="shared" si="9"/>
        <v>9.4726722783652608</v>
      </c>
      <c r="AJ39" s="39">
        <f t="shared" si="9"/>
        <v>4.9499116087212718</v>
      </c>
      <c r="AK39" s="39">
        <f t="shared" si="9"/>
        <v>2.8169014084533486</v>
      </c>
      <c r="AL39" s="39">
        <f t="shared" si="9"/>
        <v>6.7292514745950269</v>
      </c>
      <c r="AM39" s="39">
        <f t="shared" si="9"/>
        <v>4.8577137738515024</v>
      </c>
      <c r="AN39" s="40">
        <f t="shared" si="9"/>
        <v>3.5445082555635317</v>
      </c>
      <c r="AO39" s="40">
        <f t="shared" si="9"/>
        <v>5.8823529411764728</v>
      </c>
      <c r="AP39" s="39">
        <f t="shared" si="9"/>
        <v>1.0810810810826395</v>
      </c>
      <c r="AQ39" s="39">
        <f t="shared" si="9"/>
        <v>3.4502587694265543</v>
      </c>
      <c r="AR39" s="39">
        <f t="shared" si="9"/>
        <v>1.0521569216758557</v>
      </c>
      <c r="AS39" s="40">
        <f t="shared" si="9"/>
        <v>1.8788163457022076</v>
      </c>
      <c r="AT39" s="40">
        <f t="shared" si="9"/>
        <v>2.4048096192384771</v>
      </c>
    </row>
    <row r="40" spans="1:51" ht="15" customHeight="1" x14ac:dyDescent="0.2">
      <c r="A40" s="20" t="s">
        <v>16</v>
      </c>
      <c r="B40" s="39">
        <f t="shared" ref="B40:AT40" si="10">B17/B$7*100</f>
        <v>2.8268551236765767</v>
      </c>
      <c r="C40" s="39">
        <f t="shared" si="10"/>
        <v>2.869031390060651</v>
      </c>
      <c r="D40" s="39">
        <f t="shared" si="10"/>
        <v>2.5800755993235365</v>
      </c>
      <c r="E40" s="39">
        <f t="shared" si="10"/>
        <v>2.4711944356813431</v>
      </c>
      <c r="F40" s="39">
        <f t="shared" si="10"/>
        <v>4.7859922178988326</v>
      </c>
      <c r="G40" s="39">
        <f t="shared" si="10"/>
        <v>3.4308779011127588</v>
      </c>
      <c r="H40" s="39">
        <f t="shared" si="10"/>
        <v>3.6876726371933004</v>
      </c>
      <c r="I40" s="39">
        <f t="shared" si="10"/>
        <v>2.6815256517463708</v>
      </c>
      <c r="J40" s="39">
        <f t="shared" si="10"/>
        <v>2.5797961229946527</v>
      </c>
      <c r="K40" s="39">
        <f t="shared" si="10"/>
        <v>6.103575832305796</v>
      </c>
      <c r="L40" s="41">
        <f t="shared" si="10"/>
        <v>1.9801980198025402</v>
      </c>
      <c r="M40" s="41">
        <f t="shared" si="10"/>
        <v>1.5000357151383603</v>
      </c>
      <c r="N40" s="41">
        <f t="shared" si="10"/>
        <v>2.3605319065244226</v>
      </c>
      <c r="O40" s="42">
        <f t="shared" si="10"/>
        <v>2.1930997592939288</v>
      </c>
      <c r="P40" s="42">
        <f t="shared" si="10"/>
        <v>2.5316455696202533</v>
      </c>
      <c r="Q40" s="39">
        <f t="shared" si="10"/>
        <v>3.5991531404400838</v>
      </c>
      <c r="R40" s="39">
        <f t="shared" si="10"/>
        <v>2.5709301257982333</v>
      </c>
      <c r="S40" s="39">
        <f t="shared" si="10"/>
        <v>0.91123092110424997</v>
      </c>
      <c r="T40" s="39">
        <f t="shared" si="10"/>
        <v>2.7428740872530484</v>
      </c>
      <c r="U40" s="39">
        <f t="shared" si="10"/>
        <v>7.6190476190476195</v>
      </c>
      <c r="V40" s="39">
        <f t="shared" si="10"/>
        <v>1.2006003001517567</v>
      </c>
      <c r="W40" s="39">
        <f t="shared" si="10"/>
        <v>1.7229002153697004</v>
      </c>
      <c r="X40" s="39">
        <f t="shared" si="10"/>
        <v>2.087860582046178</v>
      </c>
      <c r="Y40" s="39">
        <f t="shared" si="10"/>
        <v>3.1558014871174134</v>
      </c>
      <c r="Z40" s="39">
        <f t="shared" si="10"/>
        <v>7.1618037135278518</v>
      </c>
      <c r="AA40" s="39">
        <f t="shared" si="10"/>
        <v>3.0252100840342915</v>
      </c>
      <c r="AB40" s="39">
        <f t="shared" si="10"/>
        <v>3.8676772685431731</v>
      </c>
      <c r="AC40" s="39">
        <f t="shared" si="10"/>
        <v>4.3929842897682709</v>
      </c>
      <c r="AD40" s="39">
        <f t="shared" si="10"/>
        <v>1.9270573121119121</v>
      </c>
      <c r="AE40" s="39">
        <f t="shared" si="10"/>
        <v>1.9230769230769231</v>
      </c>
      <c r="AF40" s="39">
        <f t="shared" si="10"/>
        <v>3.3954451345766938</v>
      </c>
      <c r="AG40" s="39">
        <f t="shared" si="10"/>
        <v>3.5949118171252432</v>
      </c>
      <c r="AH40" s="39">
        <f t="shared" si="10"/>
        <v>3.2791559737689964</v>
      </c>
      <c r="AI40" s="39">
        <f t="shared" si="10"/>
        <v>2.3681680695913152</v>
      </c>
      <c r="AJ40" s="39">
        <f t="shared" si="10"/>
        <v>3.1820860341779604</v>
      </c>
      <c r="AK40" s="41">
        <f t="shared" si="10"/>
        <v>0.93896713615111638</v>
      </c>
      <c r="AL40" s="41">
        <f t="shared" si="10"/>
        <v>0.69784830107324936</v>
      </c>
      <c r="AM40" s="41">
        <f t="shared" si="10"/>
        <v>0.20671122441979933</v>
      </c>
      <c r="AN40" s="42">
        <f t="shared" si="10"/>
        <v>1.2562814070351758</v>
      </c>
      <c r="AO40" s="42">
        <f t="shared" si="10"/>
        <v>3.2085561497326198</v>
      </c>
      <c r="AP40" s="41">
        <f t="shared" si="10"/>
        <v>1.8018018018043991</v>
      </c>
      <c r="AQ40" s="41">
        <f t="shared" si="10"/>
        <v>2.1564117308915964</v>
      </c>
      <c r="AR40" s="41">
        <f t="shared" si="10"/>
        <v>2.4049301067069955</v>
      </c>
      <c r="AS40" s="42">
        <f t="shared" si="10"/>
        <v>3.8750587130108038</v>
      </c>
      <c r="AT40" s="42">
        <f t="shared" si="10"/>
        <v>11.422845691382767</v>
      </c>
    </row>
    <row r="41" spans="1:51" ht="15" customHeight="1" x14ac:dyDescent="0.2">
      <c r="A41" s="20" t="s">
        <v>10</v>
      </c>
      <c r="B41" s="39">
        <f t="shared" ref="B41:AT41" si="11">B18/B$7*100</f>
        <v>9.4522968197935526</v>
      </c>
      <c r="C41" s="39">
        <f t="shared" si="11"/>
        <v>9.241191687546273</v>
      </c>
      <c r="D41" s="39">
        <f t="shared" si="11"/>
        <v>10.459564309153922</v>
      </c>
      <c r="E41" s="39">
        <f t="shared" si="11"/>
        <v>11.591329036910182</v>
      </c>
      <c r="F41" s="39">
        <f t="shared" si="11"/>
        <v>8.7937743190661468</v>
      </c>
      <c r="G41" s="41">
        <f t="shared" si="11"/>
        <v>9.0817356205925979</v>
      </c>
      <c r="H41" s="41">
        <f t="shared" si="11"/>
        <v>11.67763001777214</v>
      </c>
      <c r="I41" s="41">
        <f t="shared" si="11"/>
        <v>12.874959095363639</v>
      </c>
      <c r="J41" s="41">
        <f t="shared" si="11"/>
        <v>14.175300802139038</v>
      </c>
      <c r="K41" s="41">
        <f t="shared" si="11"/>
        <v>12.083847102342785</v>
      </c>
      <c r="L41" s="39">
        <f t="shared" si="11"/>
        <v>9.971711456862792</v>
      </c>
      <c r="M41" s="39">
        <f t="shared" si="11"/>
        <v>5.1667896854765747</v>
      </c>
      <c r="N41" s="39">
        <f t="shared" si="11"/>
        <v>5.2325123927879353</v>
      </c>
      <c r="O41" s="40">
        <f t="shared" si="11"/>
        <v>4.9745921369350095</v>
      </c>
      <c r="P41" s="40">
        <f t="shared" si="11"/>
        <v>3.1645569620253164</v>
      </c>
      <c r="Q41" s="39">
        <f t="shared" si="11"/>
        <v>11.961891319697926</v>
      </c>
      <c r="R41" s="39">
        <f t="shared" si="11"/>
        <v>16.496801640538663</v>
      </c>
      <c r="S41" s="39">
        <f t="shared" si="11"/>
        <v>16.143974485518068</v>
      </c>
      <c r="T41" s="39">
        <f t="shared" si="11"/>
        <v>19.807998813892286</v>
      </c>
      <c r="U41" s="39">
        <f t="shared" si="11"/>
        <v>12.698412698412701</v>
      </c>
      <c r="V41" s="39">
        <f t="shared" si="11"/>
        <v>10.205102551289933</v>
      </c>
      <c r="W41" s="39">
        <f t="shared" si="11"/>
        <v>10.014357501836384</v>
      </c>
      <c r="X41" s="39">
        <f t="shared" si="11"/>
        <v>13.251523286039667</v>
      </c>
      <c r="Y41" s="39">
        <f t="shared" si="11"/>
        <v>12.969047207331835</v>
      </c>
      <c r="Z41" s="39">
        <f t="shared" si="11"/>
        <v>18.567639257294431</v>
      </c>
      <c r="AA41" s="41">
        <f t="shared" si="11"/>
        <v>7.8431372549037173</v>
      </c>
      <c r="AB41" s="41">
        <f t="shared" si="11"/>
        <v>3.6693348445054017</v>
      </c>
      <c r="AC41" s="41">
        <f t="shared" si="11"/>
        <v>3.4294672894152742</v>
      </c>
      <c r="AD41" s="41">
        <f t="shared" si="11"/>
        <v>3.1118406965955319</v>
      </c>
      <c r="AE41" s="41">
        <f t="shared" si="11"/>
        <v>2.8846153846153846</v>
      </c>
      <c r="AF41" s="41">
        <f t="shared" si="11"/>
        <v>9.4409937888230022</v>
      </c>
      <c r="AG41" s="41">
        <f t="shared" si="11"/>
        <v>8.4956676703795786</v>
      </c>
      <c r="AH41" s="41">
        <f t="shared" si="11"/>
        <v>8.3109970535101088</v>
      </c>
      <c r="AI41" s="41">
        <f t="shared" si="11"/>
        <v>7.8407465591221372</v>
      </c>
      <c r="AJ41" s="41">
        <f t="shared" si="11"/>
        <v>5.6570418385385972</v>
      </c>
      <c r="AK41" s="39">
        <f t="shared" si="11"/>
        <v>11.502347417851174</v>
      </c>
      <c r="AL41" s="39">
        <f t="shared" si="11"/>
        <v>11.863421118245238</v>
      </c>
      <c r="AM41" s="39">
        <f t="shared" si="11"/>
        <v>11.093502377154554</v>
      </c>
      <c r="AN41" s="40">
        <f t="shared" si="11"/>
        <v>9.4400574300071796</v>
      </c>
      <c r="AO41" s="40">
        <f t="shared" si="11"/>
        <v>1.6042780748663099</v>
      </c>
      <c r="AP41" s="39">
        <f t="shared" si="11"/>
        <v>7.927927927939356</v>
      </c>
      <c r="AQ41" s="39">
        <f t="shared" si="11"/>
        <v>9.4882116159230243</v>
      </c>
      <c r="AR41" s="39">
        <f t="shared" si="11"/>
        <v>18.262437997890331</v>
      </c>
      <c r="AS41" s="40">
        <f t="shared" si="11"/>
        <v>25.990292782213874</v>
      </c>
      <c r="AT41" s="40">
        <f t="shared" si="11"/>
        <v>24.849699398797593</v>
      </c>
    </row>
    <row r="42" spans="1:51" ht="15" customHeight="1" x14ac:dyDescent="0.2">
      <c r="A42" s="20" t="s">
        <v>11</v>
      </c>
      <c r="B42" s="39">
        <f t="shared" ref="B42:AT42" si="12">B19/B$7*100</f>
        <v>4.01452689438399</v>
      </c>
      <c r="C42" s="39">
        <f t="shared" si="12"/>
        <v>2.9002165138656584</v>
      </c>
      <c r="D42" s="39">
        <f t="shared" si="12"/>
        <v>5.5331741768653711</v>
      </c>
      <c r="E42" s="39">
        <f t="shared" si="12"/>
        <v>4.5968723241245657</v>
      </c>
      <c r="F42" s="39">
        <f t="shared" si="12"/>
        <v>7.6264591439688711</v>
      </c>
      <c r="G42" s="39">
        <f t="shared" si="12"/>
        <v>3.1449714093466357</v>
      </c>
      <c r="H42" s="39">
        <f t="shared" si="12"/>
        <v>3.4385055671126716</v>
      </c>
      <c r="I42" s="39">
        <f t="shared" si="12"/>
        <v>5.4357706432048536</v>
      </c>
      <c r="J42" s="39">
        <f t="shared" si="12"/>
        <v>4.0106951871657754</v>
      </c>
      <c r="K42" s="39">
        <f t="shared" si="12"/>
        <v>5.4254007398273743</v>
      </c>
      <c r="L42" s="39">
        <f t="shared" si="12"/>
        <v>5.2333804809067139</v>
      </c>
      <c r="M42" s="39">
        <f t="shared" si="12"/>
        <v>2.000047620184481</v>
      </c>
      <c r="N42" s="39">
        <f t="shared" si="12"/>
        <v>5.7439609725427614</v>
      </c>
      <c r="O42" s="40">
        <f t="shared" si="12"/>
        <v>6.0978871355977535</v>
      </c>
      <c r="P42" s="40">
        <f t="shared" si="12"/>
        <v>11.39240506329114</v>
      </c>
      <c r="Q42" s="39">
        <f t="shared" si="12"/>
        <v>2.328863796755348</v>
      </c>
      <c r="R42" s="39">
        <f t="shared" si="12"/>
        <v>2.7851743029480862</v>
      </c>
      <c r="S42" s="39">
        <f t="shared" si="12"/>
        <v>5.4294175715718964</v>
      </c>
      <c r="T42" s="39">
        <f t="shared" si="12"/>
        <v>4.5591015234070946</v>
      </c>
      <c r="U42" s="39">
        <f t="shared" si="12"/>
        <v>6.3492063492063506</v>
      </c>
      <c r="V42" s="39">
        <f t="shared" si="12"/>
        <v>3.9519759879795222</v>
      </c>
      <c r="W42" s="39">
        <f t="shared" si="12"/>
        <v>1.615218951909094</v>
      </c>
      <c r="X42" s="39">
        <f t="shared" si="12"/>
        <v>4.857471558229884</v>
      </c>
      <c r="Y42" s="39">
        <f t="shared" si="12"/>
        <v>3.11257132975964</v>
      </c>
      <c r="Z42" s="39">
        <f t="shared" si="12"/>
        <v>1.0610079575596807</v>
      </c>
      <c r="AA42" s="39">
        <f t="shared" si="12"/>
        <v>4.9299719887966225</v>
      </c>
      <c r="AB42" s="39">
        <f t="shared" si="12"/>
        <v>3.8676772685431731</v>
      </c>
      <c r="AC42" s="39">
        <f t="shared" si="12"/>
        <v>6.1403795277149671</v>
      </c>
      <c r="AD42" s="39">
        <f t="shared" si="12"/>
        <v>5.2458782385268714</v>
      </c>
      <c r="AE42" s="39">
        <f t="shared" si="12"/>
        <v>10.576923076923077</v>
      </c>
      <c r="AF42" s="39">
        <f t="shared" si="12"/>
        <v>4.9689440993805274</v>
      </c>
      <c r="AG42" s="39">
        <f t="shared" si="12"/>
        <v>3.1340256867245708</v>
      </c>
      <c r="AH42" s="39">
        <f t="shared" si="12"/>
        <v>6.8624655451011707</v>
      </c>
      <c r="AI42" s="39">
        <f t="shared" si="12"/>
        <v>5.4163051888672662</v>
      </c>
      <c r="AJ42" s="39">
        <f t="shared" si="12"/>
        <v>9.4284030642309933</v>
      </c>
      <c r="AK42" s="39">
        <f t="shared" si="12"/>
        <v>2.895148669767976</v>
      </c>
      <c r="AL42" s="39">
        <f t="shared" si="12"/>
        <v>2.9658552795613096</v>
      </c>
      <c r="AM42" s="39">
        <f t="shared" si="12"/>
        <v>2.6872459174573913</v>
      </c>
      <c r="AN42" s="40">
        <f t="shared" si="12"/>
        <v>3.2304379038047379</v>
      </c>
      <c r="AO42" s="40" t="e">
        <f t="shared" si="12"/>
        <v>#VALUE!</v>
      </c>
      <c r="AP42" s="39">
        <f t="shared" si="12"/>
        <v>0.72072072072175963</v>
      </c>
      <c r="AQ42" s="39">
        <f t="shared" si="12"/>
        <v>1.7251293847132771</v>
      </c>
      <c r="AR42" s="39">
        <f t="shared" si="12"/>
        <v>3.3819329625778503</v>
      </c>
      <c r="AS42" s="40">
        <f t="shared" si="12"/>
        <v>3.0530765617660873</v>
      </c>
      <c r="AT42" s="40">
        <f t="shared" si="12"/>
        <v>7.214428857715431</v>
      </c>
    </row>
    <row r="43" spans="1:51" ht="15" customHeight="1" x14ac:dyDescent="0.2">
      <c r="A43" s="20" t="s">
        <v>12</v>
      </c>
      <c r="B43" s="39">
        <f t="shared" ref="B43:AT43" si="13">B20/B$7*100</f>
        <v>3.5728307813095244</v>
      </c>
      <c r="C43" s="39">
        <f t="shared" si="13"/>
        <v>5.1559404690653974</v>
      </c>
      <c r="D43" s="39">
        <f t="shared" si="13"/>
        <v>5.7159554361761966</v>
      </c>
      <c r="E43" s="39">
        <f t="shared" si="13"/>
        <v>5.7566061261586059</v>
      </c>
      <c r="F43" s="39">
        <f t="shared" si="13"/>
        <v>5.3696498054474704</v>
      </c>
      <c r="G43" s="39">
        <f t="shared" si="13"/>
        <v>4.4063235788733852</v>
      </c>
      <c r="H43" s="39">
        <f t="shared" si="13"/>
        <v>5.3487864376843115</v>
      </c>
      <c r="I43" s="39">
        <f t="shared" si="13"/>
        <v>5.6121150419869963</v>
      </c>
      <c r="J43" s="39">
        <f t="shared" si="13"/>
        <v>5.2473262032085568</v>
      </c>
      <c r="K43" s="39">
        <f t="shared" si="13"/>
        <v>5.9186189889025895</v>
      </c>
      <c r="L43" s="39">
        <f t="shared" si="13"/>
        <v>2.4045261669030848</v>
      </c>
      <c r="M43" s="39">
        <f t="shared" si="13"/>
        <v>4.8334484154458286</v>
      </c>
      <c r="N43" s="39">
        <f t="shared" si="13"/>
        <v>5.9406719647295247</v>
      </c>
      <c r="O43" s="40">
        <f t="shared" si="13"/>
        <v>7.0607114201658199</v>
      </c>
      <c r="P43" s="40">
        <f t="shared" si="13"/>
        <v>4.4303797468354427</v>
      </c>
      <c r="Q43" s="39">
        <f t="shared" si="13"/>
        <v>2.9640084685977159</v>
      </c>
      <c r="R43" s="39">
        <f t="shared" si="13"/>
        <v>4.0706393658472031</v>
      </c>
      <c r="S43" s="39">
        <f t="shared" si="13"/>
        <v>4.3169564887086045</v>
      </c>
      <c r="T43" s="39">
        <f t="shared" si="13"/>
        <v>3.8177842025278914</v>
      </c>
      <c r="U43" s="39">
        <f t="shared" si="13"/>
        <v>5.07936507936508</v>
      </c>
      <c r="V43" s="39">
        <f t="shared" si="13"/>
        <v>4.1020510254984925</v>
      </c>
      <c r="W43" s="39">
        <f t="shared" si="13"/>
        <v>5.3122756639560746</v>
      </c>
      <c r="X43" s="39">
        <f t="shared" si="13"/>
        <v>5.8800971494106093</v>
      </c>
      <c r="Y43" s="39">
        <f t="shared" si="13"/>
        <v>5.5507522047380258</v>
      </c>
      <c r="Z43" s="39">
        <f t="shared" si="13"/>
        <v>4.7745358090185679</v>
      </c>
      <c r="AA43" s="39">
        <f t="shared" si="13"/>
        <v>3.6974789915974671</v>
      </c>
      <c r="AB43" s="39">
        <f t="shared" si="13"/>
        <v>5.80151590281476</v>
      </c>
      <c r="AC43" s="39">
        <f t="shared" si="13"/>
        <v>6.7936113923589625</v>
      </c>
      <c r="AD43" s="39">
        <f t="shared" si="13"/>
        <v>7.7082292484476485</v>
      </c>
      <c r="AE43" s="39">
        <f t="shared" si="13"/>
        <v>5.7692307692307692</v>
      </c>
      <c r="AF43" s="39">
        <f t="shared" si="13"/>
        <v>3.6162870945436412</v>
      </c>
      <c r="AG43" s="39">
        <f t="shared" si="13"/>
        <v>6.5445830516711085</v>
      </c>
      <c r="AH43" s="39">
        <f t="shared" si="13"/>
        <v>7.4137439406799146</v>
      </c>
      <c r="AI43" s="39">
        <f t="shared" si="13"/>
        <v>7.4796595465309856</v>
      </c>
      <c r="AJ43" s="39">
        <f t="shared" si="13"/>
        <v>7.4248674130819081</v>
      </c>
      <c r="AK43" s="39">
        <f t="shared" si="13"/>
        <v>0.93896713615111638</v>
      </c>
      <c r="AL43" s="39">
        <f t="shared" si="13"/>
        <v>1.3956966020767136</v>
      </c>
      <c r="AM43" s="39">
        <f t="shared" si="13"/>
        <v>2.184248604661204</v>
      </c>
      <c r="AN43" s="40">
        <f t="shared" si="13"/>
        <v>0.62814070351758766</v>
      </c>
      <c r="AO43" s="40" t="e">
        <f t="shared" si="13"/>
        <v>#VALUE!</v>
      </c>
      <c r="AP43" s="39">
        <f t="shared" si="13"/>
        <v>5.4054054054131973</v>
      </c>
      <c r="AQ43" s="39">
        <f t="shared" si="13"/>
        <v>3.3064979873383624</v>
      </c>
      <c r="AR43" s="39">
        <f t="shared" si="13"/>
        <v>2.8558545017324062</v>
      </c>
      <c r="AS43" s="40">
        <f t="shared" si="13"/>
        <v>4.4778456239235949</v>
      </c>
      <c r="AT43" s="40">
        <f t="shared" si="13"/>
        <v>2.4048096192384771</v>
      </c>
    </row>
    <row r="44" spans="1:51" ht="15" customHeight="1" x14ac:dyDescent="0.2">
      <c r="A44" s="20" t="s">
        <v>13</v>
      </c>
      <c r="B44" s="39">
        <f t="shared" ref="B44:AT44" si="14">B21/B$7*100</f>
        <v>8.3627797408765385</v>
      </c>
      <c r="C44" s="39">
        <f t="shared" si="14"/>
        <v>8.8773652431129424</v>
      </c>
      <c r="D44" s="39">
        <f t="shared" si="14"/>
        <v>11.26778076196479</v>
      </c>
      <c r="E44" s="39">
        <f t="shared" si="14"/>
        <v>12.408550783421211</v>
      </c>
      <c r="F44" s="39">
        <f t="shared" si="14"/>
        <v>15.564202334630348</v>
      </c>
      <c r="G44" s="39">
        <f t="shared" si="14"/>
        <v>8.678102926344037</v>
      </c>
      <c r="H44" s="39">
        <f t="shared" si="14"/>
        <v>10.697572875388557</v>
      </c>
      <c r="I44" s="39">
        <f t="shared" si="14"/>
        <v>10.257062865869457</v>
      </c>
      <c r="J44" s="39">
        <f t="shared" si="14"/>
        <v>12.679645721925132</v>
      </c>
      <c r="K44" s="39">
        <f t="shared" si="14"/>
        <v>15.413070283600494</v>
      </c>
      <c r="L44" s="39">
        <f t="shared" si="14"/>
        <v>7.9207920792101607</v>
      </c>
      <c r="M44" s="39">
        <f t="shared" si="14"/>
        <v>5.8334722255380687</v>
      </c>
      <c r="N44" s="39">
        <f t="shared" si="14"/>
        <v>13.455031867189209</v>
      </c>
      <c r="O44" s="40">
        <f t="shared" si="14"/>
        <v>11.714362128911475</v>
      </c>
      <c r="P44" s="40">
        <f t="shared" si="14"/>
        <v>15.822784810126583</v>
      </c>
      <c r="Q44" s="39">
        <f t="shared" si="14"/>
        <v>6.1397318278095545</v>
      </c>
      <c r="R44" s="39">
        <f t="shared" si="14"/>
        <v>9.5338658830827505</v>
      </c>
      <c r="S44" s="39">
        <f t="shared" si="14"/>
        <v>11.208140329567087</v>
      </c>
      <c r="T44" s="39">
        <f t="shared" si="14"/>
        <v>13.640238704177325</v>
      </c>
      <c r="U44" s="39">
        <f t="shared" si="14"/>
        <v>14.391534391534391</v>
      </c>
      <c r="V44" s="39">
        <f t="shared" si="14"/>
        <v>4.5022511255690878</v>
      </c>
      <c r="W44" s="39">
        <f t="shared" si="14"/>
        <v>3.5534816941569347</v>
      </c>
      <c r="X44" s="39">
        <f t="shared" si="14"/>
        <v>4.4313775618854061</v>
      </c>
      <c r="Y44" s="39">
        <f t="shared" si="14"/>
        <v>2.2479681826041849</v>
      </c>
      <c r="Z44" s="39" t="e">
        <f t="shared" si="14"/>
        <v>#VALUE!</v>
      </c>
      <c r="AA44" s="39">
        <f t="shared" si="14"/>
        <v>10.980392156865205</v>
      </c>
      <c r="AB44" s="39">
        <f t="shared" si="14"/>
        <v>12.098887865679323</v>
      </c>
      <c r="AC44" s="39">
        <f t="shared" si="14"/>
        <v>16.559427768890895</v>
      </c>
      <c r="AD44" s="39">
        <f t="shared" si="14"/>
        <v>15.416458496895297</v>
      </c>
      <c r="AE44" s="39">
        <f t="shared" si="14"/>
        <v>21.153846153846153</v>
      </c>
      <c r="AF44" s="39">
        <f t="shared" si="14"/>
        <v>8.5300207039365716</v>
      </c>
      <c r="AG44" s="39">
        <f t="shared" si="14"/>
        <v>10.723283967291581</v>
      </c>
      <c r="AH44" s="39">
        <f t="shared" si="14"/>
        <v>12.607166619147495</v>
      </c>
      <c r="AI44" s="39">
        <f t="shared" si="14"/>
        <v>14.818635841403079</v>
      </c>
      <c r="AJ44" s="39">
        <f t="shared" si="14"/>
        <v>19.799646434885087</v>
      </c>
      <c r="AK44" s="39">
        <f t="shared" si="14"/>
        <v>11.267605633813394</v>
      </c>
      <c r="AL44" s="39">
        <f t="shared" si="14"/>
        <v>6.4550967848577709</v>
      </c>
      <c r="AM44" s="39">
        <f t="shared" si="14"/>
        <v>11.162406118641604</v>
      </c>
      <c r="AN44" s="40">
        <f t="shared" si="14"/>
        <v>12.024407753050969</v>
      </c>
      <c r="AO44" s="40">
        <f t="shared" si="14"/>
        <v>10.695187165775399</v>
      </c>
      <c r="AP44" s="39">
        <f t="shared" si="14"/>
        <v>5.4054054054131973</v>
      </c>
      <c r="AQ44" s="39">
        <f t="shared" si="14"/>
        <v>3.2346175962511383</v>
      </c>
      <c r="AR44" s="39">
        <f t="shared" si="14"/>
        <v>6.0874793326401297</v>
      </c>
      <c r="AS44" s="40">
        <f t="shared" si="14"/>
        <v>4.6970408642555199</v>
      </c>
      <c r="AT44" s="40">
        <f t="shared" si="14"/>
        <v>4.8096192384769543</v>
      </c>
    </row>
    <row r="47" spans="1:51" s="25" customFormat="1" ht="27" customHeight="1" x14ac:dyDescent="0.25">
      <c r="A47" s="5" t="s">
        <v>282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Y47" s="4"/>
    </row>
    <row r="48" spans="1:51" ht="12" customHeight="1" x14ac:dyDescent="0.2"/>
    <row r="49" spans="1:46" ht="13.5" customHeight="1" thickBot="1" x14ac:dyDescent="0.25">
      <c r="A49" s="9" t="s">
        <v>19</v>
      </c>
      <c r="AP49" s="11"/>
      <c r="AQ49" s="11"/>
      <c r="AR49" s="11"/>
      <c r="AS49" s="11"/>
      <c r="AT49" s="11" t="s">
        <v>209</v>
      </c>
    </row>
    <row r="50" spans="1:46" ht="18" customHeight="1" x14ac:dyDescent="0.2">
      <c r="A50" s="153" t="s">
        <v>18</v>
      </c>
      <c r="B50" s="156" t="s">
        <v>88</v>
      </c>
      <c r="C50" s="157"/>
      <c r="D50" s="157"/>
      <c r="E50" s="157"/>
      <c r="F50" s="158"/>
      <c r="G50" s="150" t="s">
        <v>21</v>
      </c>
      <c r="H50" s="150"/>
      <c r="I50" s="150"/>
      <c r="J50" s="150"/>
      <c r="K50" s="150"/>
      <c r="L50" s="150"/>
      <c r="M50" s="150"/>
      <c r="N50" s="150"/>
      <c r="O50" s="139"/>
      <c r="P50" s="139"/>
      <c r="Q50" s="150" t="s">
        <v>20</v>
      </c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 t="s">
        <v>41</v>
      </c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39"/>
      <c r="AT50" s="139"/>
    </row>
    <row r="51" spans="1:46" ht="23.25" customHeight="1" x14ac:dyDescent="0.2">
      <c r="A51" s="154"/>
      <c r="B51" s="159"/>
      <c r="C51" s="160"/>
      <c r="D51" s="160"/>
      <c r="E51" s="160"/>
      <c r="F51" s="161"/>
      <c r="G51" s="151" t="s">
        <v>23</v>
      </c>
      <c r="H51" s="151"/>
      <c r="I51" s="151"/>
      <c r="J51" s="151"/>
      <c r="K51" s="151"/>
      <c r="L51" s="151" t="s">
        <v>24</v>
      </c>
      <c r="M51" s="151"/>
      <c r="N51" s="151"/>
      <c r="O51" s="152"/>
      <c r="P51" s="152"/>
      <c r="Q51" s="151" t="s">
        <v>37</v>
      </c>
      <c r="R51" s="151"/>
      <c r="S51" s="151"/>
      <c r="T51" s="151"/>
      <c r="U51" s="151"/>
      <c r="V51" s="151" t="s">
        <v>38</v>
      </c>
      <c r="W51" s="151"/>
      <c r="X51" s="151"/>
      <c r="Y51" s="151"/>
      <c r="Z51" s="151"/>
      <c r="AA51" s="151" t="s">
        <v>22</v>
      </c>
      <c r="AB51" s="151"/>
      <c r="AC51" s="151"/>
      <c r="AD51" s="151"/>
      <c r="AE51" s="151"/>
      <c r="AF51" s="151" t="s">
        <v>43</v>
      </c>
      <c r="AG51" s="151"/>
      <c r="AH51" s="151"/>
      <c r="AI51" s="151"/>
      <c r="AJ51" s="151"/>
      <c r="AK51" s="151" t="s">
        <v>42</v>
      </c>
      <c r="AL51" s="151"/>
      <c r="AM51" s="151"/>
      <c r="AN51" s="152"/>
      <c r="AO51" s="152"/>
      <c r="AP51" s="151" t="s">
        <v>33</v>
      </c>
      <c r="AQ51" s="151"/>
      <c r="AR51" s="151"/>
      <c r="AS51" s="152"/>
      <c r="AT51" s="152"/>
    </row>
    <row r="52" spans="1:46" ht="49.5" customHeight="1" thickBot="1" x14ac:dyDescent="0.25">
      <c r="A52" s="170"/>
      <c r="B52" s="114" t="s">
        <v>251</v>
      </c>
      <c r="C52" s="114" t="s">
        <v>254</v>
      </c>
      <c r="D52" s="114" t="s">
        <v>253</v>
      </c>
      <c r="E52" s="115" t="s">
        <v>252</v>
      </c>
      <c r="F52" s="116" t="s">
        <v>255</v>
      </c>
      <c r="G52" s="114" t="s">
        <v>251</v>
      </c>
      <c r="H52" s="114" t="s">
        <v>254</v>
      </c>
      <c r="I52" s="114" t="s">
        <v>253</v>
      </c>
      <c r="J52" s="115" t="s">
        <v>252</v>
      </c>
      <c r="K52" s="116" t="s">
        <v>255</v>
      </c>
      <c r="L52" s="114" t="s">
        <v>251</v>
      </c>
      <c r="M52" s="114" t="s">
        <v>254</v>
      </c>
      <c r="N52" s="114" t="s">
        <v>253</v>
      </c>
      <c r="O52" s="115" t="s">
        <v>252</v>
      </c>
      <c r="P52" s="116" t="s">
        <v>255</v>
      </c>
      <c r="Q52" s="114" t="s">
        <v>251</v>
      </c>
      <c r="R52" s="114" t="s">
        <v>254</v>
      </c>
      <c r="S52" s="114" t="s">
        <v>253</v>
      </c>
      <c r="T52" s="115" t="s">
        <v>252</v>
      </c>
      <c r="U52" s="116" t="s">
        <v>255</v>
      </c>
      <c r="V52" s="114" t="s">
        <v>251</v>
      </c>
      <c r="W52" s="114" t="s">
        <v>254</v>
      </c>
      <c r="X52" s="114" t="s">
        <v>253</v>
      </c>
      <c r="Y52" s="115" t="s">
        <v>252</v>
      </c>
      <c r="Z52" s="116" t="s">
        <v>255</v>
      </c>
      <c r="AA52" s="114" t="s">
        <v>251</v>
      </c>
      <c r="AB52" s="114" t="s">
        <v>254</v>
      </c>
      <c r="AC52" s="114" t="s">
        <v>253</v>
      </c>
      <c r="AD52" s="115" t="s">
        <v>252</v>
      </c>
      <c r="AE52" s="116" t="s">
        <v>255</v>
      </c>
      <c r="AF52" s="114" t="s">
        <v>251</v>
      </c>
      <c r="AG52" s="114" t="s">
        <v>254</v>
      </c>
      <c r="AH52" s="114" t="s">
        <v>253</v>
      </c>
      <c r="AI52" s="115" t="s">
        <v>252</v>
      </c>
      <c r="AJ52" s="116" t="s">
        <v>255</v>
      </c>
      <c r="AK52" s="114" t="s">
        <v>251</v>
      </c>
      <c r="AL52" s="114" t="s">
        <v>254</v>
      </c>
      <c r="AM52" s="114" t="s">
        <v>253</v>
      </c>
      <c r="AN52" s="115" t="s">
        <v>252</v>
      </c>
      <c r="AO52" s="116" t="s">
        <v>255</v>
      </c>
      <c r="AP52" s="114" t="s">
        <v>251</v>
      </c>
      <c r="AQ52" s="114" t="s">
        <v>254</v>
      </c>
      <c r="AR52" s="114" t="s">
        <v>253</v>
      </c>
      <c r="AS52" s="115" t="s">
        <v>252</v>
      </c>
      <c r="AT52" s="116" t="s">
        <v>255</v>
      </c>
    </row>
    <row r="53" spans="1:46" ht="15" customHeight="1" x14ac:dyDescent="0.2">
      <c r="A53" s="36" t="s">
        <v>15</v>
      </c>
      <c r="B53" s="37">
        <f>B7/B7*100</f>
        <v>100</v>
      </c>
      <c r="C53" s="37">
        <f t="shared" ref="C53:F53" si="15">C7/C7*100</f>
        <v>100</v>
      </c>
      <c r="D53" s="37">
        <f t="shared" si="15"/>
        <v>100</v>
      </c>
      <c r="E53" s="37">
        <f t="shared" si="15"/>
        <v>100</v>
      </c>
      <c r="F53" s="37">
        <f t="shared" si="15"/>
        <v>100</v>
      </c>
      <c r="G53" s="37">
        <f>G7/B7*100</f>
        <v>58.362779740858869</v>
      </c>
      <c r="H53" s="37">
        <f t="shared" ref="H53:K53" si="16">H7/C7*100</f>
        <v>62.578742437585824</v>
      </c>
      <c r="I53" s="37">
        <f t="shared" si="16"/>
        <v>68.395006465721664</v>
      </c>
      <c r="J53" s="37">
        <f t="shared" si="16"/>
        <v>71.915513692970976</v>
      </c>
      <c r="K53" s="37">
        <f t="shared" si="16"/>
        <v>63.112840466926059</v>
      </c>
      <c r="L53" s="37">
        <f>L7/B7*100</f>
        <v>41.637220259141131</v>
      </c>
      <c r="M53" s="37">
        <f t="shared" ref="M53:P53" si="17">M7/C7*100</f>
        <v>37.421257562414183</v>
      </c>
      <c r="N53" s="37">
        <f t="shared" si="17"/>
        <v>31.604993534278346</v>
      </c>
      <c r="O53" s="38">
        <f t="shared" si="17"/>
        <v>28.084486307029007</v>
      </c>
      <c r="P53" s="38">
        <f t="shared" si="17"/>
        <v>36.887159533073927</v>
      </c>
      <c r="Q53" s="37">
        <f>Q7/B7*100</f>
        <v>27.817039654492238</v>
      </c>
      <c r="R53" s="37">
        <f t="shared" ref="R53:U53" si="18">R7/C7*100</f>
        <v>29.111758573671469</v>
      </c>
      <c r="S53" s="37">
        <f t="shared" si="18"/>
        <v>32.748930667433719</v>
      </c>
      <c r="T53" s="37">
        <f t="shared" si="18"/>
        <v>40.529090991031595</v>
      </c>
      <c r="U53" s="37">
        <f t="shared" si="18"/>
        <v>36.770428015564192</v>
      </c>
      <c r="V53" s="37">
        <f>V7/B7*100</f>
        <v>19.621122889658199</v>
      </c>
      <c r="W53" s="37">
        <f t="shared" ref="W53:Z53" si="19">W7/C7*100</f>
        <v>28.960584973462655</v>
      </c>
      <c r="X53" s="37">
        <f t="shared" si="19"/>
        <v>29.181587585798002</v>
      </c>
      <c r="Y53" s="37">
        <f t="shared" si="19"/>
        <v>17.374975588504814</v>
      </c>
      <c r="Z53" s="37">
        <f t="shared" si="19"/>
        <v>14.669260700389103</v>
      </c>
      <c r="AA53" s="37">
        <f>AA7/B7*100</f>
        <v>52.56183745584957</v>
      </c>
      <c r="AB53" s="37">
        <f t="shared" ref="AB53:AE53" si="20">AB7/C7*100</f>
        <v>41.927656452865868</v>
      </c>
      <c r="AC53" s="37">
        <f t="shared" si="20"/>
        <v>38.069481746768297</v>
      </c>
      <c r="AD53" s="37">
        <f t="shared" si="20"/>
        <v>42.095933420463595</v>
      </c>
      <c r="AE53" s="37">
        <f t="shared" si="20"/>
        <v>48.560311284046684</v>
      </c>
      <c r="AF53" s="37">
        <f>AF7/B7*100</f>
        <v>71.113074204965315</v>
      </c>
      <c r="AG53" s="37">
        <f t="shared" ref="AG53:AJ53" si="21">AG7/C7*100</f>
        <v>67.663402623759225</v>
      </c>
      <c r="AH53" s="37">
        <f t="shared" si="21"/>
        <v>65.40957923009762</v>
      </c>
      <c r="AI53" s="37">
        <f t="shared" si="21"/>
        <v>64.069283578950518</v>
      </c>
      <c r="AJ53" s="37">
        <f t="shared" si="21"/>
        <v>66.031128404669261</v>
      </c>
      <c r="AK53" s="37">
        <f>AK7/B7*100</f>
        <v>12.54416961130303</v>
      </c>
      <c r="AL53" s="37">
        <f t="shared" ref="AL53:AO53" si="22">AL7/C7*100</f>
        <v>17.875015963811165</v>
      </c>
      <c r="AM53" s="37">
        <f t="shared" si="22"/>
        <v>18.045608276126178</v>
      </c>
      <c r="AN53" s="38">
        <f t="shared" si="22"/>
        <v>16.741027836615739</v>
      </c>
      <c r="AO53" s="38">
        <f t="shared" si="22"/>
        <v>14.552529182879375</v>
      </c>
      <c r="AP53" s="37">
        <f>AP7/B7*100</f>
        <v>16.342756183731648</v>
      </c>
      <c r="AQ53" s="37">
        <f t="shared" ref="AQ53:AT53" si="23">AQ7/C7*100</f>
        <v>14.461581412429611</v>
      </c>
      <c r="AR53" s="37">
        <f t="shared" si="23"/>
        <v>16.544812493776206</v>
      </c>
      <c r="AS53" s="38">
        <f t="shared" si="23"/>
        <v>19.189688584433725</v>
      </c>
      <c r="AT53" s="38">
        <f t="shared" si="23"/>
        <v>19.416342412451357</v>
      </c>
    </row>
    <row r="54" spans="1:46" ht="15" customHeight="1" x14ac:dyDescent="0.2">
      <c r="A54" s="17" t="s">
        <v>1</v>
      </c>
      <c r="B54" s="39">
        <f t="shared" ref="B54:F54" si="24">B8/B8*100</f>
        <v>100</v>
      </c>
      <c r="C54" s="39">
        <f t="shared" si="24"/>
        <v>100</v>
      </c>
      <c r="D54" s="39">
        <f t="shared" si="24"/>
        <v>100</v>
      </c>
      <c r="E54" s="39">
        <f t="shared" si="24"/>
        <v>100</v>
      </c>
      <c r="F54" s="39">
        <f t="shared" si="24"/>
        <v>100</v>
      </c>
      <c r="G54" s="39">
        <f t="shared" ref="G54:K54" si="25">G8/B8*100</f>
        <v>52.738949754410427</v>
      </c>
      <c r="H54" s="39">
        <f t="shared" si="25"/>
        <v>62.29114180634361</v>
      </c>
      <c r="I54" s="39">
        <f t="shared" si="25"/>
        <v>69.890664423865857</v>
      </c>
      <c r="J54" s="39">
        <f t="shared" si="25"/>
        <v>91.807072764302916</v>
      </c>
      <c r="K54" s="39">
        <f t="shared" si="25"/>
        <v>91.525423728813564</v>
      </c>
      <c r="L54" s="39">
        <f t="shared" ref="L54:P54" si="26">L8/B8*100</f>
        <v>47.261050245589573</v>
      </c>
      <c r="M54" s="39">
        <f t="shared" si="26"/>
        <v>37.70885819365639</v>
      </c>
      <c r="N54" s="39">
        <f t="shared" si="26"/>
        <v>30.109335576134121</v>
      </c>
      <c r="O54" s="40">
        <f t="shared" si="26"/>
        <v>8.192927235697093</v>
      </c>
      <c r="P54" s="40">
        <f t="shared" si="26"/>
        <v>8.4745762711864394</v>
      </c>
      <c r="Q54" s="39">
        <f t="shared" ref="Q54:U54" si="27">Q8/B8*100</f>
        <v>38.57196826592434</v>
      </c>
      <c r="R54" s="39">
        <f t="shared" si="27"/>
        <v>33.983436133464664</v>
      </c>
      <c r="S54" s="39">
        <f t="shared" si="27"/>
        <v>51.590972806225487</v>
      </c>
      <c r="T54" s="39">
        <f t="shared" si="27"/>
        <v>68.459544528790957</v>
      </c>
      <c r="U54" s="39">
        <f t="shared" si="27"/>
        <v>64.406779661016941</v>
      </c>
      <c r="V54" s="39">
        <f t="shared" ref="V54:Z54" si="28">V8/B8*100</f>
        <v>14.166981488486083</v>
      </c>
      <c r="W54" s="39">
        <f t="shared" si="28"/>
        <v>20.422494425633534</v>
      </c>
      <c r="X54" s="39">
        <f t="shared" si="28"/>
        <v>21.334454723881503</v>
      </c>
      <c r="Y54" s="39">
        <f t="shared" si="28"/>
        <v>14.182558785410107</v>
      </c>
      <c r="Z54" s="39">
        <f t="shared" si="28"/>
        <v>11.864406779661017</v>
      </c>
      <c r="AA54" s="39">
        <f t="shared" ref="AA54:AE54" si="29">AA8/B8*100</f>
        <v>47.261050245589573</v>
      </c>
      <c r="AB54" s="39">
        <f t="shared" si="29"/>
        <v>45.594069440901805</v>
      </c>
      <c r="AC54" s="39">
        <f t="shared" si="29"/>
        <v>27.074572469892981</v>
      </c>
      <c r="AD54" s="39">
        <f t="shared" si="29"/>
        <v>17.357896685798927</v>
      </c>
      <c r="AE54" s="39">
        <f t="shared" si="29"/>
        <v>23.728813559322035</v>
      </c>
      <c r="AF54" s="39">
        <f t="shared" ref="AF54:AJ54" si="30">AF8/B8*100</f>
        <v>61.125802795639515</v>
      </c>
      <c r="AG54" s="39">
        <f t="shared" si="30"/>
        <v>55.449859554695337</v>
      </c>
      <c r="AH54" s="39">
        <f t="shared" si="30"/>
        <v>44.624334174398228</v>
      </c>
      <c r="AI54" s="39">
        <f t="shared" si="30"/>
        <v>32.63284576930198</v>
      </c>
      <c r="AJ54" s="39">
        <f t="shared" si="30"/>
        <v>27.118644067796609</v>
      </c>
      <c r="AK54" s="39">
        <f t="shared" ref="AK54:AO54" si="31">AK8/B8*100</f>
        <v>13.4491877597059</v>
      </c>
      <c r="AL54" s="39">
        <f t="shared" si="31"/>
        <v>22.840471433143176</v>
      </c>
      <c r="AM54" s="39">
        <f t="shared" si="31"/>
        <v>25.735912531525905</v>
      </c>
      <c r="AN54" s="40">
        <f t="shared" si="31"/>
        <v>30.383262358822439</v>
      </c>
      <c r="AO54" s="40">
        <f t="shared" si="31"/>
        <v>27.118644067796609</v>
      </c>
      <c r="AP54" s="39">
        <f t="shared" ref="AP54:AT54" si="32">AP8/B8*100</f>
        <v>25.425009444654584</v>
      </c>
      <c r="AQ54" s="39">
        <f t="shared" si="32"/>
        <v>21.709669012161477</v>
      </c>
      <c r="AR54" s="39">
        <f t="shared" si="32"/>
        <v>29.639753294075849</v>
      </c>
      <c r="AS54" s="40">
        <f t="shared" si="32"/>
        <v>36.983891871875571</v>
      </c>
      <c r="AT54" s="40">
        <f t="shared" si="32"/>
        <v>45.762711864406782</v>
      </c>
    </row>
    <row r="55" spans="1:46" ht="15" customHeight="1" x14ac:dyDescent="0.2">
      <c r="A55" s="20" t="s">
        <v>2</v>
      </c>
      <c r="B55" s="39">
        <f t="shared" ref="B55:F55" si="33">B9/B9*100</f>
        <v>100</v>
      </c>
      <c r="C55" s="39">
        <f t="shared" si="33"/>
        <v>100</v>
      </c>
      <c r="D55" s="39">
        <f t="shared" si="33"/>
        <v>100</v>
      </c>
      <c r="E55" s="39">
        <f t="shared" si="33"/>
        <v>100</v>
      </c>
      <c r="F55" s="39">
        <f t="shared" si="33"/>
        <v>100</v>
      </c>
      <c r="G55" s="39">
        <f t="shared" ref="G55:K55" si="34">G9/B9*100</f>
        <v>52.602230483236134</v>
      </c>
      <c r="H55" s="39">
        <f t="shared" si="34"/>
        <v>41.772727272724623</v>
      </c>
      <c r="I55" s="39">
        <f t="shared" si="34"/>
        <v>53.300979763740806</v>
      </c>
      <c r="J55" s="39">
        <f t="shared" si="34"/>
        <v>36.096049573973652</v>
      </c>
      <c r="K55" s="39">
        <f t="shared" si="34"/>
        <v>22.935779816513762</v>
      </c>
      <c r="L55" s="39">
        <f t="shared" ref="L55:P55" si="35">L9/B9*100</f>
        <v>47.397769516763859</v>
      </c>
      <c r="M55" s="39">
        <f t="shared" si="35"/>
        <v>58.22727272727537</v>
      </c>
      <c r="N55" s="39">
        <f t="shared" si="35"/>
        <v>46.699020236259216</v>
      </c>
      <c r="O55" s="40">
        <f t="shared" si="35"/>
        <v>63.903950426026334</v>
      </c>
      <c r="P55" s="40">
        <f t="shared" si="35"/>
        <v>77.064220183486242</v>
      </c>
      <c r="Q55" s="39">
        <f t="shared" ref="Q55:U55" si="36">Q9/B9*100</f>
        <v>35.501858736048696</v>
      </c>
      <c r="R55" s="39">
        <f t="shared" si="36"/>
        <v>24.613636363719301</v>
      </c>
      <c r="S55" s="39">
        <f t="shared" si="36"/>
        <v>28.403992308407076</v>
      </c>
      <c r="T55" s="39">
        <f t="shared" si="36"/>
        <v>16.189000774593335</v>
      </c>
      <c r="U55" s="39">
        <f t="shared" si="36"/>
        <v>12.844036697247708</v>
      </c>
      <c r="V55" s="39">
        <f t="shared" ref="V55:Z55" si="37">V9/B9*100</f>
        <v>17.657992565031716</v>
      </c>
      <c r="W55" s="39">
        <f t="shared" si="37"/>
        <v>22.590909090751026</v>
      </c>
      <c r="X55" s="39">
        <f t="shared" si="37"/>
        <v>18.084424503238932</v>
      </c>
      <c r="Y55" s="39">
        <f t="shared" si="37"/>
        <v>8.0170410534469401</v>
      </c>
      <c r="Z55" s="39">
        <f t="shared" si="37"/>
        <v>1.834862385321101</v>
      </c>
      <c r="AA55" s="39">
        <f t="shared" ref="AA55:AE55" si="38">AA9/B9*100</f>
        <v>46.840148698919585</v>
      </c>
      <c r="AB55" s="39">
        <f t="shared" si="38"/>
        <v>52.795454545529672</v>
      </c>
      <c r="AC55" s="39">
        <f t="shared" si="38"/>
        <v>53.51158318835401</v>
      </c>
      <c r="AD55" s="39">
        <f t="shared" si="38"/>
        <v>75.793958171959716</v>
      </c>
      <c r="AE55" s="39">
        <f t="shared" si="38"/>
        <v>85.321100917431195</v>
      </c>
      <c r="AF55" s="39">
        <f t="shared" ref="AF55:AJ55" si="39">AF9/B9*100</f>
        <v>76.208178438681202</v>
      </c>
      <c r="AG55" s="39">
        <f t="shared" si="39"/>
        <v>70.795454545394136</v>
      </c>
      <c r="AH55" s="39">
        <f t="shared" si="39"/>
        <v>75.075542532725976</v>
      </c>
      <c r="AI55" s="39">
        <f t="shared" si="39"/>
        <v>81.758326878388843</v>
      </c>
      <c r="AJ55" s="39">
        <f t="shared" si="39"/>
        <v>91.743119266055047</v>
      </c>
      <c r="AK55" s="39">
        <f t="shared" ref="AK55:AO55" si="40">AK9/B9*100</f>
        <v>10.037174721197053</v>
      </c>
      <c r="AL55" s="39">
        <f t="shared" si="40"/>
        <v>14.090909091096094</v>
      </c>
      <c r="AM55" s="39">
        <f t="shared" si="40"/>
        <v>9.632817507576096</v>
      </c>
      <c r="AN55" s="40">
        <f t="shared" si="40"/>
        <v>8.9465530596436853</v>
      </c>
      <c r="AO55" s="40">
        <f t="shared" si="40"/>
        <v>6.4220183486238538</v>
      </c>
      <c r="AP55" s="39">
        <f t="shared" ref="AP55:AT55" si="41">AP9/B9*100</f>
        <v>13.754646840121751</v>
      </c>
      <c r="AQ55" s="39">
        <f t="shared" si="41"/>
        <v>15.113636363509778</v>
      </c>
      <c r="AR55" s="39">
        <f t="shared" si="41"/>
        <v>15.291639959697939</v>
      </c>
      <c r="AS55" s="40">
        <f t="shared" si="41"/>
        <v>9.2951200619674665</v>
      </c>
      <c r="AT55" s="40">
        <f t="shared" si="41"/>
        <v>1.834862385321101</v>
      </c>
    </row>
    <row r="56" spans="1:46" ht="15" customHeight="1" x14ac:dyDescent="0.2">
      <c r="A56" s="20" t="s">
        <v>3</v>
      </c>
      <c r="B56" s="39">
        <f t="shared" ref="B56:F56" si="42">B10/B10*100</f>
        <v>100</v>
      </c>
      <c r="C56" s="39">
        <f t="shared" si="42"/>
        <v>100</v>
      </c>
      <c r="D56" s="39">
        <f t="shared" si="42"/>
        <v>100</v>
      </c>
      <c r="E56" s="39">
        <f t="shared" si="42"/>
        <v>100</v>
      </c>
      <c r="F56" s="39">
        <f t="shared" si="42"/>
        <v>100</v>
      </c>
      <c r="G56" s="39">
        <f t="shared" ref="G56:K56" si="43">G10/B10*100</f>
        <v>69.178082191738596</v>
      </c>
      <c r="H56" s="39">
        <f t="shared" si="43"/>
        <v>92.982456140350877</v>
      </c>
      <c r="I56" s="39">
        <f t="shared" si="43"/>
        <v>82.608695652173907</v>
      </c>
      <c r="J56" s="39">
        <f t="shared" si="43"/>
        <v>92.147806004618928</v>
      </c>
      <c r="K56" s="39">
        <f t="shared" si="43"/>
        <v>100</v>
      </c>
      <c r="L56" s="39">
        <f t="shared" ref="L56:P56" si="44">L10/B10*100</f>
        <v>30.8219178082614</v>
      </c>
      <c r="M56" s="39">
        <f t="shared" si="44"/>
        <v>7.0175438596491224</v>
      </c>
      <c r="N56" s="39">
        <f t="shared" si="44"/>
        <v>17.391304347826086</v>
      </c>
      <c r="O56" s="40">
        <f t="shared" si="44"/>
        <v>7.8521939953810609</v>
      </c>
      <c r="P56" s="40" t="e">
        <f t="shared" si="44"/>
        <v>#VALUE!</v>
      </c>
      <c r="Q56" s="39">
        <f t="shared" ref="Q56:U56" si="45">Q10/B10*100</f>
        <v>24.657534246609121</v>
      </c>
      <c r="R56" s="39">
        <f t="shared" si="45"/>
        <v>29.82456140350877</v>
      </c>
      <c r="S56" s="39">
        <f t="shared" si="45"/>
        <v>38.164251207729464</v>
      </c>
      <c r="T56" s="39">
        <f t="shared" si="45"/>
        <v>59.353348729792131</v>
      </c>
      <c r="U56" s="39">
        <f t="shared" si="45"/>
        <v>72.41379310344827</v>
      </c>
      <c r="V56" s="39">
        <f t="shared" ref="V56:Z56" si="46">V10/B10*100</f>
        <v>19.863013698520362</v>
      </c>
      <c r="W56" s="39">
        <f t="shared" si="46"/>
        <v>35.087719298245609</v>
      </c>
      <c r="X56" s="39">
        <f t="shared" si="46"/>
        <v>32.850241545893716</v>
      </c>
      <c r="Y56" s="39">
        <f t="shared" si="46"/>
        <v>27.251732101616621</v>
      </c>
      <c r="Z56" s="39">
        <f t="shared" si="46"/>
        <v>27.586206896551719</v>
      </c>
      <c r="AA56" s="39">
        <f t="shared" ref="AA56:AE56" si="47">AA10/B10*100</f>
        <v>55.479452054870514</v>
      </c>
      <c r="AB56" s="39">
        <f t="shared" si="47"/>
        <v>35.087719298245609</v>
      </c>
      <c r="AC56" s="39">
        <f t="shared" si="47"/>
        <v>28.985507246376812</v>
      </c>
      <c r="AD56" s="39">
        <f t="shared" si="47"/>
        <v>13.394919168591221</v>
      </c>
      <c r="AE56" s="39" t="e">
        <f t="shared" si="47"/>
        <v>#VALUE!</v>
      </c>
      <c r="AF56" s="39">
        <f t="shared" ref="AF56:AJ56" si="48">AF10/B10*100</f>
        <v>82.19178082203041</v>
      </c>
      <c r="AG56" s="39">
        <f t="shared" si="48"/>
        <v>77.192982456140342</v>
      </c>
      <c r="AH56" s="39">
        <f t="shared" si="48"/>
        <v>79.227053140096615</v>
      </c>
      <c r="AI56" s="39">
        <f t="shared" si="48"/>
        <v>60.046189376443401</v>
      </c>
      <c r="AJ56" s="39">
        <f t="shared" si="48"/>
        <v>27.586206896551719</v>
      </c>
      <c r="AK56" s="39">
        <f t="shared" ref="AK56:AO56" si="49">AK10/B10*100</f>
        <v>8.2191780822030402</v>
      </c>
      <c r="AL56" s="39">
        <f t="shared" si="49"/>
        <v>10.526315789473683</v>
      </c>
      <c r="AM56" s="39">
        <f t="shared" si="49"/>
        <v>13.043478260869565</v>
      </c>
      <c r="AN56" s="40">
        <f t="shared" si="49"/>
        <v>9.699769053117782</v>
      </c>
      <c r="AO56" s="40">
        <f t="shared" si="49"/>
        <v>31.03448275862069</v>
      </c>
      <c r="AP56" s="39">
        <f t="shared" ref="AP56:AT56" si="50">AP10/B10*100</f>
        <v>9.5890410957665591</v>
      </c>
      <c r="AQ56" s="39">
        <f t="shared" si="50"/>
        <v>12.280701754385964</v>
      </c>
      <c r="AR56" s="39">
        <f t="shared" si="50"/>
        <v>7.7294685990338143</v>
      </c>
      <c r="AS56" s="40">
        <f t="shared" si="50"/>
        <v>30.254041570438794</v>
      </c>
      <c r="AT56" s="40">
        <f t="shared" si="50"/>
        <v>41.379310344827594</v>
      </c>
    </row>
    <row r="57" spans="1:46" ht="15" customHeight="1" x14ac:dyDescent="0.2">
      <c r="A57" s="20" t="s">
        <v>4</v>
      </c>
      <c r="B57" s="39">
        <f t="shared" ref="B57:F57" si="51">B11/B11*100</f>
        <v>100</v>
      </c>
      <c r="C57" s="39">
        <f t="shared" si="51"/>
        <v>100</v>
      </c>
      <c r="D57" s="39">
        <f t="shared" si="51"/>
        <v>100</v>
      </c>
      <c r="E57" s="39">
        <f t="shared" si="51"/>
        <v>100</v>
      </c>
      <c r="F57" s="39">
        <f t="shared" si="51"/>
        <v>100</v>
      </c>
      <c r="G57" s="39">
        <f t="shared" ref="G57:K57" si="52">G11/B11*100</f>
        <v>50</v>
      </c>
      <c r="H57" s="39">
        <f t="shared" si="52"/>
        <v>44.782608695634025</v>
      </c>
      <c r="I57" s="39">
        <f t="shared" si="52"/>
        <v>64.489795918367349</v>
      </c>
      <c r="J57" s="39">
        <f t="shared" si="52"/>
        <v>55.734406438631787</v>
      </c>
      <c r="K57" s="39">
        <f t="shared" si="52"/>
        <v>100</v>
      </c>
      <c r="L57" s="39">
        <f t="shared" ref="L57:P57" si="53">L11/B11*100</f>
        <v>50</v>
      </c>
      <c r="M57" s="39">
        <f t="shared" si="53"/>
        <v>55.217391304365968</v>
      </c>
      <c r="N57" s="39">
        <f t="shared" si="53"/>
        <v>35.510204081632651</v>
      </c>
      <c r="O57" s="40">
        <f t="shared" si="53"/>
        <v>44.265593561368213</v>
      </c>
      <c r="P57" s="40" t="e">
        <f t="shared" si="53"/>
        <v>#VALUE!</v>
      </c>
      <c r="Q57" s="39">
        <f t="shared" ref="Q57:U57" si="54">Q11/B11*100</f>
        <v>34.285714285714285</v>
      </c>
      <c r="R57" s="39">
        <f t="shared" si="54"/>
        <v>28.695652174012853</v>
      </c>
      <c r="S57" s="39">
        <f t="shared" si="54"/>
        <v>28.163265306122447</v>
      </c>
      <c r="T57" s="39">
        <f t="shared" si="54"/>
        <v>21.529175050301809</v>
      </c>
      <c r="U57" s="39">
        <f t="shared" si="54"/>
        <v>20</v>
      </c>
      <c r="V57" s="39">
        <f t="shared" ref="V57:Z57" si="55">V11/B11*100</f>
        <v>20</v>
      </c>
      <c r="W57" s="39">
        <f t="shared" si="55"/>
        <v>17.826086956235915</v>
      </c>
      <c r="X57" s="39">
        <f t="shared" si="55"/>
        <v>27.755102040816322</v>
      </c>
      <c r="Y57" s="39">
        <f t="shared" si="55"/>
        <v>24.144869215291752</v>
      </c>
      <c r="Z57" s="39">
        <f t="shared" si="55"/>
        <v>60</v>
      </c>
      <c r="AA57" s="39">
        <f t="shared" ref="AA57:AE57" si="56">AA11/B11*100</f>
        <v>45.714285714285715</v>
      </c>
      <c r="AB57" s="39">
        <f t="shared" si="56"/>
        <v>53.478260869751225</v>
      </c>
      <c r="AC57" s="39">
        <f t="shared" si="56"/>
        <v>44.08163265306122</v>
      </c>
      <c r="AD57" s="39">
        <f t="shared" si="56"/>
        <v>54.325955734406442</v>
      </c>
      <c r="AE57" s="39">
        <f t="shared" si="56"/>
        <v>20</v>
      </c>
      <c r="AF57" s="39">
        <f t="shared" ref="AF57:AJ57" si="57">AF11/B11*100</f>
        <v>84.285714285714292</v>
      </c>
      <c r="AG57" s="39">
        <f t="shared" si="57"/>
        <v>78.695652174012849</v>
      </c>
      <c r="AH57" s="39">
        <f t="shared" si="57"/>
        <v>74.693877551020407</v>
      </c>
      <c r="AI57" s="39">
        <f t="shared" si="57"/>
        <v>75.25150905432595</v>
      </c>
      <c r="AJ57" s="39">
        <f t="shared" si="57"/>
        <v>80</v>
      </c>
      <c r="AK57" s="39">
        <f t="shared" ref="AK57:AO57" si="58">AK11/B11*100</f>
        <v>8.5714285714285712</v>
      </c>
      <c r="AL57" s="39">
        <f t="shared" si="58"/>
        <v>18.695652173804156</v>
      </c>
      <c r="AM57" s="39">
        <f t="shared" si="58"/>
        <v>19.183673469387752</v>
      </c>
      <c r="AN57" s="40">
        <f t="shared" si="58"/>
        <v>12.072434607645876</v>
      </c>
      <c r="AO57" s="40" t="e">
        <f t="shared" si="58"/>
        <v>#VALUE!</v>
      </c>
      <c r="AP57" s="39">
        <f t="shared" ref="AP57:AT57" si="59">AP11/B11*100</f>
        <v>7.1428571428571423</v>
      </c>
      <c r="AQ57" s="39">
        <f t="shared" si="59"/>
        <v>2.6086956521829867</v>
      </c>
      <c r="AR57" s="39">
        <f t="shared" si="59"/>
        <v>6.1224489795918364</v>
      </c>
      <c r="AS57" s="40">
        <f t="shared" si="59"/>
        <v>12.676056338028168</v>
      </c>
      <c r="AT57" s="40">
        <f t="shared" si="59"/>
        <v>20</v>
      </c>
    </row>
    <row r="58" spans="1:46" ht="15" customHeight="1" x14ac:dyDescent="0.2">
      <c r="A58" s="20" t="s">
        <v>5</v>
      </c>
      <c r="B58" s="39">
        <f t="shared" ref="B58:F58" si="60">B12/B12*100</f>
        <v>100</v>
      </c>
      <c r="C58" s="39">
        <f t="shared" si="60"/>
        <v>100</v>
      </c>
      <c r="D58" s="39">
        <f t="shared" si="60"/>
        <v>100</v>
      </c>
      <c r="E58" s="39">
        <f t="shared" si="60"/>
        <v>100</v>
      </c>
      <c r="F58" s="39" t="e">
        <f t="shared" si="60"/>
        <v>#VALUE!</v>
      </c>
      <c r="G58" s="39">
        <f t="shared" ref="G58:K58" si="61">G12/B12*100</f>
        <v>67.567567567479912</v>
      </c>
      <c r="H58" s="39">
        <f t="shared" si="61"/>
        <v>54.999999999549999</v>
      </c>
      <c r="I58" s="39">
        <f t="shared" si="61"/>
        <v>92.77108433733197</v>
      </c>
      <c r="J58" s="39">
        <f t="shared" si="61"/>
        <v>100</v>
      </c>
      <c r="K58" s="41" t="e">
        <f t="shared" si="61"/>
        <v>#VALUE!</v>
      </c>
      <c r="L58" s="41">
        <f t="shared" ref="L58:P58" si="62">L12/B12*100</f>
        <v>32.432432432520088</v>
      </c>
      <c r="M58" s="41">
        <f t="shared" si="62"/>
        <v>45.000000000450001</v>
      </c>
      <c r="N58" s="41">
        <f t="shared" si="62"/>
        <v>7.2289156626680215</v>
      </c>
      <c r="O58" s="42" t="e">
        <f t="shared" si="62"/>
        <v>#VALUE!</v>
      </c>
      <c r="P58" s="42" t="e">
        <f t="shared" si="62"/>
        <v>#VALUE!</v>
      </c>
      <c r="Q58" s="39">
        <f t="shared" ref="Q58:U58" si="63">Q12/B12*100</f>
        <v>24.324324324390066</v>
      </c>
      <c r="R58" s="39">
        <f t="shared" si="63"/>
        <v>69.999999999700009</v>
      </c>
      <c r="S58" s="39">
        <f t="shared" si="63"/>
        <v>6.0240963853157199</v>
      </c>
      <c r="T58" s="39" t="e">
        <f t="shared" si="63"/>
        <v>#VALUE!</v>
      </c>
      <c r="U58" s="39" t="e">
        <f t="shared" si="63"/>
        <v>#VALUE!</v>
      </c>
      <c r="V58" s="39">
        <f t="shared" ref="V58:Z58" si="64">V12/B12*100</f>
        <v>18.918918918699777</v>
      </c>
      <c r="W58" s="39">
        <f t="shared" si="64"/>
        <v>30.000000000300002</v>
      </c>
      <c r="X58" s="39">
        <f t="shared" si="64"/>
        <v>93.97590361468427</v>
      </c>
      <c r="Y58" s="39" t="e">
        <f t="shared" si="64"/>
        <v>#VALUE!</v>
      </c>
      <c r="Z58" s="39" t="e">
        <f t="shared" si="64"/>
        <v>#VALUE!</v>
      </c>
      <c r="AA58" s="39">
        <f t="shared" ref="AA58:AE58" si="65">AA12/B12*100</f>
        <v>56.756756756910157</v>
      </c>
      <c r="AB58" s="39" t="e">
        <f t="shared" si="65"/>
        <v>#VALUE!</v>
      </c>
      <c r="AC58" s="39" t="e">
        <f t="shared" si="65"/>
        <v>#VALUE!</v>
      </c>
      <c r="AD58" s="39">
        <f t="shared" si="65"/>
        <v>100</v>
      </c>
      <c r="AE58" s="41" t="e">
        <f t="shared" si="65"/>
        <v>#VALUE!</v>
      </c>
      <c r="AF58" s="39">
        <f t="shared" ref="AF58:AJ58" si="66">AF12/B12*100</f>
        <v>35.135135134959825</v>
      </c>
      <c r="AG58" s="39">
        <f t="shared" si="66"/>
        <v>15.000000000150001</v>
      </c>
      <c r="AH58" s="39">
        <f t="shared" si="66"/>
        <v>14.457831325336043</v>
      </c>
      <c r="AI58" s="39" t="e">
        <f t="shared" si="66"/>
        <v>#VALUE!</v>
      </c>
      <c r="AJ58" s="41" t="e">
        <f t="shared" si="66"/>
        <v>#VALUE!</v>
      </c>
      <c r="AK58" s="41" t="e">
        <f t="shared" ref="AK58:AO58" si="67">AK12/B12*100</f>
        <v>#VALUE!</v>
      </c>
      <c r="AL58" s="41">
        <f t="shared" si="67"/>
        <v>30.000000000300002</v>
      </c>
      <c r="AM58" s="41" t="e">
        <f t="shared" si="67"/>
        <v>#VALUE!</v>
      </c>
      <c r="AN58" s="42" t="e">
        <f t="shared" si="67"/>
        <v>#VALUE!</v>
      </c>
      <c r="AO58" s="42" t="e">
        <f t="shared" si="67"/>
        <v>#VALUE!</v>
      </c>
      <c r="AP58" s="41">
        <f t="shared" ref="AP58:AT58" si="68">AP12/B12*100</f>
        <v>64.864864865040175</v>
      </c>
      <c r="AQ58" s="41">
        <f t="shared" si="68"/>
        <v>54.999999999549999</v>
      </c>
      <c r="AR58" s="41">
        <f t="shared" si="68"/>
        <v>85.542168674663955</v>
      </c>
      <c r="AS58" s="42">
        <f t="shared" si="68"/>
        <v>100</v>
      </c>
      <c r="AT58" s="42" t="e">
        <f t="shared" si="68"/>
        <v>#VALUE!</v>
      </c>
    </row>
    <row r="59" spans="1:46" ht="15" customHeight="1" x14ac:dyDescent="0.2">
      <c r="A59" s="20" t="s">
        <v>6</v>
      </c>
      <c r="B59" s="39">
        <f t="shared" ref="B59:F59" si="69">B13/B13*100</f>
        <v>100</v>
      </c>
      <c r="C59" s="39">
        <f t="shared" si="69"/>
        <v>100</v>
      </c>
      <c r="D59" s="39">
        <f t="shared" si="69"/>
        <v>100</v>
      </c>
      <c r="E59" s="39">
        <f t="shared" si="69"/>
        <v>100</v>
      </c>
      <c r="F59" s="39">
        <f t="shared" si="69"/>
        <v>100</v>
      </c>
      <c r="G59" s="41">
        <f t="shared" ref="G59:K59" si="70">G13/B13*100</f>
        <v>62.500000000223224</v>
      </c>
      <c r="H59" s="41">
        <f t="shared" si="70"/>
        <v>35.637612709476258</v>
      </c>
      <c r="I59" s="41">
        <f t="shared" si="70"/>
        <v>31.665363565285375</v>
      </c>
      <c r="J59" s="41">
        <f t="shared" si="70"/>
        <v>64.156408399710358</v>
      </c>
      <c r="K59" s="41">
        <f t="shared" si="70"/>
        <v>25</v>
      </c>
      <c r="L59" s="39">
        <f t="shared" ref="L59:P59" si="71">L13/B13*100</f>
        <v>37.49999999977679</v>
      </c>
      <c r="M59" s="39">
        <f t="shared" si="71"/>
        <v>64.362387290523742</v>
      </c>
      <c r="N59" s="39">
        <f t="shared" si="71"/>
        <v>68.334636434714625</v>
      </c>
      <c r="O59" s="40">
        <f t="shared" si="71"/>
        <v>35.843591600289649</v>
      </c>
      <c r="P59" s="40">
        <f t="shared" si="71"/>
        <v>75</v>
      </c>
      <c r="Q59" s="39">
        <f t="shared" ref="Q59:U59" si="72">Q13/B13*100</f>
        <v>14.285714285765309</v>
      </c>
      <c r="R59" s="39">
        <f t="shared" si="72"/>
        <v>26.577930442260726</v>
      </c>
      <c r="S59" s="39">
        <f t="shared" si="72"/>
        <v>15.559030492572321</v>
      </c>
      <c r="T59" s="39">
        <f t="shared" si="72"/>
        <v>28.240405503258508</v>
      </c>
      <c r="U59" s="39" t="e">
        <f t="shared" si="72"/>
        <v>#VALUE!</v>
      </c>
      <c r="V59" s="39">
        <f t="shared" ref="V59:Z59" si="73">V13/B13*100</f>
        <v>52.976190476260633</v>
      </c>
      <c r="W59" s="39">
        <f t="shared" si="73"/>
        <v>69.128381279650526</v>
      </c>
      <c r="X59" s="39">
        <f t="shared" si="73"/>
        <v>68.02189210320563</v>
      </c>
      <c r="Y59" s="39">
        <f t="shared" si="73"/>
        <v>46.777697320782039</v>
      </c>
      <c r="Z59" s="39">
        <f t="shared" si="73"/>
        <v>75</v>
      </c>
      <c r="AA59" s="41">
        <f t="shared" ref="AA59:AE59" si="74">AA13/B13*100</f>
        <v>32.738095237974065</v>
      </c>
      <c r="AB59" s="41">
        <f t="shared" si="74"/>
        <v>4.2936882780887498</v>
      </c>
      <c r="AC59" s="41">
        <f t="shared" si="74"/>
        <v>16.419077404222048</v>
      </c>
      <c r="AD59" s="41">
        <f t="shared" si="74"/>
        <v>24.98189717595945</v>
      </c>
      <c r="AE59" s="41">
        <f t="shared" si="74"/>
        <v>25</v>
      </c>
      <c r="AF59" s="41">
        <f t="shared" ref="AF59:AJ59" si="75">AF13/B13*100</f>
        <v>31.547619047612674</v>
      </c>
      <c r="AG59" s="41">
        <f t="shared" si="75"/>
        <v>18.033490768436465</v>
      </c>
      <c r="AH59" s="41">
        <f t="shared" si="75"/>
        <v>29.710711493354182</v>
      </c>
      <c r="AI59" s="41">
        <f t="shared" si="75"/>
        <v>52.136133236784943</v>
      </c>
      <c r="AJ59" s="41">
        <f t="shared" si="75"/>
        <v>25</v>
      </c>
      <c r="AK59" s="39">
        <f t="shared" ref="AK59:AO59" si="76">AK13/B13*100</f>
        <v>35.714285714413272</v>
      </c>
      <c r="AL59" s="39">
        <f t="shared" si="76"/>
        <v>47.230571060521982</v>
      </c>
      <c r="AM59" s="39">
        <f t="shared" si="76"/>
        <v>46.520719311962466</v>
      </c>
      <c r="AN59" s="40">
        <f t="shared" si="76"/>
        <v>33.671252715423606</v>
      </c>
      <c r="AO59" s="40">
        <f t="shared" si="76"/>
        <v>75</v>
      </c>
      <c r="AP59" s="39">
        <f t="shared" ref="AP59:AT59" si="77">AP13/B13*100</f>
        <v>32.738095237974065</v>
      </c>
      <c r="AQ59" s="39">
        <f t="shared" si="77"/>
        <v>34.735938171041546</v>
      </c>
      <c r="AR59" s="39">
        <f t="shared" si="77"/>
        <v>23.768569194683344</v>
      </c>
      <c r="AS59" s="40">
        <f t="shared" si="77"/>
        <v>14.192614047791455</v>
      </c>
      <c r="AT59" s="40" t="e">
        <f t="shared" si="77"/>
        <v>#VALUE!</v>
      </c>
    </row>
    <row r="60" spans="1:46" ht="15" customHeight="1" x14ac:dyDescent="0.2">
      <c r="A60" s="20" t="s">
        <v>7</v>
      </c>
      <c r="B60" s="39">
        <f t="shared" ref="B60:F60" si="78">B14/B14*100</f>
        <v>100</v>
      </c>
      <c r="C60" s="39">
        <f t="shared" si="78"/>
        <v>100</v>
      </c>
      <c r="D60" s="39">
        <f t="shared" si="78"/>
        <v>100</v>
      </c>
      <c r="E60" s="39">
        <f t="shared" si="78"/>
        <v>100</v>
      </c>
      <c r="F60" s="39">
        <f t="shared" si="78"/>
        <v>100</v>
      </c>
      <c r="G60" s="39">
        <f t="shared" ref="G60:K60" si="79">G14/B14*100</f>
        <v>77.232142857122525</v>
      </c>
      <c r="H60" s="39">
        <f t="shared" si="79"/>
        <v>63.405797101442182</v>
      </c>
      <c r="I60" s="39">
        <f t="shared" si="79"/>
        <v>80.159635119717294</v>
      </c>
      <c r="J60" s="39">
        <f t="shared" si="79"/>
        <v>96.006655574043265</v>
      </c>
      <c r="K60" s="39">
        <f t="shared" si="79"/>
        <v>91.83673469387756</v>
      </c>
      <c r="L60" s="39">
        <f t="shared" ref="L60:P60" si="80">L14/B14*100</f>
        <v>22.767857142877467</v>
      </c>
      <c r="M60" s="39">
        <f t="shared" si="80"/>
        <v>36.59420289855781</v>
      </c>
      <c r="N60" s="39">
        <f t="shared" si="80"/>
        <v>19.840364880282706</v>
      </c>
      <c r="O60" s="40">
        <f t="shared" si="80"/>
        <v>3.9933444259567392</v>
      </c>
      <c r="P60" s="40">
        <f t="shared" si="80"/>
        <v>8.1632653061224492</v>
      </c>
      <c r="Q60" s="39">
        <f t="shared" ref="Q60:U60" si="81">Q14/B14*100</f>
        <v>4.6875000000041851</v>
      </c>
      <c r="R60" s="39">
        <f t="shared" si="81"/>
        <v>18.840579710040956</v>
      </c>
      <c r="S60" s="39">
        <f t="shared" si="81"/>
        <v>5.4732041049055749</v>
      </c>
      <c r="T60" s="39">
        <f t="shared" si="81"/>
        <v>32.113144758735437</v>
      </c>
      <c r="U60" s="39">
        <f t="shared" si="81"/>
        <v>42.857142857142854</v>
      </c>
      <c r="V60" s="39">
        <f t="shared" ref="V60:Z60" si="82">V14/B14*100</f>
        <v>48.660714285713091</v>
      </c>
      <c r="W60" s="39">
        <f t="shared" si="82"/>
        <v>50.72463768119723</v>
      </c>
      <c r="X60" s="39">
        <f t="shared" si="82"/>
        <v>69.555302166462738</v>
      </c>
      <c r="Y60" s="39">
        <f t="shared" si="82"/>
        <v>43.92678868552413</v>
      </c>
      <c r="Z60" s="39">
        <f t="shared" si="82"/>
        <v>53.061224489795919</v>
      </c>
      <c r="AA60" s="39">
        <f t="shared" ref="AA60:AE60" si="83">AA14/B14*100</f>
        <v>46.651785714282724</v>
      </c>
      <c r="AB60" s="39">
        <f t="shared" si="83"/>
        <v>30.434782608761811</v>
      </c>
      <c r="AC60" s="39">
        <f t="shared" si="83"/>
        <v>24.971493728631685</v>
      </c>
      <c r="AD60" s="39">
        <f t="shared" si="83"/>
        <v>23.960066555740433</v>
      </c>
      <c r="AE60" s="39">
        <f t="shared" si="83"/>
        <v>4.0816326530612246</v>
      </c>
      <c r="AF60" s="39">
        <f t="shared" ref="AF60:AJ60" si="84">AF14/B14*100</f>
        <v>70.7589285714471</v>
      </c>
      <c r="AG60" s="39">
        <f t="shared" si="84"/>
        <v>50.72463768119723</v>
      </c>
      <c r="AH60" s="39">
        <f t="shared" si="84"/>
        <v>43.557582668161253</v>
      </c>
      <c r="AI60" s="39">
        <f t="shared" si="84"/>
        <v>46.089850249584032</v>
      </c>
      <c r="AJ60" s="39">
        <f t="shared" si="84"/>
        <v>34.693877551020407</v>
      </c>
      <c r="AK60" s="39">
        <f t="shared" ref="AK60:AO60" si="85">AK14/B14*100</f>
        <v>19.419642857160195</v>
      </c>
      <c r="AL60" s="39">
        <f t="shared" si="85"/>
        <v>34.782608695727788</v>
      </c>
      <c r="AM60" s="39">
        <f t="shared" si="85"/>
        <v>56.100342075282143</v>
      </c>
      <c r="AN60" s="40">
        <f t="shared" si="85"/>
        <v>49.91680532445924</v>
      </c>
      <c r="AO60" s="40">
        <f t="shared" si="85"/>
        <v>57.142857142857139</v>
      </c>
      <c r="AP60" s="39">
        <f t="shared" ref="AP60:AT60" si="86">AP14/B14*100</f>
        <v>9.8214285713926959</v>
      </c>
      <c r="AQ60" s="39">
        <f t="shared" si="86"/>
        <v>14.49275362307498</v>
      </c>
      <c r="AR60" s="39">
        <f t="shared" si="86"/>
        <v>0.34207525655659843</v>
      </c>
      <c r="AS60" s="40">
        <f t="shared" si="86"/>
        <v>3.9933444259567392</v>
      </c>
      <c r="AT60" s="40">
        <f t="shared" si="86"/>
        <v>8.1632653061224492</v>
      </c>
    </row>
    <row r="61" spans="1:46" ht="15" customHeight="1" x14ac:dyDescent="0.2">
      <c r="A61" s="20" t="s">
        <v>8</v>
      </c>
      <c r="B61" s="39">
        <f t="shared" ref="B61:F61" si="87">B15/B15*100</f>
        <v>100</v>
      </c>
      <c r="C61" s="39">
        <f t="shared" si="87"/>
        <v>100</v>
      </c>
      <c r="D61" s="39">
        <f t="shared" si="87"/>
        <v>100</v>
      </c>
      <c r="E61" s="39">
        <f t="shared" si="87"/>
        <v>100</v>
      </c>
      <c r="F61" s="39">
        <f t="shared" si="87"/>
        <v>100</v>
      </c>
      <c r="G61" s="39">
        <f t="shared" ref="G61:K61" si="88">G15/B15*100</f>
        <v>59.633027522935777</v>
      </c>
      <c r="H61" s="39">
        <f t="shared" si="88"/>
        <v>73.451327433581326</v>
      </c>
      <c r="I61" s="39">
        <f t="shared" si="88"/>
        <v>87.260064548997633</v>
      </c>
      <c r="J61" s="39">
        <f t="shared" si="88"/>
        <v>85.667752442996743</v>
      </c>
      <c r="K61" s="39">
        <f t="shared" si="88"/>
        <v>100</v>
      </c>
      <c r="L61" s="39">
        <f t="shared" ref="L61:P61" si="89">L15/B15*100</f>
        <v>40.366972477064223</v>
      </c>
      <c r="M61" s="39">
        <f t="shared" si="89"/>
        <v>26.54867256641867</v>
      </c>
      <c r="N61" s="39">
        <f t="shared" si="89"/>
        <v>12.739935451002371</v>
      </c>
      <c r="O61" s="40">
        <f t="shared" si="89"/>
        <v>14.332247557003258</v>
      </c>
      <c r="P61" s="40" t="e">
        <f t="shared" si="89"/>
        <v>#VALUE!</v>
      </c>
      <c r="Q61" s="39">
        <f t="shared" ref="Q61:U61" si="90">Q15/B15*100</f>
        <v>46.788990825688074</v>
      </c>
      <c r="R61" s="39">
        <f t="shared" si="90"/>
        <v>23.598820058979822</v>
      </c>
      <c r="S61" s="39">
        <f t="shared" si="90"/>
        <v>41.056565313396334</v>
      </c>
      <c r="T61" s="39">
        <f t="shared" si="90"/>
        <v>28.013029315960914</v>
      </c>
      <c r="U61" s="39">
        <f t="shared" si="90"/>
        <v>100</v>
      </c>
      <c r="V61" s="39">
        <f t="shared" ref="V61:Z61" si="91">V15/B15*100</f>
        <v>12.844036697247708</v>
      </c>
      <c r="W61" s="39">
        <f t="shared" si="91"/>
        <v>35.693215339178217</v>
      </c>
      <c r="X61" s="39">
        <f t="shared" si="91"/>
        <v>30.405979276358352</v>
      </c>
      <c r="Y61" s="39">
        <f t="shared" si="91"/>
        <v>41.693811074918571</v>
      </c>
      <c r="Z61" s="39" t="e">
        <f t="shared" si="91"/>
        <v>#VALUE!</v>
      </c>
      <c r="AA61" s="39">
        <f t="shared" ref="AA61:AE61" si="92">AA15/B15*100</f>
        <v>40.366972477064223</v>
      </c>
      <c r="AB61" s="39">
        <f t="shared" si="92"/>
        <v>40.707964601841965</v>
      </c>
      <c r="AC61" s="39">
        <f t="shared" si="92"/>
        <v>28.537455410245311</v>
      </c>
      <c r="AD61" s="39">
        <f t="shared" si="92"/>
        <v>30.293159609120522</v>
      </c>
      <c r="AE61" s="39" t="e">
        <f t="shared" si="92"/>
        <v>#VALUE!</v>
      </c>
      <c r="AF61" s="39">
        <f t="shared" ref="AF61:AJ61" si="93">AF15/B15*100</f>
        <v>70.642201834862391</v>
      </c>
      <c r="AG61" s="39">
        <f t="shared" si="93"/>
        <v>81.710914454303918</v>
      </c>
      <c r="AH61" s="39">
        <f t="shared" si="93"/>
        <v>81.96025140138066</v>
      </c>
      <c r="AI61" s="39">
        <f t="shared" si="93"/>
        <v>76.872964169381092</v>
      </c>
      <c r="AJ61" s="39">
        <f t="shared" si="93"/>
        <v>37.5</v>
      </c>
      <c r="AK61" s="39">
        <f t="shared" ref="AK61:AO61" si="94">AK15/B15*100</f>
        <v>11.009174311926607</v>
      </c>
      <c r="AL61" s="39">
        <f t="shared" si="94"/>
        <v>2.3598820058448844</v>
      </c>
      <c r="AM61" s="39">
        <f t="shared" si="94"/>
        <v>2.2422286393764179</v>
      </c>
      <c r="AN61" s="40">
        <f t="shared" si="94"/>
        <v>13.355048859934854</v>
      </c>
      <c r="AO61" s="40">
        <f t="shared" si="94"/>
        <v>37.5</v>
      </c>
      <c r="AP61" s="39">
        <f t="shared" ref="AP61:AT61" si="95">AP15/B15*100</f>
        <v>18.348623853211009</v>
      </c>
      <c r="AQ61" s="39">
        <f t="shared" si="95"/>
        <v>15.929203539851203</v>
      </c>
      <c r="AR61" s="39">
        <f t="shared" si="95"/>
        <v>15.797519959242942</v>
      </c>
      <c r="AS61" s="40">
        <f t="shared" si="95"/>
        <v>9.7719869706840399</v>
      </c>
      <c r="AT61" s="40">
        <f t="shared" si="95"/>
        <v>25</v>
      </c>
    </row>
    <row r="62" spans="1:46" ht="15" customHeight="1" x14ac:dyDescent="0.2">
      <c r="A62" s="20" t="s">
        <v>9</v>
      </c>
      <c r="B62" s="39">
        <f t="shared" ref="B62:F62" si="96">B16/B16*100</f>
        <v>100</v>
      </c>
      <c r="C62" s="39">
        <f t="shared" si="96"/>
        <v>100</v>
      </c>
      <c r="D62" s="39">
        <f t="shared" si="96"/>
        <v>100</v>
      </c>
      <c r="E62" s="39">
        <f t="shared" si="96"/>
        <v>100</v>
      </c>
      <c r="F62" s="39">
        <f t="shared" si="96"/>
        <v>100</v>
      </c>
      <c r="G62" s="39">
        <f t="shared" ref="G62:K62" si="97">G16/B16*100</f>
        <v>55.871886120996436</v>
      </c>
      <c r="H62" s="39">
        <f t="shared" si="97"/>
        <v>57.551937114036853</v>
      </c>
      <c r="I62" s="39">
        <f t="shared" si="97"/>
        <v>69.77715877441473</v>
      </c>
      <c r="J62" s="39">
        <f t="shared" si="97"/>
        <v>83.957219251336895</v>
      </c>
      <c r="K62" s="39">
        <f t="shared" si="97"/>
        <v>89.830508474576249</v>
      </c>
      <c r="L62" s="39">
        <f t="shared" ref="L62:P62" si="98">L16/B16*100</f>
        <v>44.128113879003564</v>
      </c>
      <c r="M62" s="39">
        <f t="shared" si="98"/>
        <v>42.448062885963154</v>
      </c>
      <c r="N62" s="39">
        <f t="shared" si="98"/>
        <v>30.222841225585267</v>
      </c>
      <c r="O62" s="40">
        <f t="shared" si="98"/>
        <v>16.042780748663105</v>
      </c>
      <c r="P62" s="40">
        <f t="shared" si="98"/>
        <v>10.169491525423727</v>
      </c>
      <c r="Q62" s="39">
        <f t="shared" ref="Q62:U62" si="99">Q16/B16*100</f>
        <v>2.1352313167259789</v>
      </c>
      <c r="R62" s="39">
        <f t="shared" si="99"/>
        <v>14.710836608679534</v>
      </c>
      <c r="S62" s="39">
        <f t="shared" si="99"/>
        <v>15.041782729770251</v>
      </c>
      <c r="T62" s="39">
        <f t="shared" si="99"/>
        <v>22.352941176470587</v>
      </c>
      <c r="U62" s="39">
        <f t="shared" si="99"/>
        <v>27.118644067796605</v>
      </c>
      <c r="V62" s="39">
        <f t="shared" ref="V62:Z62" si="100">V16/B16*100</f>
        <v>10.320284697508896</v>
      </c>
      <c r="W62" s="39">
        <f t="shared" si="100"/>
        <v>40.286355979766846</v>
      </c>
      <c r="X62" s="39">
        <f t="shared" si="100"/>
        <v>23.67688022281849</v>
      </c>
      <c r="Y62" s="39">
        <f t="shared" si="100"/>
        <v>16.898395721925137</v>
      </c>
      <c r="Z62" s="39">
        <f t="shared" si="100"/>
        <v>32.20338983050847</v>
      </c>
      <c r="AA62" s="39">
        <f t="shared" ref="AA62:AE62" si="101">AA16/B16*100</f>
        <v>87.544483985765126</v>
      </c>
      <c r="AB62" s="39">
        <f t="shared" si="101"/>
        <v>45.002807411553633</v>
      </c>
      <c r="AC62" s="39">
        <f t="shared" si="101"/>
        <v>61.281337047411256</v>
      </c>
      <c r="AD62" s="39">
        <f t="shared" si="101"/>
        <v>60.748663101604286</v>
      </c>
      <c r="AE62" s="39">
        <f t="shared" si="101"/>
        <v>40.677966101694906</v>
      </c>
      <c r="AF62" s="39">
        <f t="shared" ref="AF62:AJ62" si="102">AF16/B16*100</f>
        <v>93.594306049822066</v>
      </c>
      <c r="AG62" s="39">
        <f t="shared" si="102"/>
        <v>83.913531723794605</v>
      </c>
      <c r="AH62" s="39">
        <f t="shared" si="102"/>
        <v>88.231197771627052</v>
      </c>
      <c r="AI62" s="39">
        <f t="shared" si="102"/>
        <v>86.417112299465245</v>
      </c>
      <c r="AJ62" s="39">
        <f t="shared" si="102"/>
        <v>71.18644067796609</v>
      </c>
      <c r="AK62" s="39">
        <f t="shared" ref="AK62:AO62" si="103">AK16/B16*100</f>
        <v>4.2704626334519578</v>
      </c>
      <c r="AL62" s="39">
        <f t="shared" si="103"/>
        <v>11.370016844418622</v>
      </c>
      <c r="AM62" s="39">
        <f t="shared" si="103"/>
        <v>9.8189415041640906</v>
      </c>
      <c r="AN62" s="40">
        <f t="shared" si="103"/>
        <v>8.4491978609625669</v>
      </c>
      <c r="AO62" s="40">
        <f t="shared" si="103"/>
        <v>18.64406779661017</v>
      </c>
      <c r="AP62" s="39">
        <f t="shared" ref="AP62:AT62" si="104">AP16/B16*100</f>
        <v>2.1352313167259789</v>
      </c>
      <c r="AQ62" s="39">
        <f t="shared" si="104"/>
        <v>4.7164514317867852</v>
      </c>
      <c r="AR62" s="39">
        <f t="shared" si="104"/>
        <v>1.9498607242088433</v>
      </c>
      <c r="AS62" s="40">
        <f t="shared" si="104"/>
        <v>5.1336898395721935</v>
      </c>
      <c r="AT62" s="40">
        <f t="shared" si="104"/>
        <v>10.169491525423727</v>
      </c>
    </row>
    <row r="63" spans="1:46" ht="15" customHeight="1" x14ac:dyDescent="0.2">
      <c r="A63" s="20" t="s">
        <v>16</v>
      </c>
      <c r="B63" s="39">
        <f t="shared" ref="B63:F63" si="105">B17/B17*100</f>
        <v>100</v>
      </c>
      <c r="C63" s="39">
        <f t="shared" si="105"/>
        <v>100</v>
      </c>
      <c r="D63" s="39">
        <f t="shared" si="105"/>
        <v>100</v>
      </c>
      <c r="E63" s="39">
        <f t="shared" si="105"/>
        <v>100</v>
      </c>
      <c r="F63" s="39">
        <f t="shared" si="105"/>
        <v>100</v>
      </c>
      <c r="G63" s="39">
        <f t="shared" ref="G63:K63" si="106">G17/B17*100</f>
        <v>70.833333333333343</v>
      </c>
      <c r="H63" s="39">
        <f t="shared" si="106"/>
        <v>80.434782608695656</v>
      </c>
      <c r="I63" s="39">
        <f t="shared" si="106"/>
        <v>71.084337349369719</v>
      </c>
      <c r="J63" s="39">
        <f t="shared" si="106"/>
        <v>75.075987841945292</v>
      </c>
      <c r="K63" s="39">
        <f t="shared" si="106"/>
        <v>80.487804878048792</v>
      </c>
      <c r="L63" s="41">
        <f t="shared" ref="L63:P63" si="107">L17/B17*100</f>
        <v>29.166666666666668</v>
      </c>
      <c r="M63" s="41">
        <f t="shared" si="107"/>
        <v>19.565217391304348</v>
      </c>
      <c r="N63" s="41">
        <f t="shared" si="107"/>
        <v>28.915662650630281</v>
      </c>
      <c r="O63" s="42">
        <f t="shared" si="107"/>
        <v>24.924012158054712</v>
      </c>
      <c r="P63" s="42">
        <f t="shared" si="107"/>
        <v>19.512195121951219</v>
      </c>
      <c r="Q63" s="39">
        <f t="shared" ref="Q63:U63" si="108">Q17/B17*100</f>
        <v>35.416666666666671</v>
      </c>
      <c r="R63" s="39">
        <f t="shared" si="108"/>
        <v>26.086956521739129</v>
      </c>
      <c r="S63" s="39">
        <f t="shared" si="108"/>
        <v>11.566265060252114</v>
      </c>
      <c r="T63" s="39">
        <f t="shared" si="108"/>
        <v>44.984802431610944</v>
      </c>
      <c r="U63" s="39">
        <f t="shared" si="108"/>
        <v>58.536585365853654</v>
      </c>
      <c r="V63" s="39">
        <f t="shared" ref="V63:Z63" si="109">V17/B17*100</f>
        <v>8.3333333333333321</v>
      </c>
      <c r="W63" s="39">
        <f t="shared" si="109"/>
        <v>17.391304347826086</v>
      </c>
      <c r="X63" s="39">
        <f t="shared" si="109"/>
        <v>23.614457831348062</v>
      </c>
      <c r="Y63" s="39">
        <f t="shared" si="109"/>
        <v>22.188449848024316</v>
      </c>
      <c r="Z63" s="39">
        <f t="shared" si="109"/>
        <v>21.951219512195124</v>
      </c>
      <c r="AA63" s="39">
        <f t="shared" ref="AA63:AE63" si="110">AA17/B17*100</f>
        <v>56.25</v>
      </c>
      <c r="AB63" s="39">
        <f t="shared" si="110"/>
        <v>56.521739130434781</v>
      </c>
      <c r="AC63" s="39">
        <f t="shared" si="110"/>
        <v>64.819277108399831</v>
      </c>
      <c r="AD63" s="39">
        <f t="shared" si="110"/>
        <v>32.826747720364743</v>
      </c>
      <c r="AE63" s="39">
        <f t="shared" si="110"/>
        <v>19.512195121951219</v>
      </c>
      <c r="AF63" s="39">
        <f t="shared" ref="AF63:AJ63" si="111">AF17/B17*100</f>
        <v>85.416666666666657</v>
      </c>
      <c r="AG63" s="39">
        <f t="shared" si="111"/>
        <v>84.782608695652172</v>
      </c>
      <c r="AH63" s="39">
        <f t="shared" si="111"/>
        <v>83.132530120562066</v>
      </c>
      <c r="AI63" s="39">
        <f t="shared" si="111"/>
        <v>61.39817629179332</v>
      </c>
      <c r="AJ63" s="39">
        <f t="shared" si="111"/>
        <v>43.902439024390247</v>
      </c>
      <c r="AK63" s="41">
        <f t="shared" ref="AK63:AO63" si="112">AK17/B17*100</f>
        <v>4.1666666666666661</v>
      </c>
      <c r="AL63" s="41">
        <f t="shared" si="112"/>
        <v>4.3478260869565215</v>
      </c>
      <c r="AM63" s="41">
        <f t="shared" si="112"/>
        <v>1.4457831325315142</v>
      </c>
      <c r="AN63" s="42">
        <f t="shared" si="112"/>
        <v>8.5106382978723403</v>
      </c>
      <c r="AO63" s="42">
        <f t="shared" si="112"/>
        <v>9.7560975609756095</v>
      </c>
      <c r="AP63" s="41">
        <f t="shared" ref="AP63:AT63" si="113">AP17/B17*100</f>
        <v>10.416666666666668</v>
      </c>
      <c r="AQ63" s="41">
        <f t="shared" si="113"/>
        <v>10.869565217391305</v>
      </c>
      <c r="AR63" s="41">
        <f t="shared" si="113"/>
        <v>15.421686746906433</v>
      </c>
      <c r="AS63" s="42">
        <f t="shared" si="113"/>
        <v>30.091185410334347</v>
      </c>
      <c r="AT63" s="42">
        <f t="shared" si="113"/>
        <v>46.341463414634148</v>
      </c>
    </row>
    <row r="64" spans="1:46" ht="15" customHeight="1" x14ac:dyDescent="0.2">
      <c r="A64" s="20" t="s">
        <v>10</v>
      </c>
      <c r="B64" s="39">
        <f t="shared" ref="B64:F64" si="114">B18/B18*100</f>
        <v>100</v>
      </c>
      <c r="C64" s="39">
        <f t="shared" si="114"/>
        <v>100</v>
      </c>
      <c r="D64" s="39">
        <f t="shared" si="114"/>
        <v>100</v>
      </c>
      <c r="E64" s="39">
        <f t="shared" si="114"/>
        <v>100</v>
      </c>
      <c r="F64" s="39">
        <f t="shared" si="114"/>
        <v>100</v>
      </c>
      <c r="G64" s="41">
        <f t="shared" ref="G64:K64" si="115">G18/B18*100</f>
        <v>56.074766355140184</v>
      </c>
      <c r="H64" s="41">
        <f t="shared" si="115"/>
        <v>79.077615298078328</v>
      </c>
      <c r="I64" s="41">
        <f t="shared" si="115"/>
        <v>84.189253447453467</v>
      </c>
      <c r="J64" s="41">
        <f t="shared" si="115"/>
        <v>87.947122861586294</v>
      </c>
      <c r="K64" s="41">
        <f t="shared" si="115"/>
        <v>86.725663716814154</v>
      </c>
      <c r="L64" s="39">
        <f t="shared" ref="L64:P64" si="116">L18/B18*100</f>
        <v>43.925233644859816</v>
      </c>
      <c r="M64" s="39">
        <f t="shared" si="116"/>
        <v>20.922384701921672</v>
      </c>
      <c r="N64" s="39">
        <f t="shared" si="116"/>
        <v>15.810746552546521</v>
      </c>
      <c r="O64" s="40">
        <f t="shared" si="116"/>
        <v>12.052877138413685</v>
      </c>
      <c r="P64" s="40">
        <f t="shared" si="116"/>
        <v>13.274336283185843</v>
      </c>
      <c r="Q64" s="39">
        <f t="shared" ref="Q64:U64" si="117">Q18/B18*100</f>
        <v>35.202492211838006</v>
      </c>
      <c r="R64" s="39">
        <f t="shared" si="117"/>
        <v>51.968503937031251</v>
      </c>
      <c r="S64" s="39">
        <f t="shared" si="117"/>
        <v>50.546837850630965</v>
      </c>
      <c r="T64" s="39">
        <f t="shared" si="117"/>
        <v>69.258683255572819</v>
      </c>
      <c r="U64" s="39">
        <f t="shared" si="117"/>
        <v>53.097345132743371</v>
      </c>
      <c r="V64" s="39">
        <f t="shared" ref="V64:Z64" si="118">V18/B18*100</f>
        <v>21.18380062305296</v>
      </c>
      <c r="W64" s="39">
        <f t="shared" si="118"/>
        <v>31.383577052882512</v>
      </c>
      <c r="X64" s="39">
        <f t="shared" si="118"/>
        <v>36.970993818392479</v>
      </c>
      <c r="Y64" s="39">
        <f t="shared" si="118"/>
        <v>19.440124416796262</v>
      </c>
      <c r="Z64" s="39">
        <f t="shared" si="118"/>
        <v>30.973451327433626</v>
      </c>
      <c r="AA64" s="41">
        <f t="shared" ref="AA64:AE64" si="119">AA18/B18*100</f>
        <v>43.613707165109034</v>
      </c>
      <c r="AB64" s="41">
        <f t="shared" si="119"/>
        <v>16.64791901008623</v>
      </c>
      <c r="AC64" s="41">
        <f t="shared" si="119"/>
        <v>12.482168330976551</v>
      </c>
      <c r="AD64" s="41">
        <f t="shared" si="119"/>
        <v>11.301192327630895</v>
      </c>
      <c r="AE64" s="41">
        <f t="shared" si="119"/>
        <v>15.929203539823009</v>
      </c>
      <c r="AF64" s="41">
        <f t="shared" ref="AF64:AJ64" si="120">AF18/B18*100</f>
        <v>71.028037383177562</v>
      </c>
      <c r="AG64" s="41">
        <f t="shared" si="120"/>
        <v>62.204724409431812</v>
      </c>
      <c r="AH64" s="41">
        <f t="shared" si="120"/>
        <v>51.973371374266243</v>
      </c>
      <c r="AI64" s="41">
        <f t="shared" si="120"/>
        <v>43.338517366511134</v>
      </c>
      <c r="AJ64" s="41">
        <f t="shared" si="120"/>
        <v>42.477876106194692</v>
      </c>
      <c r="AK64" s="39">
        <f t="shared" ref="AK64:AO64" si="121">AK18/B18*100</f>
        <v>15.264797507788161</v>
      </c>
      <c r="AL64" s="39">
        <f t="shared" si="121"/>
        <v>22.947131608559253</v>
      </c>
      <c r="AM64" s="39">
        <f t="shared" si="121"/>
        <v>19.139324774092717</v>
      </c>
      <c r="AN64" s="40">
        <f t="shared" si="121"/>
        <v>13.634007257646443</v>
      </c>
      <c r="AO64" s="40">
        <f t="shared" si="121"/>
        <v>2.6548672566371683</v>
      </c>
      <c r="AP64" s="39">
        <f t="shared" ref="AP64:AT64" si="122">AP18/B18*100</f>
        <v>13.707165109034266</v>
      </c>
      <c r="AQ64" s="39">
        <f t="shared" si="122"/>
        <v>14.84814398200893</v>
      </c>
      <c r="AR64" s="39">
        <f t="shared" si="122"/>
        <v>28.88730385164104</v>
      </c>
      <c r="AS64" s="40">
        <f t="shared" si="122"/>
        <v>43.027475375842393</v>
      </c>
      <c r="AT64" s="40">
        <f t="shared" si="122"/>
        <v>54.86725663716814</v>
      </c>
    </row>
    <row r="65" spans="1:46" ht="15" customHeight="1" x14ac:dyDescent="0.2">
      <c r="A65" s="20" t="s">
        <v>11</v>
      </c>
      <c r="B65" s="39">
        <f t="shared" ref="B65:F65" si="123">B19/B19*100</f>
        <v>100</v>
      </c>
      <c r="C65" s="39">
        <f t="shared" si="123"/>
        <v>100</v>
      </c>
      <c r="D65" s="39">
        <f t="shared" si="123"/>
        <v>100</v>
      </c>
      <c r="E65" s="39">
        <f t="shared" si="123"/>
        <v>100</v>
      </c>
      <c r="F65" s="39">
        <f t="shared" si="123"/>
        <v>100</v>
      </c>
      <c r="G65" s="39">
        <f t="shared" ref="G65:K65" si="124">G19/B19*100</f>
        <v>45.721271393589944</v>
      </c>
      <c r="H65" s="39">
        <f t="shared" si="124"/>
        <v>74.193548387096769</v>
      </c>
      <c r="I65" s="39">
        <f t="shared" si="124"/>
        <v>67.191011235940309</v>
      </c>
      <c r="J65" s="39">
        <f t="shared" si="124"/>
        <v>62.745098039215677</v>
      </c>
      <c r="K65" s="39">
        <f t="shared" si="124"/>
        <v>44.897959183673471</v>
      </c>
      <c r="L65" s="39">
        <f t="shared" ref="L65:P65" si="125">L19/B19*100</f>
        <v>54.278728606410041</v>
      </c>
      <c r="M65" s="39">
        <f t="shared" si="125"/>
        <v>25.806451612903224</v>
      </c>
      <c r="N65" s="39">
        <f t="shared" si="125"/>
        <v>32.808988764059691</v>
      </c>
      <c r="O65" s="40">
        <f t="shared" si="125"/>
        <v>37.254901960784316</v>
      </c>
      <c r="P65" s="40">
        <f t="shared" si="125"/>
        <v>55.102040816326536</v>
      </c>
      <c r="Q65" s="39">
        <f t="shared" ref="Q65:U65" si="126">Q19/B19*100</f>
        <v>16.136919315419203</v>
      </c>
      <c r="R65" s="39">
        <f t="shared" si="126"/>
        <v>27.956989247311824</v>
      </c>
      <c r="S65" s="39">
        <f t="shared" si="126"/>
        <v>32.13483146064366</v>
      </c>
      <c r="T65" s="39">
        <f t="shared" si="126"/>
        <v>40.196078431372548</v>
      </c>
      <c r="U65" s="39">
        <f t="shared" si="126"/>
        <v>30.612244897959183</v>
      </c>
      <c r="V65" s="39">
        <f t="shared" ref="V65:Z65" si="127">V19/B19*100</f>
        <v>19.315403422903973</v>
      </c>
      <c r="W65" s="39">
        <f t="shared" si="127"/>
        <v>16.129032258064516</v>
      </c>
      <c r="X65" s="39">
        <f t="shared" si="127"/>
        <v>25.617977528101399</v>
      </c>
      <c r="Y65" s="39">
        <f t="shared" si="127"/>
        <v>11.76470588235294</v>
      </c>
      <c r="Z65" s="39">
        <f t="shared" si="127"/>
        <v>2.0408163265306105</v>
      </c>
      <c r="AA65" s="39">
        <f t="shared" ref="AA65:AE65" si="128">AA19/B19*100</f>
        <v>64.54767726167681</v>
      </c>
      <c r="AB65" s="39">
        <f t="shared" si="128"/>
        <v>55.913978494623649</v>
      </c>
      <c r="AC65" s="39">
        <f t="shared" si="128"/>
        <v>42.247191011254941</v>
      </c>
      <c r="AD65" s="39">
        <f t="shared" si="128"/>
        <v>48.03921568627451</v>
      </c>
      <c r="AE65" s="39">
        <f t="shared" si="128"/>
        <v>67.34693877551021</v>
      </c>
      <c r="AF65" s="39">
        <f t="shared" ref="AF65:AJ65" si="129">AF19/B19*100</f>
        <v>88.019559902286559</v>
      </c>
      <c r="AG65" s="39">
        <f t="shared" si="129"/>
        <v>73.118279569892479</v>
      </c>
      <c r="AH65" s="39">
        <f t="shared" si="129"/>
        <v>81.123595505609487</v>
      </c>
      <c r="AI65" s="39">
        <f t="shared" si="129"/>
        <v>75.490196078431367</v>
      </c>
      <c r="AJ65" s="39">
        <f t="shared" si="129"/>
        <v>81.632653061224488</v>
      </c>
      <c r="AK65" s="39">
        <f t="shared" ref="AK65:AO65" si="130">AK19/B19*100</f>
        <v>9.0464547676372078</v>
      </c>
      <c r="AL65" s="39">
        <f t="shared" si="130"/>
        <v>18.27956989247312</v>
      </c>
      <c r="AM65" s="39">
        <f t="shared" si="130"/>
        <v>8.7640449438241639</v>
      </c>
      <c r="AN65" s="40">
        <f t="shared" si="130"/>
        <v>11.76470588235294</v>
      </c>
      <c r="AO65" s="40" t="e">
        <f t="shared" si="130"/>
        <v>#VALUE!</v>
      </c>
      <c r="AP65" s="39">
        <f t="shared" ref="AP65:AT65" si="131">AP19/B19*100</f>
        <v>2.9339853300762186</v>
      </c>
      <c r="AQ65" s="39">
        <f t="shared" si="131"/>
        <v>8.6021505376344098</v>
      </c>
      <c r="AR65" s="39">
        <f t="shared" si="131"/>
        <v>10.112359550566342</v>
      </c>
      <c r="AS65" s="40">
        <f t="shared" si="131"/>
        <v>12.745098039215685</v>
      </c>
      <c r="AT65" s="40">
        <f t="shared" si="131"/>
        <v>18.367346938775512</v>
      </c>
    </row>
    <row r="66" spans="1:46" ht="15" customHeight="1" x14ac:dyDescent="0.2">
      <c r="A66" s="20" t="s">
        <v>12</v>
      </c>
      <c r="B66" s="39">
        <f t="shared" ref="B66:F66" si="132">B20/B20*100</f>
        <v>100</v>
      </c>
      <c r="C66" s="39">
        <f t="shared" si="132"/>
        <v>100</v>
      </c>
      <c r="D66" s="39">
        <f t="shared" si="132"/>
        <v>100</v>
      </c>
      <c r="E66" s="39">
        <f t="shared" si="132"/>
        <v>100</v>
      </c>
      <c r="F66" s="39">
        <f t="shared" si="132"/>
        <v>100</v>
      </c>
      <c r="G66" s="39">
        <f t="shared" ref="G66:K66" si="133">G20/B20*100</f>
        <v>71.978021977991176</v>
      </c>
      <c r="H66" s="39">
        <f t="shared" si="133"/>
        <v>64.919354838511651</v>
      </c>
      <c r="I66" s="39">
        <f t="shared" si="133"/>
        <v>67.152490754870598</v>
      </c>
      <c r="J66" s="39">
        <f t="shared" si="133"/>
        <v>65.553235908141971</v>
      </c>
      <c r="K66" s="39">
        <f t="shared" si="133"/>
        <v>69.565217391304344</v>
      </c>
      <c r="L66" s="39">
        <f t="shared" ref="L66:P66" si="134">L20/B20*100</f>
        <v>28.021978022008813</v>
      </c>
      <c r="M66" s="39">
        <f t="shared" si="134"/>
        <v>35.080645161488363</v>
      </c>
      <c r="N66" s="39">
        <f t="shared" si="134"/>
        <v>32.847509245129402</v>
      </c>
      <c r="O66" s="40">
        <f t="shared" si="134"/>
        <v>34.446764091858043</v>
      </c>
      <c r="P66" s="40">
        <f t="shared" si="134"/>
        <v>30.434782608695656</v>
      </c>
      <c r="Q66" s="39">
        <f t="shared" ref="Q66:U66" si="135">Q20/B20*100</f>
        <v>23.076923076948436</v>
      </c>
      <c r="R66" s="39">
        <f t="shared" si="135"/>
        <v>22.983870967871685</v>
      </c>
      <c r="S66" s="39">
        <f t="shared" si="135"/>
        <v>24.733521862028777</v>
      </c>
      <c r="T66" s="39">
        <f t="shared" si="135"/>
        <v>26.878914405010441</v>
      </c>
      <c r="U66" s="39">
        <f t="shared" si="135"/>
        <v>34.782608695652172</v>
      </c>
      <c r="V66" s="39">
        <f t="shared" ref="V66:Z66" si="136">V20/B20*100</f>
        <v>22.527472527387392</v>
      </c>
      <c r="W66" s="39">
        <f t="shared" si="136"/>
        <v>29.838709677023285</v>
      </c>
      <c r="X66" s="39">
        <f t="shared" si="136"/>
        <v>30.019577985603714</v>
      </c>
      <c r="Y66" s="39">
        <f t="shared" si="136"/>
        <v>16.753653444676409</v>
      </c>
      <c r="Z66" s="39">
        <f t="shared" si="136"/>
        <v>13.043478260869565</v>
      </c>
      <c r="AA66" s="39">
        <f t="shared" ref="AA66:AE66" si="137">AA20/B20*100</f>
        <v>54.395604395664165</v>
      </c>
      <c r="AB66" s="39">
        <f t="shared" si="137"/>
        <v>47.17741935510503</v>
      </c>
      <c r="AC66" s="39">
        <f t="shared" si="137"/>
        <v>45.246900152367516</v>
      </c>
      <c r="AD66" s="39">
        <f t="shared" si="137"/>
        <v>56.367432150313157</v>
      </c>
      <c r="AE66" s="39">
        <f t="shared" si="137"/>
        <v>52.173913043478258</v>
      </c>
      <c r="AF66" s="39">
        <f t="shared" ref="AF66:AJ66" si="138">AF20/B20*100</f>
        <v>71.978021977991176</v>
      </c>
      <c r="AG66" s="39">
        <f t="shared" si="138"/>
        <v>85.887096774436458</v>
      </c>
      <c r="AH66" s="39">
        <f t="shared" si="138"/>
        <v>84.837937785596651</v>
      </c>
      <c r="AI66" s="39">
        <f t="shared" si="138"/>
        <v>83.246346555323598</v>
      </c>
      <c r="AJ66" s="39">
        <f t="shared" si="138"/>
        <v>91.304347826086953</v>
      </c>
      <c r="AK66" s="39">
        <f t="shared" ref="AK66:AO66" si="139">AK20/B20*100</f>
        <v>3.2967032967069194</v>
      </c>
      <c r="AL66" s="39">
        <f t="shared" si="139"/>
        <v>4.8387096772047347</v>
      </c>
      <c r="AM66" s="39">
        <f t="shared" si="139"/>
        <v>6.8958016096359671</v>
      </c>
      <c r="AN66" s="40">
        <f t="shared" si="139"/>
        <v>1.8267223382045921</v>
      </c>
      <c r="AO66" s="40" t="e">
        <f t="shared" si="139"/>
        <v>#VALUE!</v>
      </c>
      <c r="AP66" s="39">
        <f t="shared" ref="AP66:AT66" si="140">AP20/B20*100</f>
        <v>24.725274725301897</v>
      </c>
      <c r="AQ66" s="39">
        <f t="shared" si="140"/>
        <v>9.2741935483588058</v>
      </c>
      <c r="AR66" s="39">
        <f t="shared" si="140"/>
        <v>8.2662606047673979</v>
      </c>
      <c r="AS66" s="40">
        <f t="shared" si="140"/>
        <v>14.926931106471816</v>
      </c>
      <c r="AT66" s="40">
        <f t="shared" si="140"/>
        <v>8.695652173913043</v>
      </c>
    </row>
    <row r="67" spans="1:46" ht="15" customHeight="1" x14ac:dyDescent="0.2">
      <c r="A67" s="20" t="s">
        <v>13</v>
      </c>
      <c r="B67" s="39">
        <f t="shared" ref="B67:F67" si="141">B21/B21*100</f>
        <v>100</v>
      </c>
      <c r="C67" s="39">
        <f t="shared" si="141"/>
        <v>100</v>
      </c>
      <c r="D67" s="39">
        <f t="shared" si="141"/>
        <v>100</v>
      </c>
      <c r="E67" s="39">
        <f t="shared" si="141"/>
        <v>100</v>
      </c>
      <c r="F67" s="39">
        <f t="shared" si="141"/>
        <v>100</v>
      </c>
      <c r="G67" s="39">
        <f t="shared" ref="G67:K67" si="142">G21/B21*100</f>
        <v>60.563380281690137</v>
      </c>
      <c r="H67" s="39">
        <f t="shared" si="142"/>
        <v>75.409836065447081</v>
      </c>
      <c r="I67" s="39">
        <f t="shared" si="142"/>
        <v>62.259986757865107</v>
      </c>
      <c r="J67" s="39">
        <f t="shared" si="142"/>
        <v>73.486682808716708</v>
      </c>
      <c r="K67" s="39">
        <f t="shared" si="142"/>
        <v>62.5</v>
      </c>
      <c r="L67" s="39">
        <f t="shared" ref="L67:P67" si="143">L21/B21*100</f>
        <v>39.436619718309856</v>
      </c>
      <c r="M67" s="39">
        <f t="shared" si="143"/>
        <v>24.590163934552923</v>
      </c>
      <c r="N67" s="39">
        <f t="shared" si="143"/>
        <v>37.7400132421349</v>
      </c>
      <c r="O67" s="40">
        <f t="shared" si="143"/>
        <v>26.513317191283299</v>
      </c>
      <c r="P67" s="40">
        <f t="shared" si="143"/>
        <v>37.500000000000007</v>
      </c>
      <c r="Q67" s="39">
        <f t="shared" ref="Q67:U67" si="144">Q21/B21*100</f>
        <v>20.422535211267608</v>
      </c>
      <c r="R67" s="39">
        <f t="shared" si="144"/>
        <v>31.264637002221974</v>
      </c>
      <c r="S67" s="39">
        <f t="shared" si="144"/>
        <v>32.575590377377559</v>
      </c>
      <c r="T67" s="39">
        <f t="shared" si="144"/>
        <v>44.552058111380155</v>
      </c>
      <c r="U67" s="39">
        <f t="shared" si="144"/>
        <v>34</v>
      </c>
      <c r="V67" s="39">
        <f t="shared" ref="V67:Z67" si="145">V21/B21*100</f>
        <v>10.56338028169014</v>
      </c>
      <c r="W67" s="39">
        <f t="shared" si="145"/>
        <v>11.592505854720148</v>
      </c>
      <c r="X67" s="39">
        <f t="shared" si="145"/>
        <v>11.476495254896143</v>
      </c>
      <c r="Y67" s="39">
        <f t="shared" si="145"/>
        <v>3.1476997578692503</v>
      </c>
      <c r="Z67" s="39" t="e">
        <f t="shared" si="145"/>
        <v>#VALUE!</v>
      </c>
      <c r="AA67" s="39">
        <f t="shared" ref="AA67:AE67" si="146">AA21/B21*100</f>
        <v>69.014084507042256</v>
      </c>
      <c r="AB67" s="39">
        <f t="shared" si="146"/>
        <v>57.142857143057881</v>
      </c>
      <c r="AC67" s="39">
        <f t="shared" si="146"/>
        <v>55.947914367726305</v>
      </c>
      <c r="AD67" s="39">
        <f t="shared" si="146"/>
        <v>52.300242130750618</v>
      </c>
      <c r="AE67" s="39">
        <f t="shared" si="146"/>
        <v>66.000000000000014</v>
      </c>
      <c r="AF67" s="39">
        <f t="shared" ref="AF67:AJ67" si="147">AF21/B21*100</f>
        <v>72.535211267605632</v>
      </c>
      <c r="AG67" s="39">
        <f t="shared" si="147"/>
        <v>81.733021077470298</v>
      </c>
      <c r="AH67" s="39">
        <f t="shared" si="147"/>
        <v>73.184727433264101</v>
      </c>
      <c r="AI67" s="39">
        <f t="shared" si="147"/>
        <v>76.513317191283306</v>
      </c>
      <c r="AJ67" s="39">
        <f t="shared" si="147"/>
        <v>84.000000000000014</v>
      </c>
      <c r="AK67" s="39">
        <f t="shared" ref="AK67:AO67" si="148">AK21/B21*100</f>
        <v>16.901408450704224</v>
      </c>
      <c r="AL67" s="39">
        <f t="shared" si="148"/>
        <v>12.997658079551744</v>
      </c>
      <c r="AM67" s="39">
        <f t="shared" si="148"/>
        <v>17.876848377809235</v>
      </c>
      <c r="AN67" s="40">
        <f t="shared" si="148"/>
        <v>16.222760290556902</v>
      </c>
      <c r="AO67" s="40">
        <f t="shared" si="148"/>
        <v>10</v>
      </c>
      <c r="AP67" s="39">
        <f t="shared" ref="AP67:AT67" si="149">AP21/B21*100</f>
        <v>10.56338028169014</v>
      </c>
      <c r="AQ67" s="39">
        <f t="shared" si="149"/>
        <v>5.2693208429779679</v>
      </c>
      <c r="AR67" s="39">
        <f t="shared" si="149"/>
        <v>8.9384241889266871</v>
      </c>
      <c r="AS67" s="40">
        <f t="shared" si="149"/>
        <v>7.2639225181598084</v>
      </c>
      <c r="AT67" s="40">
        <f t="shared" si="149"/>
        <v>6.0000000000000009</v>
      </c>
    </row>
  </sheetData>
  <mergeCells count="40">
    <mergeCell ref="A4:A6"/>
    <mergeCell ref="B4:F5"/>
    <mergeCell ref="G4:P4"/>
    <mergeCell ref="Q4:AE4"/>
    <mergeCell ref="AF4:AT4"/>
    <mergeCell ref="G5:K5"/>
    <mergeCell ref="L5:P5"/>
    <mergeCell ref="Q5:U5"/>
    <mergeCell ref="V5:Z5"/>
    <mergeCell ref="AA5:AE5"/>
    <mergeCell ref="AF5:AJ5"/>
    <mergeCell ref="AK5:AO5"/>
    <mergeCell ref="AP5:AT5"/>
    <mergeCell ref="AP28:AT28"/>
    <mergeCell ref="A22:Z22"/>
    <mergeCell ref="A27:A29"/>
    <mergeCell ref="B27:F28"/>
    <mergeCell ref="G27:P27"/>
    <mergeCell ref="Q27:AE27"/>
    <mergeCell ref="AF27:AT27"/>
    <mergeCell ref="G28:K28"/>
    <mergeCell ref="L28:P28"/>
    <mergeCell ref="Q28:U28"/>
    <mergeCell ref="V28:Z28"/>
    <mergeCell ref="AA28:AE28"/>
    <mergeCell ref="AF28:AJ28"/>
    <mergeCell ref="AK28:AO28"/>
    <mergeCell ref="A50:A52"/>
    <mergeCell ref="B50:F51"/>
    <mergeCell ref="G50:P50"/>
    <mergeCell ref="Q50:AE50"/>
    <mergeCell ref="AF50:AT50"/>
    <mergeCell ref="G51:K51"/>
    <mergeCell ref="L51:P51"/>
    <mergeCell ref="Q51:U51"/>
    <mergeCell ref="V51:Z51"/>
    <mergeCell ref="AA51:AE51"/>
    <mergeCell ref="AF51:AJ51"/>
    <mergeCell ref="AK51:AO51"/>
    <mergeCell ref="AP51:AT51"/>
  </mergeCells>
  <hyperlinks>
    <hyperlink ref="A2" location="OBSAH!A1" display="Obsah"/>
    <hyperlink ref="AY24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7109375" style="1" customWidth="1"/>
    <col min="22" max="16384" width="9.140625" style="1"/>
  </cols>
  <sheetData>
    <row r="1" spans="1:23" s="6" customFormat="1" ht="27" customHeight="1" x14ac:dyDescent="0.2">
      <c r="A1" s="5" t="s">
        <v>147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3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3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</row>
    <row r="4" spans="1:23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3" ht="20.25" customHeight="1" x14ac:dyDescent="0.2">
      <c r="A5" s="14" t="s">
        <v>15</v>
      </c>
      <c r="B5" s="15">
        <v>37.25</v>
      </c>
      <c r="C5" s="15">
        <v>28.583333333300001</v>
      </c>
      <c r="D5" s="15">
        <v>35.166666666600001</v>
      </c>
      <c r="E5" s="15">
        <v>46.749999999899998</v>
      </c>
      <c r="F5" s="15">
        <v>104.16666666579998</v>
      </c>
      <c r="G5" s="15">
        <v>105.78333333290001</v>
      </c>
      <c r="H5" s="15">
        <v>143.86666666650001</v>
      </c>
      <c r="I5" s="15">
        <v>189.66666666619997</v>
      </c>
      <c r="J5" s="15">
        <v>202.26666666579999</v>
      </c>
      <c r="K5" s="15">
        <v>219.64285714230002</v>
      </c>
      <c r="L5" s="15">
        <v>284.01666666550005</v>
      </c>
      <c r="M5" s="15">
        <v>285.46666666600004</v>
      </c>
      <c r="N5" s="16">
        <v>231.55000000000004</v>
      </c>
      <c r="O5" s="16">
        <v>184.78333333333333</v>
      </c>
      <c r="P5" s="16">
        <v>197.6</v>
      </c>
      <c r="Q5" s="16">
        <v>199.71666666666667</v>
      </c>
      <c r="R5" s="16">
        <v>157.8833333333333</v>
      </c>
      <c r="S5" s="16">
        <v>126.63333333333333</v>
      </c>
      <c r="T5" s="16">
        <v>148.83333333333331</v>
      </c>
      <c r="U5" s="16">
        <v>108.08333333333334</v>
      </c>
    </row>
    <row r="6" spans="1:23" ht="15" customHeight="1" x14ac:dyDescent="0.2">
      <c r="A6" s="17" t="s">
        <v>1</v>
      </c>
      <c r="B6" s="18">
        <v>31</v>
      </c>
      <c r="C6" s="18">
        <v>20</v>
      </c>
      <c r="D6" s="18">
        <v>25.666666666600001</v>
      </c>
      <c r="E6" s="18">
        <v>35.333333333300004</v>
      </c>
      <c r="F6" s="18">
        <v>63.666666666099978</v>
      </c>
      <c r="G6" s="18">
        <v>73.666666666400005</v>
      </c>
      <c r="H6" s="18">
        <v>69.6333333332</v>
      </c>
      <c r="I6" s="18">
        <v>98.916666666299989</v>
      </c>
      <c r="J6" s="18">
        <v>101.23333333259998</v>
      </c>
      <c r="K6" s="18">
        <v>116.3928571424</v>
      </c>
      <c r="L6" s="18">
        <v>134.23333333260004</v>
      </c>
      <c r="M6" s="18">
        <v>124.29999999960002</v>
      </c>
      <c r="N6" s="19">
        <v>111.35000000000001</v>
      </c>
      <c r="O6" s="19">
        <v>84.500000000000014</v>
      </c>
      <c r="P6" s="19">
        <v>103.98333333333332</v>
      </c>
      <c r="Q6" s="19">
        <v>99.399999999999991</v>
      </c>
      <c r="R6" s="19">
        <v>73.116666666666646</v>
      </c>
      <c r="S6" s="19">
        <v>60.266666666666666</v>
      </c>
      <c r="T6" s="19">
        <v>69.499999999999986</v>
      </c>
      <c r="U6" s="19">
        <v>47.833333333333336</v>
      </c>
    </row>
    <row r="7" spans="1:23" ht="15" customHeight="1" x14ac:dyDescent="0.2">
      <c r="A7" s="20" t="s">
        <v>2</v>
      </c>
      <c r="B7" s="18">
        <v>2.25</v>
      </c>
      <c r="C7" s="18">
        <v>1</v>
      </c>
      <c r="D7" s="18">
        <v>2.5</v>
      </c>
      <c r="E7" s="18">
        <v>0.75</v>
      </c>
      <c r="F7" s="18">
        <v>5.9999999998999991</v>
      </c>
      <c r="G7" s="18">
        <v>3.4999999999</v>
      </c>
      <c r="H7" s="18">
        <v>1.3333333332999999</v>
      </c>
      <c r="I7" s="18">
        <v>2.1666666665999998</v>
      </c>
      <c r="J7" s="18">
        <v>1.9166666665999998</v>
      </c>
      <c r="K7" s="18">
        <v>2.5</v>
      </c>
      <c r="L7" s="18" t="s">
        <v>39</v>
      </c>
      <c r="M7" s="18">
        <v>1.2833333332999999</v>
      </c>
      <c r="N7" s="19">
        <v>3.2</v>
      </c>
      <c r="O7" s="19">
        <v>4.333333333333333</v>
      </c>
      <c r="P7" s="19">
        <v>3.75</v>
      </c>
      <c r="Q7" s="19">
        <v>3.4166666666666661</v>
      </c>
      <c r="R7" s="19">
        <v>1.1666666666666661</v>
      </c>
      <c r="S7" s="19">
        <v>0.5</v>
      </c>
      <c r="T7" s="19" t="s">
        <v>39</v>
      </c>
      <c r="U7" s="19">
        <v>2.583333333333333</v>
      </c>
    </row>
    <row r="8" spans="1:23" ht="15" customHeight="1" x14ac:dyDescent="0.2">
      <c r="A8" s="20" t="s">
        <v>3</v>
      </c>
      <c r="B8" s="18" t="s">
        <v>39</v>
      </c>
      <c r="C8" s="18">
        <v>2.0833333332999997</v>
      </c>
      <c r="D8" s="18" t="s">
        <v>39</v>
      </c>
      <c r="E8" s="18">
        <v>1.5</v>
      </c>
      <c r="F8" s="18">
        <v>2.5</v>
      </c>
      <c r="G8" s="18">
        <v>7.45</v>
      </c>
      <c r="H8" s="18">
        <v>10</v>
      </c>
      <c r="I8" s="18">
        <v>4</v>
      </c>
      <c r="J8" s="18">
        <v>5.7</v>
      </c>
      <c r="K8" s="18">
        <v>5.5</v>
      </c>
      <c r="L8" s="18">
        <v>7</v>
      </c>
      <c r="M8" s="18">
        <v>8.5833333333000006</v>
      </c>
      <c r="N8" s="19">
        <v>2.5</v>
      </c>
      <c r="O8" s="19">
        <v>7.833333333333333</v>
      </c>
      <c r="P8" s="19">
        <v>2.5</v>
      </c>
      <c r="Q8" s="19">
        <v>6</v>
      </c>
      <c r="R8" s="19">
        <v>1.5</v>
      </c>
      <c r="S8" s="19">
        <v>1</v>
      </c>
      <c r="T8" s="19">
        <v>7.5</v>
      </c>
      <c r="U8" s="19">
        <v>3.5</v>
      </c>
    </row>
    <row r="9" spans="1:23" ht="15" customHeight="1" x14ac:dyDescent="0.2">
      <c r="A9" s="20" t="s">
        <v>4</v>
      </c>
      <c r="B9" s="18">
        <v>1</v>
      </c>
      <c r="C9" s="18" t="s">
        <v>39</v>
      </c>
      <c r="D9" s="18">
        <v>1</v>
      </c>
      <c r="E9" s="18">
        <v>1</v>
      </c>
      <c r="F9" s="18">
        <v>1</v>
      </c>
      <c r="G9" s="18">
        <v>4</v>
      </c>
      <c r="H9" s="18">
        <v>2</v>
      </c>
      <c r="I9" s="18">
        <v>2</v>
      </c>
      <c r="J9" s="18">
        <v>2.5</v>
      </c>
      <c r="K9" s="18">
        <v>2</v>
      </c>
      <c r="L9" s="18">
        <v>9</v>
      </c>
      <c r="M9" s="18">
        <v>4.5</v>
      </c>
      <c r="N9" s="19">
        <v>11.833333333333332</v>
      </c>
      <c r="O9" s="19">
        <v>11.333333333333332</v>
      </c>
      <c r="P9" s="19">
        <v>2.5</v>
      </c>
      <c r="Q9" s="19">
        <v>10.499999999999996</v>
      </c>
      <c r="R9" s="19">
        <v>10.333333333333332</v>
      </c>
      <c r="S9" s="19">
        <v>10.833333333333332</v>
      </c>
      <c r="T9" s="19">
        <v>15.5</v>
      </c>
      <c r="U9" s="19">
        <v>10.5</v>
      </c>
    </row>
    <row r="10" spans="1:23" ht="15" customHeight="1" x14ac:dyDescent="0.2">
      <c r="A10" s="20" t="s">
        <v>5</v>
      </c>
      <c r="B10" s="18" t="s">
        <v>39</v>
      </c>
      <c r="C10" s="18" t="s">
        <v>39</v>
      </c>
      <c r="D10" s="18" t="s">
        <v>39</v>
      </c>
      <c r="E10" s="18" t="s">
        <v>39</v>
      </c>
      <c r="F10" s="18" t="s">
        <v>39</v>
      </c>
      <c r="G10" s="18" t="s">
        <v>39</v>
      </c>
      <c r="H10" s="18" t="s">
        <v>39</v>
      </c>
      <c r="I10" s="18" t="s">
        <v>39</v>
      </c>
      <c r="J10" s="18" t="s">
        <v>39</v>
      </c>
      <c r="K10" s="18" t="s">
        <v>39</v>
      </c>
      <c r="L10" s="18" t="s">
        <v>39</v>
      </c>
      <c r="M10" s="18" t="s">
        <v>39</v>
      </c>
      <c r="N10" s="19" t="s">
        <v>39</v>
      </c>
      <c r="O10" s="19" t="s">
        <v>39</v>
      </c>
      <c r="P10" s="19" t="s">
        <v>39</v>
      </c>
      <c r="Q10" s="19" t="s">
        <v>39</v>
      </c>
      <c r="R10" s="19">
        <v>0.25</v>
      </c>
      <c r="S10" s="19" t="s">
        <v>39</v>
      </c>
      <c r="T10" s="19" t="s">
        <v>39</v>
      </c>
      <c r="U10" s="19" t="s">
        <v>39</v>
      </c>
    </row>
    <row r="11" spans="1:23" ht="15" customHeight="1" x14ac:dyDescent="0.2">
      <c r="A11" s="20" t="s">
        <v>6</v>
      </c>
      <c r="B11" s="18" t="s">
        <v>39</v>
      </c>
      <c r="C11" s="18" t="s">
        <v>39</v>
      </c>
      <c r="D11" s="18" t="s">
        <v>39</v>
      </c>
      <c r="E11" s="18" t="s">
        <v>39</v>
      </c>
      <c r="F11" s="18">
        <v>1.5</v>
      </c>
      <c r="G11" s="18" t="s">
        <v>39</v>
      </c>
      <c r="H11" s="18" t="s">
        <v>39</v>
      </c>
      <c r="I11" s="18" t="s">
        <v>39</v>
      </c>
      <c r="J11" s="18" t="s">
        <v>39</v>
      </c>
      <c r="K11" s="18">
        <v>2.5</v>
      </c>
      <c r="L11" s="18">
        <v>0.5</v>
      </c>
      <c r="M11" s="18">
        <v>3</v>
      </c>
      <c r="N11" s="19">
        <v>3</v>
      </c>
      <c r="O11" s="19">
        <v>1</v>
      </c>
      <c r="P11" s="19">
        <v>1</v>
      </c>
      <c r="Q11" s="19">
        <v>2</v>
      </c>
      <c r="R11" s="19">
        <v>1.333333333333333</v>
      </c>
      <c r="S11" s="19">
        <v>3.5</v>
      </c>
      <c r="T11" s="19">
        <v>2.5</v>
      </c>
      <c r="U11" s="19">
        <v>2.5</v>
      </c>
    </row>
    <row r="12" spans="1:23" ht="15" customHeight="1" x14ac:dyDescent="0.2">
      <c r="A12" s="20" t="s">
        <v>7</v>
      </c>
      <c r="B12" s="18">
        <v>1</v>
      </c>
      <c r="C12" s="18">
        <v>1</v>
      </c>
      <c r="D12" s="18">
        <v>2</v>
      </c>
      <c r="E12" s="18" t="s">
        <v>39</v>
      </c>
      <c r="F12" s="18">
        <v>5.1666666666000003</v>
      </c>
      <c r="G12" s="18">
        <v>1</v>
      </c>
      <c r="H12" s="18">
        <v>10.399999999999999</v>
      </c>
      <c r="I12" s="18">
        <v>16.25</v>
      </c>
      <c r="J12" s="18">
        <v>16</v>
      </c>
      <c r="K12" s="18">
        <v>10</v>
      </c>
      <c r="L12" s="18">
        <v>27.2</v>
      </c>
      <c r="M12" s="18">
        <v>34.866666666699999</v>
      </c>
      <c r="N12" s="19">
        <v>19</v>
      </c>
      <c r="O12" s="19">
        <v>6</v>
      </c>
      <c r="P12" s="19">
        <v>10.333333333333332</v>
      </c>
      <c r="Q12" s="19">
        <v>8.6666666666666661</v>
      </c>
      <c r="R12" s="19">
        <v>9.5</v>
      </c>
      <c r="S12" s="19">
        <v>9.5</v>
      </c>
      <c r="T12" s="19">
        <v>11</v>
      </c>
      <c r="U12" s="19">
        <v>3.333333333333333</v>
      </c>
    </row>
    <row r="13" spans="1:23" ht="15" customHeight="1" x14ac:dyDescent="0.2">
      <c r="A13" s="20" t="s">
        <v>8</v>
      </c>
      <c r="B13" s="18" t="s">
        <v>39</v>
      </c>
      <c r="C13" s="18" t="s">
        <v>39</v>
      </c>
      <c r="D13" s="18" t="s">
        <v>39</v>
      </c>
      <c r="E13" s="18" t="s">
        <v>39</v>
      </c>
      <c r="F13" s="18" t="s">
        <v>39</v>
      </c>
      <c r="G13" s="18" t="s">
        <v>39</v>
      </c>
      <c r="H13" s="18" t="s">
        <v>39</v>
      </c>
      <c r="I13" s="18" t="s">
        <v>39</v>
      </c>
      <c r="J13" s="18">
        <v>1</v>
      </c>
      <c r="K13" s="18" t="s">
        <v>39</v>
      </c>
      <c r="L13" s="18">
        <v>1.3333333332999999</v>
      </c>
      <c r="M13" s="18">
        <v>3</v>
      </c>
      <c r="N13" s="19">
        <v>1.333333333333333</v>
      </c>
      <c r="O13" s="19" t="s">
        <v>39</v>
      </c>
      <c r="P13" s="19">
        <v>1.5</v>
      </c>
      <c r="Q13" s="19">
        <v>1</v>
      </c>
      <c r="R13" s="19">
        <v>4</v>
      </c>
      <c r="S13" s="19">
        <v>1.5</v>
      </c>
      <c r="T13" s="19">
        <v>4</v>
      </c>
      <c r="U13" s="19">
        <v>2.5</v>
      </c>
    </row>
    <row r="14" spans="1:23" ht="15" customHeight="1" x14ac:dyDescent="0.2">
      <c r="A14" s="20" t="s">
        <v>9</v>
      </c>
      <c r="B14" s="18" t="s">
        <v>39</v>
      </c>
      <c r="C14" s="18">
        <v>0.5</v>
      </c>
      <c r="D14" s="18">
        <v>1</v>
      </c>
      <c r="E14" s="18">
        <v>1.3333333332999999</v>
      </c>
      <c r="F14" s="18">
        <v>2.3333333332999997</v>
      </c>
      <c r="G14" s="18">
        <v>6</v>
      </c>
      <c r="H14" s="18">
        <v>1</v>
      </c>
      <c r="I14" s="18">
        <v>4.8333333333000006</v>
      </c>
      <c r="J14" s="18">
        <v>3.5</v>
      </c>
      <c r="K14" s="18">
        <v>2.8333333332999997</v>
      </c>
      <c r="L14" s="18">
        <v>10.416666666600001</v>
      </c>
      <c r="M14" s="18">
        <v>2</v>
      </c>
      <c r="N14" s="19">
        <v>4.5</v>
      </c>
      <c r="O14" s="19">
        <v>3.7</v>
      </c>
      <c r="P14" s="19">
        <v>3.5</v>
      </c>
      <c r="Q14" s="19">
        <v>4.333333333333333</v>
      </c>
      <c r="R14" s="19">
        <v>3.583333333333333</v>
      </c>
      <c r="S14" s="19">
        <v>0.33333333333333298</v>
      </c>
      <c r="T14" s="19">
        <v>4.833333333333333</v>
      </c>
      <c r="U14" s="19">
        <v>4.5</v>
      </c>
    </row>
    <row r="15" spans="1:23" ht="15" customHeight="1" x14ac:dyDescent="0.2">
      <c r="A15" s="20" t="s">
        <v>16</v>
      </c>
      <c r="B15" s="18" t="s">
        <v>39</v>
      </c>
      <c r="C15" s="18" t="s">
        <v>39</v>
      </c>
      <c r="D15" s="18" t="s">
        <v>39</v>
      </c>
      <c r="E15" s="18" t="s">
        <v>39</v>
      </c>
      <c r="F15" s="18" t="s">
        <v>39</v>
      </c>
      <c r="G15" s="18" t="s">
        <v>39</v>
      </c>
      <c r="H15" s="18" t="s">
        <v>39</v>
      </c>
      <c r="I15" s="18" t="s">
        <v>39</v>
      </c>
      <c r="J15" s="18" t="s">
        <v>39</v>
      </c>
      <c r="K15" s="18" t="s">
        <v>39</v>
      </c>
      <c r="L15" s="18" t="s">
        <v>39</v>
      </c>
      <c r="M15" s="18" t="s">
        <v>39</v>
      </c>
      <c r="N15" s="19" t="s">
        <v>39</v>
      </c>
      <c r="O15" s="19" t="s">
        <v>39</v>
      </c>
      <c r="P15" s="19" t="s">
        <v>39</v>
      </c>
      <c r="Q15" s="19" t="s">
        <v>39</v>
      </c>
      <c r="R15" s="19">
        <v>1</v>
      </c>
      <c r="S15" s="19" t="s">
        <v>39</v>
      </c>
      <c r="T15" s="19" t="s">
        <v>39</v>
      </c>
      <c r="U15" s="19" t="s">
        <v>39</v>
      </c>
    </row>
    <row r="16" spans="1:23" ht="15" customHeight="1" x14ac:dyDescent="0.2">
      <c r="A16" s="20" t="s">
        <v>10</v>
      </c>
      <c r="B16" s="18" t="s">
        <v>39</v>
      </c>
      <c r="C16" s="18">
        <v>2</v>
      </c>
      <c r="D16" s="18">
        <v>2</v>
      </c>
      <c r="E16" s="18">
        <v>4.8333333332999997</v>
      </c>
      <c r="F16" s="18">
        <v>15</v>
      </c>
      <c r="G16" s="18">
        <v>4.8333333332999997</v>
      </c>
      <c r="H16" s="18">
        <v>25.5</v>
      </c>
      <c r="I16" s="18">
        <v>33</v>
      </c>
      <c r="J16" s="18">
        <v>42.083333333300004</v>
      </c>
      <c r="K16" s="18">
        <v>43.25</v>
      </c>
      <c r="L16" s="18">
        <v>52.583333333199995</v>
      </c>
      <c r="M16" s="18">
        <v>53.599999999799991</v>
      </c>
      <c r="N16" s="19">
        <v>35.733333333333327</v>
      </c>
      <c r="O16" s="19">
        <v>21</v>
      </c>
      <c r="P16" s="19">
        <v>28.2</v>
      </c>
      <c r="Q16" s="19">
        <v>24.86666666666666</v>
      </c>
      <c r="R16" s="19">
        <v>15.599999999999996</v>
      </c>
      <c r="S16" s="19">
        <v>18.699999999999996</v>
      </c>
      <c r="T16" s="19">
        <v>15.499999999999996</v>
      </c>
      <c r="U16" s="19">
        <v>9.4166666666666679</v>
      </c>
    </row>
    <row r="17" spans="1:23" ht="15" customHeight="1" x14ac:dyDescent="0.2">
      <c r="A17" s="20" t="s">
        <v>11</v>
      </c>
      <c r="B17" s="18">
        <v>2</v>
      </c>
      <c r="C17" s="18">
        <v>2</v>
      </c>
      <c r="D17" s="18">
        <v>1</v>
      </c>
      <c r="E17" s="18" t="s">
        <v>39</v>
      </c>
      <c r="F17" s="18">
        <v>6.6666666665999994</v>
      </c>
      <c r="G17" s="18">
        <v>3.8333333333000001</v>
      </c>
      <c r="H17" s="18">
        <v>11</v>
      </c>
      <c r="I17" s="18">
        <v>8</v>
      </c>
      <c r="J17" s="18">
        <v>8</v>
      </c>
      <c r="K17" s="18">
        <v>6.1666666665999994</v>
      </c>
      <c r="L17" s="18">
        <v>10.166666666499999</v>
      </c>
      <c r="M17" s="18">
        <v>8.0833333333000006</v>
      </c>
      <c r="N17" s="19">
        <v>6.833333333333333</v>
      </c>
      <c r="O17" s="19">
        <v>13.25</v>
      </c>
      <c r="P17" s="19">
        <v>11.333333333333332</v>
      </c>
      <c r="Q17" s="19">
        <v>9.5333333333333332</v>
      </c>
      <c r="R17" s="19">
        <v>9.3333333333333321</v>
      </c>
      <c r="S17" s="19">
        <v>4</v>
      </c>
      <c r="T17" s="19">
        <v>5.5</v>
      </c>
      <c r="U17" s="19">
        <v>4.5</v>
      </c>
    </row>
    <row r="18" spans="1:23" ht="15" customHeight="1" x14ac:dyDescent="0.2">
      <c r="A18" s="20" t="s">
        <v>12</v>
      </c>
      <c r="B18" s="18" t="s">
        <v>39</v>
      </c>
      <c r="C18" s="18" t="s">
        <v>39</v>
      </c>
      <c r="D18" s="18" t="s">
        <v>39</v>
      </c>
      <c r="E18" s="18" t="s">
        <v>39</v>
      </c>
      <c r="F18" s="18" t="s">
        <v>39</v>
      </c>
      <c r="G18" s="18" t="s">
        <v>39</v>
      </c>
      <c r="H18" s="18">
        <v>3.5</v>
      </c>
      <c r="I18" s="18">
        <v>5</v>
      </c>
      <c r="J18" s="18">
        <v>5.5</v>
      </c>
      <c r="K18" s="18">
        <v>9</v>
      </c>
      <c r="L18" s="18">
        <v>8</v>
      </c>
      <c r="M18" s="18">
        <v>11.25</v>
      </c>
      <c r="N18" s="19">
        <v>11.366666666666664</v>
      </c>
      <c r="O18" s="19">
        <v>8.5</v>
      </c>
      <c r="P18" s="19">
        <v>3</v>
      </c>
      <c r="Q18" s="19">
        <v>10.5</v>
      </c>
      <c r="R18" s="19">
        <v>13.166666666666666</v>
      </c>
      <c r="S18" s="19">
        <v>5.5</v>
      </c>
      <c r="T18" s="19">
        <v>2.5</v>
      </c>
      <c r="U18" s="19">
        <v>2.416666666666667</v>
      </c>
    </row>
    <row r="19" spans="1:23" ht="15" customHeight="1" x14ac:dyDescent="0.2">
      <c r="A19" s="20" t="s">
        <v>13</v>
      </c>
      <c r="B19" s="18" t="s">
        <v>39</v>
      </c>
      <c r="C19" s="18" t="s">
        <v>39</v>
      </c>
      <c r="D19" s="18" t="s">
        <v>39</v>
      </c>
      <c r="E19" s="18">
        <v>2</v>
      </c>
      <c r="F19" s="18">
        <v>0.33333333329999998</v>
      </c>
      <c r="G19" s="18">
        <v>1.5</v>
      </c>
      <c r="H19" s="18">
        <v>9.5</v>
      </c>
      <c r="I19" s="18">
        <v>15.5</v>
      </c>
      <c r="J19" s="18">
        <v>14.833333333300001</v>
      </c>
      <c r="K19" s="18">
        <v>19.5</v>
      </c>
      <c r="L19" s="18">
        <v>23.583333333300001</v>
      </c>
      <c r="M19" s="18">
        <v>31</v>
      </c>
      <c r="N19" s="19">
        <v>20.9</v>
      </c>
      <c r="O19" s="19">
        <v>23.333333333333332</v>
      </c>
      <c r="P19" s="19">
        <v>26</v>
      </c>
      <c r="Q19" s="19">
        <v>19.5</v>
      </c>
      <c r="R19" s="19">
        <v>14</v>
      </c>
      <c r="S19" s="19">
        <v>11</v>
      </c>
      <c r="T19" s="19">
        <v>10.5</v>
      </c>
      <c r="U19" s="19">
        <v>14.5</v>
      </c>
    </row>
    <row r="20" spans="1:23" ht="15" customHeight="1" x14ac:dyDescent="0.2">
      <c r="A20" s="20"/>
      <c r="B20" s="45">
        <v>37.25</v>
      </c>
      <c r="C20" s="45">
        <v>28.583333333300001</v>
      </c>
      <c r="D20" s="45">
        <v>35.166666666600001</v>
      </c>
      <c r="E20" s="45">
        <v>46.749999999899998</v>
      </c>
      <c r="F20" s="45">
        <v>104.16666666579998</v>
      </c>
      <c r="G20" s="45">
        <v>105.78333333290001</v>
      </c>
      <c r="H20" s="45">
        <v>143.86666666650001</v>
      </c>
      <c r="I20" s="45">
        <v>189.66666666619997</v>
      </c>
      <c r="J20" s="45">
        <v>202.26666666579999</v>
      </c>
      <c r="K20" s="45">
        <v>219.64285714230002</v>
      </c>
      <c r="L20" s="45">
        <v>284.01666666550005</v>
      </c>
      <c r="M20" s="45">
        <v>285.46666666600004</v>
      </c>
      <c r="N20" s="45">
        <v>231.55000000000004</v>
      </c>
      <c r="O20" s="45">
        <v>184.78333333333333</v>
      </c>
      <c r="P20" s="45">
        <v>197.6</v>
      </c>
      <c r="Q20" s="45">
        <v>199.71666666666667</v>
      </c>
      <c r="R20" s="45">
        <v>157.8833333333333</v>
      </c>
      <c r="S20" s="45">
        <v>126.63333333333333</v>
      </c>
      <c r="T20" s="45">
        <v>148.83333333333331</v>
      </c>
      <c r="U20" s="45">
        <v>108.08333333333334</v>
      </c>
    </row>
    <row r="22" spans="1:23" s="6" customFormat="1" ht="27" customHeight="1" x14ac:dyDescent="0.25">
      <c r="A22" s="5" t="s">
        <v>148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</row>
    <row r="23" spans="1:23" ht="12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W23" s="4"/>
    </row>
    <row r="24" spans="1:23" ht="13.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5"/>
      <c r="O24" s="56"/>
      <c r="P24" s="56"/>
      <c r="Q24" s="56"/>
      <c r="R24" s="53"/>
      <c r="S24" s="53"/>
      <c r="U24" s="55" t="s">
        <v>80</v>
      </c>
    </row>
    <row r="25" spans="1:23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  <c r="U25" s="13">
        <v>2024</v>
      </c>
    </row>
    <row r="26" spans="1:23" ht="20.25" customHeight="1" x14ac:dyDescent="0.2">
      <c r="A26" s="14" t="s">
        <v>15</v>
      </c>
      <c r="B26" s="21">
        <f t="shared" ref="B26:Q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si="0"/>
        <v>100</v>
      </c>
      <c r="N26" s="22">
        <f t="shared" si="0"/>
        <v>100</v>
      </c>
      <c r="O26" s="22">
        <f t="shared" si="0"/>
        <v>100</v>
      </c>
      <c r="P26" s="22">
        <f t="shared" si="0"/>
        <v>100</v>
      </c>
      <c r="Q26" s="22">
        <f t="shared" si="0"/>
        <v>100</v>
      </c>
      <c r="R26" s="22">
        <f t="shared" ref="R26" si="1">R5/R$5*100</f>
        <v>100</v>
      </c>
      <c r="S26" s="22">
        <f t="shared" ref="S26:T26" si="2">S5/S$5*100</f>
        <v>100</v>
      </c>
      <c r="T26" s="84">
        <f t="shared" si="2"/>
        <v>100</v>
      </c>
      <c r="U26" s="84">
        <f t="shared" ref="U26" si="3">U5/U$5*100</f>
        <v>100</v>
      </c>
    </row>
    <row r="27" spans="1:23" ht="15" customHeight="1" x14ac:dyDescent="0.2">
      <c r="A27" s="17" t="s">
        <v>1</v>
      </c>
      <c r="B27" s="23">
        <f t="shared" ref="B27:Q27" si="4">B6/B$5*100</f>
        <v>83.22147651006712</v>
      </c>
      <c r="C27" s="23">
        <f t="shared" si="4"/>
        <v>69.970845481131164</v>
      </c>
      <c r="D27" s="23">
        <f t="shared" si="4"/>
        <v>72.985781990470116</v>
      </c>
      <c r="E27" s="23">
        <f t="shared" si="4"/>
        <v>75.579322638236548</v>
      </c>
      <c r="F27" s="23">
        <f t="shared" si="4"/>
        <v>61.119999999964513</v>
      </c>
      <c r="G27" s="23">
        <f t="shared" si="4"/>
        <v>69.639199621901781</v>
      </c>
      <c r="H27" s="23">
        <f t="shared" si="4"/>
        <v>48.401297497646425</v>
      </c>
      <c r="I27" s="23">
        <f t="shared" si="4"/>
        <v>52.152899824188069</v>
      </c>
      <c r="J27" s="23">
        <f t="shared" si="4"/>
        <v>50.04943968343791</v>
      </c>
      <c r="K27" s="23">
        <f t="shared" si="4"/>
        <v>52.991869918625476</v>
      </c>
      <c r="L27" s="23">
        <f t="shared" si="4"/>
        <v>47.262484595910358</v>
      </c>
      <c r="M27" s="23">
        <f t="shared" si="4"/>
        <v>43.542737038728497</v>
      </c>
      <c r="N27" s="24">
        <f t="shared" si="4"/>
        <v>48.088965666162814</v>
      </c>
      <c r="O27" s="24">
        <f t="shared" si="4"/>
        <v>45.729232434382617</v>
      </c>
      <c r="P27" s="24">
        <f t="shared" si="4"/>
        <v>52.623144399460188</v>
      </c>
      <c r="Q27" s="24">
        <f t="shared" si="4"/>
        <v>49.770508219978296</v>
      </c>
      <c r="R27" s="24">
        <f t="shared" ref="R27" si="5">R6/R$5*100</f>
        <v>46.310566874274251</v>
      </c>
      <c r="S27" s="24">
        <f t="shared" ref="S27:T27" si="6">S6/S$5*100</f>
        <v>47.591471439852597</v>
      </c>
      <c r="T27" s="24">
        <f t="shared" si="6"/>
        <v>46.696528555431129</v>
      </c>
      <c r="U27" s="24">
        <f t="shared" ref="U27" si="7">U6/U$5*100</f>
        <v>44.255975327679259</v>
      </c>
    </row>
    <row r="28" spans="1:23" ht="15" customHeight="1" x14ac:dyDescent="0.2">
      <c r="A28" s="20" t="s">
        <v>2</v>
      </c>
      <c r="B28" s="23">
        <f t="shared" ref="B28:Q28" si="8">B7/B$5*100</f>
        <v>6.0402684563758395</v>
      </c>
      <c r="C28" s="23">
        <f t="shared" si="8"/>
        <v>3.4985422740565584</v>
      </c>
      <c r="D28" s="23">
        <f t="shared" si="8"/>
        <v>7.1090047393499693</v>
      </c>
      <c r="E28" s="23">
        <f t="shared" si="8"/>
        <v>1.6042780748697421</v>
      </c>
      <c r="F28" s="23">
        <f t="shared" si="8"/>
        <v>5.7599999999519236</v>
      </c>
      <c r="G28" s="23">
        <f t="shared" si="8"/>
        <v>3.3086497557091574</v>
      </c>
      <c r="H28" s="23">
        <f t="shared" si="8"/>
        <v>0.92678405929208374</v>
      </c>
      <c r="I28" s="23">
        <f t="shared" si="8"/>
        <v>1.1423550087550076</v>
      </c>
      <c r="J28" s="23">
        <f t="shared" si="8"/>
        <v>0.94759393536991388</v>
      </c>
      <c r="K28" s="23">
        <f t="shared" si="8"/>
        <v>1.1382113821167081</v>
      </c>
      <c r="L28" s="18" t="e">
        <f t="shared" si="8"/>
        <v>#VALUE!</v>
      </c>
      <c r="M28" s="23">
        <f t="shared" si="8"/>
        <v>0.449556282100536</v>
      </c>
      <c r="N28" s="24">
        <f t="shared" si="8"/>
        <v>1.3819909306845173</v>
      </c>
      <c r="O28" s="24">
        <f t="shared" si="8"/>
        <v>2.3450888427888517</v>
      </c>
      <c r="P28" s="24">
        <f t="shared" si="8"/>
        <v>1.8977732793522268</v>
      </c>
      <c r="Q28" s="24">
        <f t="shared" si="8"/>
        <v>1.7107569056162892</v>
      </c>
      <c r="R28" s="24">
        <f t="shared" ref="R28" si="9">R7/R$5*100</f>
        <v>0.73894225694077886</v>
      </c>
      <c r="S28" s="24">
        <f t="shared" ref="S28:T28" si="10">S7/S$5*100</f>
        <v>0.3948407475651487</v>
      </c>
      <c r="T28" s="24" t="e">
        <f t="shared" si="10"/>
        <v>#VALUE!</v>
      </c>
      <c r="U28" s="24">
        <f t="shared" ref="U28" si="11">U7/U$5*100</f>
        <v>2.3901310717039315</v>
      </c>
    </row>
    <row r="29" spans="1:23" ht="15" customHeight="1" x14ac:dyDescent="0.2">
      <c r="A29" s="20" t="s">
        <v>3</v>
      </c>
      <c r="B29" s="18" t="e">
        <f t="shared" ref="B29:Q29" si="12">B8/B$5*100</f>
        <v>#VALUE!</v>
      </c>
      <c r="C29" s="23">
        <f t="shared" si="12"/>
        <v>7.2886297375012097</v>
      </c>
      <c r="D29" s="18" t="e">
        <f t="shared" si="12"/>
        <v>#VALUE!</v>
      </c>
      <c r="E29" s="23">
        <f t="shared" si="12"/>
        <v>3.2085561497394841</v>
      </c>
      <c r="F29" s="23">
        <f t="shared" si="12"/>
        <v>2.4000000000199684</v>
      </c>
      <c r="G29" s="23">
        <f t="shared" si="12"/>
        <v>7.0426973373535695</v>
      </c>
      <c r="H29" s="23">
        <f t="shared" si="12"/>
        <v>6.9508804448644002</v>
      </c>
      <c r="I29" s="23">
        <f t="shared" si="12"/>
        <v>2.1089630931510595</v>
      </c>
      <c r="J29" s="23">
        <f t="shared" si="12"/>
        <v>2.8180619644155027</v>
      </c>
      <c r="K29" s="23">
        <f t="shared" si="12"/>
        <v>2.5040650406567577</v>
      </c>
      <c r="L29" s="23">
        <f t="shared" si="12"/>
        <v>2.4646440936665992</v>
      </c>
      <c r="M29" s="23">
        <f t="shared" si="12"/>
        <v>3.0067725361933832</v>
      </c>
      <c r="N29" s="24">
        <f t="shared" si="12"/>
        <v>1.0796804145972789</v>
      </c>
      <c r="O29" s="24">
        <f t="shared" si="12"/>
        <v>4.2391990619644622</v>
      </c>
      <c r="P29" s="24">
        <f t="shared" si="12"/>
        <v>1.2651821862348178</v>
      </c>
      <c r="Q29" s="24">
        <f t="shared" si="12"/>
        <v>3.0042560293749481</v>
      </c>
      <c r="R29" s="24">
        <f t="shared" ref="R29" si="13">R8/R$5*100</f>
        <v>0.95006861606671611</v>
      </c>
      <c r="S29" s="24">
        <f t="shared" ref="S29:T29" si="14">S8/S$5*100</f>
        <v>0.7896814951302974</v>
      </c>
      <c r="T29" s="24">
        <f t="shared" si="14"/>
        <v>5.0391937290033599</v>
      </c>
      <c r="U29" s="24">
        <f t="shared" ref="U29" si="15">U8/U$5*100</f>
        <v>3.2382420971472627</v>
      </c>
    </row>
    <row r="30" spans="1:23" ht="15" customHeight="1" x14ac:dyDescent="0.2">
      <c r="A30" s="20" t="s">
        <v>4</v>
      </c>
      <c r="B30" s="23">
        <f t="shared" ref="B30:T31" si="16">B9/B$5*100</f>
        <v>2.6845637583892619</v>
      </c>
      <c r="C30" s="18" t="e">
        <f t="shared" si="16"/>
        <v>#VALUE!</v>
      </c>
      <c r="D30" s="23">
        <f t="shared" si="16"/>
        <v>2.843601895739988</v>
      </c>
      <c r="E30" s="23">
        <f t="shared" si="16"/>
        <v>2.1390374331596558</v>
      </c>
      <c r="F30" s="23">
        <f t="shared" si="16"/>
        <v>0.96000000000798746</v>
      </c>
      <c r="G30" s="23">
        <f t="shared" si="16"/>
        <v>3.781314006632789</v>
      </c>
      <c r="H30" s="23">
        <f t="shared" si="16"/>
        <v>1.39017608897288</v>
      </c>
      <c r="I30" s="23">
        <f t="shared" si="16"/>
        <v>1.0544815465755297</v>
      </c>
      <c r="J30" s="23">
        <f t="shared" si="16"/>
        <v>1.2359920896559222</v>
      </c>
      <c r="K30" s="23">
        <f t="shared" si="16"/>
        <v>0.91056910569336647</v>
      </c>
      <c r="L30" s="23">
        <f t="shared" si="16"/>
        <v>3.1688281204284845</v>
      </c>
      <c r="M30" s="23">
        <f t="shared" si="16"/>
        <v>1.5763661840298371</v>
      </c>
      <c r="N30" s="24">
        <f t="shared" si="16"/>
        <v>5.1104872957604535</v>
      </c>
      <c r="O30" s="24">
        <f t="shared" si="16"/>
        <v>6.1333092811400736</v>
      </c>
      <c r="P30" s="24">
        <f t="shared" si="16"/>
        <v>1.2651821862348178</v>
      </c>
      <c r="Q30" s="24">
        <f t="shared" si="16"/>
        <v>5.2574480514061568</v>
      </c>
      <c r="R30" s="24">
        <f t="shared" ref="R30" si="17">R9/R$5*100</f>
        <v>6.5449171329040432</v>
      </c>
      <c r="S30" s="24">
        <f t="shared" ref="S30:T30" si="18">S9/S$5*100</f>
        <v>8.5548828639115548</v>
      </c>
      <c r="T30" s="24">
        <f t="shared" si="18"/>
        <v>10.414333706606945</v>
      </c>
      <c r="U30" s="24">
        <f t="shared" ref="U30" si="19">U9/U$5*100</f>
        <v>9.7147262914417869</v>
      </c>
    </row>
    <row r="31" spans="1:23" ht="15" customHeight="1" x14ac:dyDescent="0.2">
      <c r="A31" s="20" t="s">
        <v>5</v>
      </c>
      <c r="B31" s="18" t="e">
        <f t="shared" si="16"/>
        <v>#VALUE!</v>
      </c>
      <c r="C31" s="18" t="e">
        <f t="shared" si="16"/>
        <v>#VALUE!</v>
      </c>
      <c r="D31" s="18" t="e">
        <f t="shared" si="16"/>
        <v>#VALUE!</v>
      </c>
      <c r="E31" s="18" t="e">
        <f t="shared" si="16"/>
        <v>#VALUE!</v>
      </c>
      <c r="F31" s="18" t="e">
        <f t="shared" si="16"/>
        <v>#VALUE!</v>
      </c>
      <c r="G31" s="18" t="e">
        <f t="shared" si="16"/>
        <v>#VALUE!</v>
      </c>
      <c r="H31" s="18" t="e">
        <f t="shared" si="16"/>
        <v>#VALUE!</v>
      </c>
      <c r="I31" s="18" t="e">
        <f t="shared" si="16"/>
        <v>#VALUE!</v>
      </c>
      <c r="J31" s="18" t="e">
        <f t="shared" si="16"/>
        <v>#VALUE!</v>
      </c>
      <c r="K31" s="18" t="e">
        <f t="shared" si="16"/>
        <v>#VALUE!</v>
      </c>
      <c r="L31" s="18" t="e">
        <f t="shared" si="16"/>
        <v>#VALUE!</v>
      </c>
      <c r="M31" s="18" t="e">
        <f t="shared" si="16"/>
        <v>#VALUE!</v>
      </c>
      <c r="N31" s="19" t="e">
        <f t="shared" si="16"/>
        <v>#VALUE!</v>
      </c>
      <c r="O31" s="19" t="e">
        <f t="shared" si="16"/>
        <v>#VALUE!</v>
      </c>
      <c r="P31" s="19" t="e">
        <f t="shared" si="16"/>
        <v>#VALUE!</v>
      </c>
      <c r="Q31" s="19" t="e">
        <f t="shared" si="16"/>
        <v>#VALUE!</v>
      </c>
      <c r="R31" s="24">
        <f t="shared" ref="R31" si="20">R10/R$5*100</f>
        <v>0.15834476934445268</v>
      </c>
      <c r="S31" s="24" t="e">
        <f t="shared" si="16"/>
        <v>#VALUE!</v>
      </c>
      <c r="T31" s="19" t="e">
        <f t="shared" si="16"/>
        <v>#VALUE!</v>
      </c>
      <c r="U31" s="19" t="e">
        <f t="shared" ref="U31" si="21">U10/U$5*100</f>
        <v>#VALUE!</v>
      </c>
    </row>
    <row r="32" spans="1:23" ht="15" customHeight="1" x14ac:dyDescent="0.2">
      <c r="A32" s="20" t="s">
        <v>6</v>
      </c>
      <c r="B32" s="18" t="e">
        <f t="shared" ref="B32:Q32" si="22">B11/B$5*100</f>
        <v>#VALUE!</v>
      </c>
      <c r="C32" s="18" t="e">
        <f t="shared" si="22"/>
        <v>#VALUE!</v>
      </c>
      <c r="D32" s="18" t="e">
        <f t="shared" si="22"/>
        <v>#VALUE!</v>
      </c>
      <c r="E32" s="18" t="e">
        <f t="shared" si="22"/>
        <v>#VALUE!</v>
      </c>
      <c r="F32" s="23">
        <f t="shared" si="22"/>
        <v>1.440000000011981</v>
      </c>
      <c r="G32" s="18" t="e">
        <f t="shared" si="22"/>
        <v>#VALUE!</v>
      </c>
      <c r="H32" s="18" t="e">
        <f t="shared" si="22"/>
        <v>#VALUE!</v>
      </c>
      <c r="I32" s="18" t="e">
        <f t="shared" si="22"/>
        <v>#VALUE!</v>
      </c>
      <c r="J32" s="18" t="e">
        <f t="shared" si="22"/>
        <v>#VALUE!</v>
      </c>
      <c r="K32" s="23">
        <f t="shared" si="22"/>
        <v>1.1382113821167081</v>
      </c>
      <c r="L32" s="23">
        <f t="shared" si="22"/>
        <v>0.17604600669047138</v>
      </c>
      <c r="M32" s="23">
        <f t="shared" si="22"/>
        <v>1.0509107893532248</v>
      </c>
      <c r="N32" s="24">
        <f t="shared" si="22"/>
        <v>1.2956164975167348</v>
      </c>
      <c r="O32" s="24">
        <f t="shared" si="22"/>
        <v>0.54117434833588884</v>
      </c>
      <c r="P32" s="24">
        <f t="shared" si="22"/>
        <v>0.50607287449392713</v>
      </c>
      <c r="Q32" s="24">
        <f t="shared" si="22"/>
        <v>1.0014186764583159</v>
      </c>
      <c r="R32" s="24">
        <f t="shared" ref="R32" si="23">R11/R$5*100</f>
        <v>0.84450543650374743</v>
      </c>
      <c r="S32" s="24">
        <f t="shared" ref="S32:T32" si="24">S11/S$5*100</f>
        <v>2.7638852329560413</v>
      </c>
      <c r="T32" s="24">
        <f t="shared" si="24"/>
        <v>1.6797312430011202</v>
      </c>
      <c r="U32" s="24">
        <f t="shared" ref="U32" si="25">U11/U$5*100</f>
        <v>2.3130300693909018</v>
      </c>
    </row>
    <row r="33" spans="1:21" ht="15" customHeight="1" x14ac:dyDescent="0.2">
      <c r="A33" s="20" t="s">
        <v>7</v>
      </c>
      <c r="B33" s="23">
        <f t="shared" ref="B33:Q33" si="26">B12/B$5*100</f>
        <v>2.6845637583892619</v>
      </c>
      <c r="C33" s="23">
        <f t="shared" si="26"/>
        <v>3.4985422740565584</v>
      </c>
      <c r="D33" s="23">
        <f t="shared" si="26"/>
        <v>5.687203791479976</v>
      </c>
      <c r="E33" s="18" t="e">
        <f t="shared" si="26"/>
        <v>#VALUE!</v>
      </c>
      <c r="F33" s="23">
        <f t="shared" si="26"/>
        <v>4.9599999999772688</v>
      </c>
      <c r="G33" s="23">
        <f t="shared" si="26"/>
        <v>0.94532850165819726</v>
      </c>
      <c r="H33" s="23">
        <f t="shared" si="26"/>
        <v>7.2289156626589763</v>
      </c>
      <c r="I33" s="23">
        <f t="shared" si="26"/>
        <v>8.5676625659261774</v>
      </c>
      <c r="J33" s="23">
        <f t="shared" si="26"/>
        <v>7.910349373797902</v>
      </c>
      <c r="K33" s="23">
        <f t="shared" si="26"/>
        <v>4.5528455284668325</v>
      </c>
      <c r="L33" s="23">
        <f t="shared" si="26"/>
        <v>9.5769027639616429</v>
      </c>
      <c r="M33" s="23">
        <f t="shared" si="26"/>
        <v>12.213918729605822</v>
      </c>
      <c r="N33" s="24">
        <f t="shared" si="26"/>
        <v>8.2055711509393205</v>
      </c>
      <c r="O33" s="24">
        <f t="shared" si="26"/>
        <v>3.2470460900153335</v>
      </c>
      <c r="P33" s="24">
        <f t="shared" si="26"/>
        <v>5.2294197031039129</v>
      </c>
      <c r="Q33" s="24">
        <f t="shared" si="26"/>
        <v>4.3394809313193683</v>
      </c>
      <c r="R33" s="24">
        <f t="shared" ref="R33" si="27">R12/R$5*100</f>
        <v>6.0171012350892017</v>
      </c>
      <c r="S33" s="24">
        <f t="shared" ref="S33:T33" si="28">S12/S$5*100</f>
        <v>7.5019742037378272</v>
      </c>
      <c r="T33" s="24">
        <f t="shared" si="28"/>
        <v>7.3908174692049284</v>
      </c>
      <c r="U33" s="24">
        <f t="shared" ref="U33" si="29">U12/U$5*100</f>
        <v>3.0840400925212021</v>
      </c>
    </row>
    <row r="34" spans="1:21" ht="15" customHeight="1" x14ac:dyDescent="0.2">
      <c r="A34" s="20" t="s">
        <v>8</v>
      </c>
      <c r="B34" s="18" t="e">
        <f t="shared" ref="B34:Q34" si="30">B13/B$5*100</f>
        <v>#VALUE!</v>
      </c>
      <c r="C34" s="18" t="e">
        <f t="shared" si="30"/>
        <v>#VALUE!</v>
      </c>
      <c r="D34" s="18" t="e">
        <f t="shared" si="30"/>
        <v>#VALUE!</v>
      </c>
      <c r="E34" s="18" t="e">
        <f t="shared" si="30"/>
        <v>#VALUE!</v>
      </c>
      <c r="F34" s="18" t="e">
        <f t="shared" si="30"/>
        <v>#VALUE!</v>
      </c>
      <c r="G34" s="18" t="e">
        <f t="shared" si="30"/>
        <v>#VALUE!</v>
      </c>
      <c r="H34" s="18" t="e">
        <f t="shared" si="30"/>
        <v>#VALUE!</v>
      </c>
      <c r="I34" s="18" t="e">
        <f t="shared" si="30"/>
        <v>#VALUE!</v>
      </c>
      <c r="J34" s="23">
        <f t="shared" si="30"/>
        <v>0.49439683586236888</v>
      </c>
      <c r="K34" s="18" t="e">
        <f t="shared" si="30"/>
        <v>#VALUE!</v>
      </c>
      <c r="L34" s="23">
        <f t="shared" si="30"/>
        <v>0.46945601782952051</v>
      </c>
      <c r="M34" s="23">
        <f t="shared" si="30"/>
        <v>1.0509107893532248</v>
      </c>
      <c r="N34" s="24">
        <f t="shared" si="30"/>
        <v>0.575829554451882</v>
      </c>
      <c r="O34" s="18" t="e">
        <f t="shared" si="30"/>
        <v>#VALUE!</v>
      </c>
      <c r="P34" s="24">
        <f t="shared" si="30"/>
        <v>0.75910931174089069</v>
      </c>
      <c r="Q34" s="24">
        <f t="shared" si="30"/>
        <v>0.50070933822915797</v>
      </c>
      <c r="R34" s="24">
        <f t="shared" ref="R34" si="31">R13/R$5*100</f>
        <v>2.533516309511243</v>
      </c>
      <c r="S34" s="24">
        <f t="shared" ref="S34:T34" si="32">S13/S$5*100</f>
        <v>1.1845222426954463</v>
      </c>
      <c r="T34" s="24">
        <f t="shared" si="32"/>
        <v>2.6875699888017919</v>
      </c>
      <c r="U34" s="24">
        <f t="shared" ref="U34" si="33">U13/U$5*100</f>
        <v>2.3130300693909018</v>
      </c>
    </row>
    <row r="35" spans="1:21" ht="15" customHeight="1" x14ac:dyDescent="0.2">
      <c r="A35" s="20" t="s">
        <v>9</v>
      </c>
      <c r="B35" s="18" t="e">
        <f t="shared" ref="B35:T36" si="34">B14/B$5*100</f>
        <v>#VALUE!</v>
      </c>
      <c r="C35" s="23">
        <f t="shared" si="34"/>
        <v>1.7492711370282792</v>
      </c>
      <c r="D35" s="23">
        <f t="shared" si="34"/>
        <v>2.843601895739988</v>
      </c>
      <c r="E35" s="23">
        <f t="shared" si="34"/>
        <v>2.8520499108082396</v>
      </c>
      <c r="F35" s="23">
        <f t="shared" si="34"/>
        <v>2.2399999999866371</v>
      </c>
      <c r="G35" s="23">
        <f t="shared" si="34"/>
        <v>5.6719710099491829</v>
      </c>
      <c r="H35" s="23">
        <f t="shared" si="34"/>
        <v>0.69508804448644002</v>
      </c>
      <c r="I35" s="23">
        <f t="shared" si="34"/>
        <v>2.5483304042066224</v>
      </c>
      <c r="J35" s="23">
        <f t="shared" si="34"/>
        <v>1.7303889255182912</v>
      </c>
      <c r="K35" s="23">
        <f t="shared" si="34"/>
        <v>1.2899728997170929</v>
      </c>
      <c r="L35" s="23">
        <f t="shared" si="34"/>
        <v>3.6676251393613484</v>
      </c>
      <c r="M35" s="23">
        <f t="shared" si="34"/>
        <v>0.7006071929021499</v>
      </c>
      <c r="N35" s="24">
        <f t="shared" si="34"/>
        <v>1.9434247462751024</v>
      </c>
      <c r="O35" s="24">
        <f t="shared" si="34"/>
        <v>2.0023450888427887</v>
      </c>
      <c r="P35" s="24">
        <f t="shared" si="34"/>
        <v>1.7712550607287449</v>
      </c>
      <c r="Q35" s="24">
        <f t="shared" si="34"/>
        <v>2.1697404656596841</v>
      </c>
      <c r="R35" s="24">
        <f t="shared" ref="R35" si="35">R14/R$5*100</f>
        <v>2.2696083606038218</v>
      </c>
      <c r="S35" s="24">
        <f t="shared" ref="S35:T35" si="36">S14/S$5*100</f>
        <v>0.26322716504343219</v>
      </c>
      <c r="T35" s="24">
        <f t="shared" si="36"/>
        <v>3.2474804031354982</v>
      </c>
      <c r="U35" s="24">
        <f t="shared" ref="U35" si="37">U14/U$5*100</f>
        <v>4.1634541249036232</v>
      </c>
    </row>
    <row r="36" spans="1:21" ht="15" customHeight="1" x14ac:dyDescent="0.2">
      <c r="A36" s="20" t="s">
        <v>16</v>
      </c>
      <c r="B36" s="18" t="e">
        <f t="shared" si="34"/>
        <v>#VALUE!</v>
      </c>
      <c r="C36" s="18" t="e">
        <f t="shared" si="34"/>
        <v>#VALUE!</v>
      </c>
      <c r="D36" s="18" t="e">
        <f t="shared" si="34"/>
        <v>#VALUE!</v>
      </c>
      <c r="E36" s="18" t="e">
        <f t="shared" si="34"/>
        <v>#VALUE!</v>
      </c>
      <c r="F36" s="18" t="e">
        <f t="shared" si="34"/>
        <v>#VALUE!</v>
      </c>
      <c r="G36" s="18" t="e">
        <f t="shared" si="34"/>
        <v>#VALUE!</v>
      </c>
      <c r="H36" s="18" t="e">
        <f t="shared" si="34"/>
        <v>#VALUE!</v>
      </c>
      <c r="I36" s="18" t="e">
        <f t="shared" si="34"/>
        <v>#VALUE!</v>
      </c>
      <c r="J36" s="18" t="e">
        <f t="shared" si="34"/>
        <v>#VALUE!</v>
      </c>
      <c r="K36" s="18" t="e">
        <f t="shared" si="34"/>
        <v>#VALUE!</v>
      </c>
      <c r="L36" s="18" t="e">
        <f t="shared" si="34"/>
        <v>#VALUE!</v>
      </c>
      <c r="M36" s="18" t="e">
        <f t="shared" si="34"/>
        <v>#VALUE!</v>
      </c>
      <c r="N36" s="19" t="e">
        <f t="shared" si="34"/>
        <v>#VALUE!</v>
      </c>
      <c r="O36" s="19" t="e">
        <f t="shared" si="34"/>
        <v>#VALUE!</v>
      </c>
      <c r="P36" s="19" t="e">
        <f t="shared" si="34"/>
        <v>#VALUE!</v>
      </c>
      <c r="Q36" s="19" t="e">
        <f t="shared" si="34"/>
        <v>#VALUE!</v>
      </c>
      <c r="R36" s="24">
        <f t="shared" ref="R36" si="38">R15/R$5*100</f>
        <v>0.63337907737781074</v>
      </c>
      <c r="S36" s="24" t="e">
        <f t="shared" si="34"/>
        <v>#VALUE!</v>
      </c>
      <c r="T36" s="19" t="e">
        <f t="shared" si="34"/>
        <v>#VALUE!</v>
      </c>
      <c r="U36" s="19" t="e">
        <f t="shared" ref="U36" si="39">U15/U$5*100</f>
        <v>#VALUE!</v>
      </c>
    </row>
    <row r="37" spans="1:21" ht="15" customHeight="1" x14ac:dyDescent="0.2">
      <c r="A37" s="20" t="s">
        <v>10</v>
      </c>
      <c r="B37" s="18" t="e">
        <f t="shared" ref="B37:Q37" si="40">B16/B$5*100</f>
        <v>#VALUE!</v>
      </c>
      <c r="C37" s="23">
        <f t="shared" si="40"/>
        <v>6.9970845481131168</v>
      </c>
      <c r="D37" s="23">
        <f t="shared" si="40"/>
        <v>5.687203791479976</v>
      </c>
      <c r="E37" s="23">
        <f t="shared" si="40"/>
        <v>10.338680926867035</v>
      </c>
      <c r="F37" s="23">
        <f t="shared" si="40"/>
        <v>14.400000000119812</v>
      </c>
      <c r="G37" s="23">
        <f t="shared" si="40"/>
        <v>4.569087757983108</v>
      </c>
      <c r="H37" s="23">
        <f t="shared" si="40"/>
        <v>17.72474513440422</v>
      </c>
      <c r="I37" s="23">
        <f t="shared" si="40"/>
        <v>17.398945518496241</v>
      </c>
      <c r="J37" s="23">
        <f t="shared" si="40"/>
        <v>20.805866842524882</v>
      </c>
      <c r="K37" s="23">
        <f t="shared" si="40"/>
        <v>19.691056910619054</v>
      </c>
      <c r="L37" s="23">
        <f t="shared" si="40"/>
        <v>18.514171703567627</v>
      </c>
      <c r="M37" s="23">
        <f t="shared" si="40"/>
        <v>18.776272769707553</v>
      </c>
      <c r="N37" s="24">
        <f t="shared" si="40"/>
        <v>15.432232059310438</v>
      </c>
      <c r="O37" s="24">
        <f t="shared" si="40"/>
        <v>11.364661315053667</v>
      </c>
      <c r="P37" s="24">
        <f t="shared" si="40"/>
        <v>14.271255060728743</v>
      </c>
      <c r="Q37" s="24">
        <f t="shared" si="40"/>
        <v>12.450972210631726</v>
      </c>
      <c r="R37" s="24">
        <f t="shared" ref="R37" si="41">R16/R$5*100</f>
        <v>9.8807136070938455</v>
      </c>
      <c r="S37" s="24">
        <f t="shared" ref="S37:T37" si="42">S16/S$5*100</f>
        <v>14.76704395893656</v>
      </c>
      <c r="T37" s="24">
        <f t="shared" si="42"/>
        <v>10.414333706606941</v>
      </c>
      <c r="U37" s="24">
        <f t="shared" ref="U37" si="43">U16/U$5*100</f>
        <v>8.7124132613723972</v>
      </c>
    </row>
    <row r="38" spans="1:21" ht="15" customHeight="1" x14ac:dyDescent="0.2">
      <c r="A38" s="20" t="s">
        <v>11</v>
      </c>
      <c r="B38" s="23">
        <f t="shared" ref="B38:Q38" si="44">B17/B$5*100</f>
        <v>5.3691275167785237</v>
      </c>
      <c r="C38" s="23">
        <f t="shared" si="44"/>
        <v>6.9970845481131168</v>
      </c>
      <c r="D38" s="23">
        <f t="shared" si="44"/>
        <v>2.843601895739988</v>
      </c>
      <c r="E38" s="18" t="e">
        <f t="shared" si="44"/>
        <v>#VALUE!</v>
      </c>
      <c r="F38" s="23">
        <f t="shared" si="44"/>
        <v>6.399999999989249</v>
      </c>
      <c r="G38" s="23">
        <f t="shared" si="44"/>
        <v>3.6237592563249121</v>
      </c>
      <c r="H38" s="23">
        <f t="shared" si="44"/>
        <v>7.6459684893508406</v>
      </c>
      <c r="I38" s="23">
        <f t="shared" si="44"/>
        <v>4.2179261863021189</v>
      </c>
      <c r="J38" s="23">
        <f t="shared" si="44"/>
        <v>3.955174686898951</v>
      </c>
      <c r="K38" s="23">
        <f t="shared" si="44"/>
        <v>2.8075880758575278</v>
      </c>
      <c r="L38" s="23">
        <f t="shared" si="44"/>
        <v>3.579602135980902</v>
      </c>
      <c r="M38" s="23">
        <f t="shared" si="44"/>
        <v>2.831620737967846</v>
      </c>
      <c r="N38" s="24">
        <f t="shared" si="44"/>
        <v>2.9511264665658956</v>
      </c>
      <c r="O38" s="24">
        <f t="shared" si="44"/>
        <v>7.1705601154505274</v>
      </c>
      <c r="P38" s="24">
        <f t="shared" si="44"/>
        <v>5.7354925775978405</v>
      </c>
      <c r="Q38" s="24">
        <f t="shared" si="44"/>
        <v>4.773429024451306</v>
      </c>
      <c r="R38" s="24">
        <f t="shared" ref="R38" si="45">R17/R$5*100</f>
        <v>5.9115380555262327</v>
      </c>
      <c r="S38" s="24">
        <f t="shared" ref="S38:T38" si="46">S17/S$5*100</f>
        <v>3.1587259805211896</v>
      </c>
      <c r="T38" s="24">
        <f t="shared" si="46"/>
        <v>3.6954087346024642</v>
      </c>
      <c r="U38" s="24">
        <f t="shared" ref="U38" si="47">U17/U$5*100</f>
        <v>4.1634541249036232</v>
      </c>
    </row>
    <row r="39" spans="1:21" ht="15" customHeight="1" x14ac:dyDescent="0.2">
      <c r="A39" s="20" t="s">
        <v>12</v>
      </c>
      <c r="B39" s="18" t="e">
        <f t="shared" ref="B39:Q39" si="48">B18/B$5*100</f>
        <v>#VALUE!</v>
      </c>
      <c r="C39" s="18" t="e">
        <f t="shared" si="48"/>
        <v>#VALUE!</v>
      </c>
      <c r="D39" s="18" t="e">
        <f t="shared" si="48"/>
        <v>#VALUE!</v>
      </c>
      <c r="E39" s="18" t="e">
        <f t="shared" si="48"/>
        <v>#VALUE!</v>
      </c>
      <c r="F39" s="18" t="e">
        <f t="shared" si="48"/>
        <v>#VALUE!</v>
      </c>
      <c r="G39" s="18" t="e">
        <f t="shared" si="48"/>
        <v>#VALUE!</v>
      </c>
      <c r="H39" s="23">
        <f t="shared" si="48"/>
        <v>2.4328081557025403</v>
      </c>
      <c r="I39" s="23">
        <f t="shared" si="48"/>
        <v>2.6362038664388239</v>
      </c>
      <c r="J39" s="23">
        <f t="shared" si="48"/>
        <v>2.7191825972430288</v>
      </c>
      <c r="K39" s="23">
        <f t="shared" si="48"/>
        <v>4.0975609756201496</v>
      </c>
      <c r="L39" s="23">
        <f t="shared" si="48"/>
        <v>2.8167361070475421</v>
      </c>
      <c r="M39" s="23">
        <f t="shared" si="48"/>
        <v>3.9409154600745926</v>
      </c>
      <c r="N39" s="24">
        <f t="shared" si="48"/>
        <v>4.9089469517022941</v>
      </c>
      <c r="O39" s="24">
        <f t="shared" si="48"/>
        <v>4.5999819608550556</v>
      </c>
      <c r="P39" s="24">
        <f t="shared" si="48"/>
        <v>1.5182186234817814</v>
      </c>
      <c r="Q39" s="24">
        <f t="shared" si="48"/>
        <v>5.2574480514061586</v>
      </c>
      <c r="R39" s="24">
        <f t="shared" ref="R39" si="49">R18/R$5*100</f>
        <v>8.3394911854745075</v>
      </c>
      <c r="S39" s="24">
        <f t="shared" ref="S39:T39" si="50">S18/S$5*100</f>
        <v>4.3432482232166363</v>
      </c>
      <c r="T39" s="24">
        <f t="shared" si="50"/>
        <v>1.6797312430011202</v>
      </c>
      <c r="U39" s="24">
        <f t="shared" ref="U39" si="51">U18/U$5*100</f>
        <v>2.2359290670778722</v>
      </c>
    </row>
    <row r="40" spans="1:21" ht="15" customHeight="1" x14ac:dyDescent="0.2">
      <c r="A40" s="20" t="s">
        <v>13</v>
      </c>
      <c r="B40" s="18" t="e">
        <f t="shared" ref="B40:Q40" si="52">B19/B$5*100</f>
        <v>#VALUE!</v>
      </c>
      <c r="C40" s="18" t="e">
        <f t="shared" si="52"/>
        <v>#VALUE!</v>
      </c>
      <c r="D40" s="18" t="e">
        <f t="shared" si="52"/>
        <v>#VALUE!</v>
      </c>
      <c r="E40" s="23">
        <f t="shared" si="52"/>
        <v>4.2780748663193116</v>
      </c>
      <c r="F40" s="23">
        <f t="shared" si="52"/>
        <v>0.31999999997066247</v>
      </c>
      <c r="G40" s="23">
        <f t="shared" si="52"/>
        <v>1.4179927524872957</v>
      </c>
      <c r="H40" s="23">
        <f t="shared" si="52"/>
        <v>6.6033364226211813</v>
      </c>
      <c r="I40" s="23">
        <f t="shared" si="52"/>
        <v>8.1722319859603552</v>
      </c>
      <c r="J40" s="23">
        <f t="shared" si="52"/>
        <v>7.3335530652753267</v>
      </c>
      <c r="K40" s="23">
        <f t="shared" si="52"/>
        <v>8.8780487805103245</v>
      </c>
      <c r="L40" s="23">
        <f t="shared" si="52"/>
        <v>8.3035033155554974</v>
      </c>
      <c r="M40" s="23">
        <f t="shared" si="52"/>
        <v>10.859411489983323</v>
      </c>
      <c r="N40" s="24">
        <f t="shared" si="52"/>
        <v>9.0261282660332522</v>
      </c>
      <c r="O40" s="24">
        <f t="shared" si="52"/>
        <v>12.62740146117074</v>
      </c>
      <c r="P40" s="24">
        <f t="shared" si="52"/>
        <v>13.157894736842104</v>
      </c>
      <c r="Q40" s="24">
        <f t="shared" si="52"/>
        <v>9.7638320954685796</v>
      </c>
      <c r="R40" s="24">
        <f t="shared" ref="R40" si="53">R19/R$5*100</f>
        <v>8.8673070832893508</v>
      </c>
      <c r="S40" s="24">
        <f t="shared" ref="S40:T40" si="54">S19/S$5*100</f>
        <v>8.6864964464332726</v>
      </c>
      <c r="T40" s="24">
        <f t="shared" si="54"/>
        <v>7.0548712206047037</v>
      </c>
      <c r="U40" s="24">
        <f t="shared" ref="U40" si="55">U19/U$5*100</f>
        <v>13.415574402467231</v>
      </c>
    </row>
    <row r="41" spans="1:21" x14ac:dyDescent="0.2">
      <c r="T41" s="85"/>
      <c r="U41" s="85"/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/>
  </sheetViews>
  <sheetFormatPr defaultColWidth="9.140625" defaultRowHeight="11.25" x14ac:dyDescent="0.2"/>
  <cols>
    <col min="1" max="1" width="13.85546875" style="1" customWidth="1"/>
    <col min="2" max="26" width="8.42578125" style="1" customWidth="1"/>
    <col min="27" max="16384" width="9.140625" style="1"/>
  </cols>
  <sheetData>
    <row r="1" spans="1:26" s="6" customFormat="1" ht="15" customHeight="1" x14ac:dyDescent="0.2">
      <c r="A1" s="5" t="s">
        <v>268</v>
      </c>
    </row>
    <row r="2" spans="1:26" ht="12" customHeight="1" x14ac:dyDescent="0.25">
      <c r="A2" s="4" t="s">
        <v>34</v>
      </c>
    </row>
    <row r="3" spans="1:26" ht="13.5" customHeight="1" thickBot="1" x14ac:dyDescent="0.25">
      <c r="A3" s="9" t="s">
        <v>19</v>
      </c>
      <c r="U3" s="11"/>
      <c r="Z3" s="11"/>
    </row>
    <row r="4" spans="1:26" ht="22.5" customHeight="1" x14ac:dyDescent="0.2">
      <c r="A4" s="145" t="s">
        <v>18</v>
      </c>
      <c r="B4" s="156" t="s">
        <v>0</v>
      </c>
      <c r="C4" s="157"/>
      <c r="D4" s="157"/>
      <c r="E4" s="157"/>
      <c r="F4" s="158"/>
      <c r="G4" s="156" t="s">
        <v>30</v>
      </c>
      <c r="H4" s="157"/>
      <c r="I4" s="157"/>
      <c r="J4" s="157"/>
      <c r="K4" s="158"/>
      <c r="L4" s="156" t="s">
        <v>31</v>
      </c>
      <c r="M4" s="157"/>
      <c r="N4" s="157"/>
      <c r="O4" s="157"/>
      <c r="P4" s="158"/>
      <c r="Q4" s="139" t="s">
        <v>32</v>
      </c>
      <c r="R4" s="137"/>
      <c r="S4" s="137"/>
      <c r="T4" s="137"/>
      <c r="U4" s="137"/>
      <c r="V4" s="137"/>
      <c r="W4" s="137"/>
      <c r="X4" s="137"/>
      <c r="Y4" s="137"/>
      <c r="Z4" s="137"/>
    </row>
    <row r="5" spans="1:26" ht="22.5" customHeight="1" x14ac:dyDescent="0.2">
      <c r="A5" s="146"/>
      <c r="B5" s="159"/>
      <c r="C5" s="160"/>
      <c r="D5" s="160"/>
      <c r="E5" s="160"/>
      <c r="F5" s="161"/>
      <c r="G5" s="159"/>
      <c r="H5" s="160"/>
      <c r="I5" s="160"/>
      <c r="J5" s="160"/>
      <c r="K5" s="161"/>
      <c r="L5" s="159"/>
      <c r="M5" s="160"/>
      <c r="N5" s="160"/>
      <c r="O5" s="160"/>
      <c r="P5" s="161"/>
      <c r="Q5" s="152" t="s">
        <v>44</v>
      </c>
      <c r="R5" s="163"/>
      <c r="S5" s="163"/>
      <c r="T5" s="163"/>
      <c r="U5" s="164"/>
      <c r="V5" s="152" t="s">
        <v>45</v>
      </c>
      <c r="W5" s="163"/>
      <c r="X5" s="163"/>
      <c r="Y5" s="163"/>
      <c r="Z5" s="163"/>
    </row>
    <row r="6" spans="1:26" ht="37.5" customHeight="1" thickBot="1" x14ac:dyDescent="0.25">
      <c r="A6" s="162"/>
      <c r="B6" s="114" t="s">
        <v>251</v>
      </c>
      <c r="C6" s="114" t="s">
        <v>254</v>
      </c>
      <c r="D6" s="115" t="s">
        <v>253</v>
      </c>
      <c r="E6" s="115" t="s">
        <v>252</v>
      </c>
      <c r="F6" s="116" t="s">
        <v>255</v>
      </c>
      <c r="G6" s="114" t="s">
        <v>251</v>
      </c>
      <c r="H6" s="114" t="s">
        <v>254</v>
      </c>
      <c r="I6" s="115" t="s">
        <v>253</v>
      </c>
      <c r="J6" s="115" t="s">
        <v>252</v>
      </c>
      <c r="K6" s="116" t="s">
        <v>255</v>
      </c>
      <c r="L6" s="114" t="s">
        <v>251</v>
      </c>
      <c r="M6" s="114" t="s">
        <v>254</v>
      </c>
      <c r="N6" s="115" t="s">
        <v>253</v>
      </c>
      <c r="O6" s="115" t="s">
        <v>252</v>
      </c>
      <c r="P6" s="116" t="s">
        <v>255</v>
      </c>
      <c r="Q6" s="114" t="s">
        <v>251</v>
      </c>
      <c r="R6" s="114" t="s">
        <v>254</v>
      </c>
      <c r="S6" s="115" t="s">
        <v>253</v>
      </c>
      <c r="T6" s="115" t="s">
        <v>252</v>
      </c>
      <c r="U6" s="116" t="s">
        <v>255</v>
      </c>
      <c r="V6" s="114" t="s">
        <v>251</v>
      </c>
      <c r="W6" s="114" t="s">
        <v>254</v>
      </c>
      <c r="X6" s="115" t="s">
        <v>253</v>
      </c>
      <c r="Y6" s="114" t="s">
        <v>252</v>
      </c>
      <c r="Z6" s="117" t="s">
        <v>255</v>
      </c>
    </row>
    <row r="7" spans="1:26" ht="18" customHeight="1" x14ac:dyDescent="0.2">
      <c r="A7" s="26" t="s">
        <v>15</v>
      </c>
      <c r="B7" s="27">
        <v>251.91666666560002</v>
      </c>
      <c r="C7" s="27">
        <v>861.22619047370006</v>
      </c>
      <c r="D7" s="27">
        <v>1183.4166666648334</v>
      </c>
      <c r="E7" s="27">
        <v>741.15</v>
      </c>
      <c r="F7" s="27">
        <v>108.08333333333334</v>
      </c>
      <c r="G7" s="27">
        <v>136.49999999940002</v>
      </c>
      <c r="H7" s="27">
        <v>638.13333333210005</v>
      </c>
      <c r="I7" s="27">
        <v>894.53333333220007</v>
      </c>
      <c r="J7" s="27">
        <v>582.88333333333333</v>
      </c>
      <c r="K7" s="27">
        <v>80</v>
      </c>
      <c r="L7" s="33">
        <v>115.4166666662</v>
      </c>
      <c r="M7" s="33">
        <v>223.09285714160001</v>
      </c>
      <c r="N7" s="27">
        <v>288.88333333263336</v>
      </c>
      <c r="O7" s="27">
        <v>158.26666666666665</v>
      </c>
      <c r="P7" s="27">
        <v>28.083333333333332</v>
      </c>
      <c r="Q7" s="27">
        <v>83.416666666200001</v>
      </c>
      <c r="R7" s="28">
        <v>146.75952380840002</v>
      </c>
      <c r="S7" s="28">
        <v>203.89999999936668</v>
      </c>
      <c r="T7" s="28">
        <v>124.93333333333331</v>
      </c>
      <c r="U7" s="27">
        <v>24.5</v>
      </c>
      <c r="V7" s="33">
        <v>32</v>
      </c>
      <c r="W7" s="44">
        <v>76.333333333199988</v>
      </c>
      <c r="X7" s="28">
        <v>84.983333333266671</v>
      </c>
      <c r="Y7" s="27">
        <v>33.333333333333343</v>
      </c>
      <c r="Z7" s="44">
        <v>3.5833333333333321</v>
      </c>
    </row>
    <row r="8" spans="1:26" ht="15" customHeight="1" x14ac:dyDescent="0.2">
      <c r="A8" s="17" t="s">
        <v>1</v>
      </c>
      <c r="B8" s="18">
        <v>175.666666666</v>
      </c>
      <c r="C8" s="18">
        <v>459.84285714089992</v>
      </c>
      <c r="D8" s="18">
        <v>558.36666666553344</v>
      </c>
      <c r="E8" s="18">
        <v>350.11666666666662</v>
      </c>
      <c r="F8" s="18">
        <v>47.833333333333336</v>
      </c>
      <c r="G8" s="18">
        <v>81.999999999700009</v>
      </c>
      <c r="H8" s="18">
        <v>285.48333333230005</v>
      </c>
      <c r="I8" s="18">
        <v>311.91666666606665</v>
      </c>
      <c r="J8" s="18">
        <v>222.00000000000003</v>
      </c>
      <c r="K8" s="18">
        <v>28.833333333333332</v>
      </c>
      <c r="L8" s="34">
        <v>93.666666666300003</v>
      </c>
      <c r="M8" s="34">
        <v>174.35952380859999</v>
      </c>
      <c r="N8" s="18">
        <v>246.44999999946668</v>
      </c>
      <c r="O8" s="18">
        <v>128.11666666666665</v>
      </c>
      <c r="P8" s="18">
        <v>19</v>
      </c>
      <c r="Q8" s="18">
        <v>68.166666666300003</v>
      </c>
      <c r="R8" s="19">
        <v>113.69285714200001</v>
      </c>
      <c r="S8" s="19">
        <v>173.13333333283333</v>
      </c>
      <c r="T8" s="19">
        <v>102.98333333333332</v>
      </c>
      <c r="U8" s="18">
        <v>15.999999999999998</v>
      </c>
      <c r="V8" s="34">
        <v>25.5</v>
      </c>
      <c r="W8" s="45">
        <v>60.66666666659998</v>
      </c>
      <c r="X8" s="19">
        <v>73.316666666633353</v>
      </c>
      <c r="Y8" s="18">
        <v>25.133333333333326</v>
      </c>
      <c r="Z8" s="45">
        <v>3.0000000000000018</v>
      </c>
    </row>
    <row r="9" spans="1:26" ht="15" customHeight="1" x14ac:dyDescent="0.2">
      <c r="A9" s="20" t="s">
        <v>2</v>
      </c>
      <c r="B9" s="18">
        <v>12.499999999899998</v>
      </c>
      <c r="C9" s="18">
        <v>11.416666666399999</v>
      </c>
      <c r="D9" s="18">
        <v>12.566666666633333</v>
      </c>
      <c r="E9" s="18">
        <v>7.6666666666666652</v>
      </c>
      <c r="F9" s="18">
        <v>2.583333333333333</v>
      </c>
      <c r="G9" s="18" t="s">
        <v>39</v>
      </c>
      <c r="H9" s="18" t="s">
        <v>39</v>
      </c>
      <c r="I9" s="18" t="s">
        <v>39</v>
      </c>
      <c r="J9" s="18" t="s">
        <v>39</v>
      </c>
      <c r="K9" s="18" t="s">
        <v>39</v>
      </c>
      <c r="L9" s="34">
        <v>12.499999999899998</v>
      </c>
      <c r="M9" s="34">
        <v>11.416666666399999</v>
      </c>
      <c r="N9" s="18">
        <v>12.566666666633333</v>
      </c>
      <c r="O9" s="18">
        <v>7.6666666666666652</v>
      </c>
      <c r="P9" s="18">
        <v>2.583333333333333</v>
      </c>
      <c r="Q9" s="18">
        <v>10.499999999899998</v>
      </c>
      <c r="R9" s="19">
        <v>7.5833333330999997</v>
      </c>
      <c r="S9" s="19">
        <v>11.066666666633333</v>
      </c>
      <c r="T9" s="19">
        <v>6.5833333333333321</v>
      </c>
      <c r="U9" s="18">
        <v>2</v>
      </c>
      <c r="V9" s="34">
        <v>2</v>
      </c>
      <c r="W9" s="45">
        <v>3.8333333332999997</v>
      </c>
      <c r="X9" s="19">
        <v>1.5</v>
      </c>
      <c r="Y9" s="18">
        <v>1.083333333333333</v>
      </c>
      <c r="Z9" s="45">
        <v>0.58333333333333304</v>
      </c>
    </row>
    <row r="10" spans="1:26" ht="15" customHeight="1" x14ac:dyDescent="0.2">
      <c r="A10" s="20" t="s">
        <v>3</v>
      </c>
      <c r="B10" s="18">
        <v>6.0833333332999997</v>
      </c>
      <c r="C10" s="18">
        <v>32.65</v>
      </c>
      <c r="D10" s="18">
        <v>28.416666666633333</v>
      </c>
      <c r="E10" s="18">
        <v>19.5</v>
      </c>
      <c r="F10" s="18">
        <v>3.5</v>
      </c>
      <c r="G10" s="18">
        <v>3.8333333332999997</v>
      </c>
      <c r="H10" s="18">
        <v>27</v>
      </c>
      <c r="I10" s="18">
        <v>25.75</v>
      </c>
      <c r="J10" s="18">
        <v>14.5</v>
      </c>
      <c r="K10" s="18" t="s">
        <v>39</v>
      </c>
      <c r="L10" s="34">
        <v>2.25</v>
      </c>
      <c r="M10" s="34">
        <v>5.65</v>
      </c>
      <c r="N10" s="18">
        <v>2.6666666666333332</v>
      </c>
      <c r="O10" s="18">
        <v>5</v>
      </c>
      <c r="P10" s="18">
        <v>3.5</v>
      </c>
      <c r="Q10" s="18">
        <v>2.25</v>
      </c>
      <c r="R10" s="19">
        <v>5.65</v>
      </c>
      <c r="S10" s="19">
        <v>2.6666666666333332</v>
      </c>
      <c r="T10" s="19">
        <v>5</v>
      </c>
      <c r="U10" s="18">
        <v>3.5</v>
      </c>
      <c r="V10" s="34">
        <v>0</v>
      </c>
      <c r="W10" s="45">
        <v>0</v>
      </c>
      <c r="X10" s="19">
        <v>0</v>
      </c>
      <c r="Y10" s="18">
        <v>0</v>
      </c>
      <c r="Z10" s="45">
        <v>0</v>
      </c>
    </row>
    <row r="11" spans="1:26" ht="15" customHeight="1" x14ac:dyDescent="0.2">
      <c r="A11" s="20" t="s">
        <v>4</v>
      </c>
      <c r="B11" s="18">
        <v>4</v>
      </c>
      <c r="C11" s="18">
        <v>12.5</v>
      </c>
      <c r="D11" s="18">
        <v>39.166666666666664</v>
      </c>
      <c r="E11" s="18">
        <v>57.666666666666657</v>
      </c>
      <c r="F11" s="18">
        <v>10.5</v>
      </c>
      <c r="G11" s="18">
        <v>4</v>
      </c>
      <c r="H11" s="18">
        <v>12.5</v>
      </c>
      <c r="I11" s="18">
        <v>39.166666666666664</v>
      </c>
      <c r="J11" s="18">
        <v>57.666666666666657</v>
      </c>
      <c r="K11" s="29">
        <v>10.5</v>
      </c>
      <c r="L11" s="34" t="s">
        <v>39</v>
      </c>
      <c r="M11" s="34" t="s">
        <v>39</v>
      </c>
      <c r="N11" s="18" t="s">
        <v>39</v>
      </c>
      <c r="O11" s="18" t="s">
        <v>39</v>
      </c>
      <c r="P11" s="18" t="s">
        <v>39</v>
      </c>
      <c r="Q11" s="18" t="s">
        <v>39</v>
      </c>
      <c r="R11" s="19" t="s">
        <v>39</v>
      </c>
      <c r="S11" s="19" t="s">
        <v>39</v>
      </c>
      <c r="T11" s="19" t="s">
        <v>39</v>
      </c>
      <c r="U11" s="18" t="s">
        <v>39</v>
      </c>
      <c r="V11" s="34" t="s">
        <v>39</v>
      </c>
      <c r="W11" s="45" t="s">
        <v>39</v>
      </c>
      <c r="X11" s="19" t="s">
        <v>39</v>
      </c>
      <c r="Y11" s="18" t="s">
        <v>39</v>
      </c>
      <c r="Z11" s="45" t="s">
        <v>39</v>
      </c>
    </row>
    <row r="12" spans="1:26" ht="15" customHeight="1" x14ac:dyDescent="0.2">
      <c r="A12" s="20" t="s">
        <v>5</v>
      </c>
      <c r="B12" s="18" t="s">
        <v>39</v>
      </c>
      <c r="C12" s="18" t="s">
        <v>39</v>
      </c>
      <c r="D12" s="18" t="s">
        <v>39</v>
      </c>
      <c r="E12" s="18">
        <v>0.25</v>
      </c>
      <c r="F12" s="18" t="s">
        <v>39</v>
      </c>
      <c r="G12" s="18" t="s">
        <v>39</v>
      </c>
      <c r="H12" s="18" t="s">
        <v>39</v>
      </c>
      <c r="I12" s="18" t="s">
        <v>39</v>
      </c>
      <c r="J12" s="18" t="s">
        <v>39</v>
      </c>
      <c r="K12" s="29" t="s">
        <v>39</v>
      </c>
      <c r="L12" s="34" t="s">
        <v>39</v>
      </c>
      <c r="M12" s="34" t="s">
        <v>39</v>
      </c>
      <c r="N12" s="18" t="s">
        <v>39</v>
      </c>
      <c r="O12" s="18">
        <v>0.25</v>
      </c>
      <c r="P12" s="18" t="s">
        <v>39</v>
      </c>
      <c r="Q12" s="29" t="s">
        <v>39</v>
      </c>
      <c r="R12" s="30" t="s">
        <v>39</v>
      </c>
      <c r="S12" s="30" t="s">
        <v>39</v>
      </c>
      <c r="T12" s="30" t="s">
        <v>39</v>
      </c>
      <c r="U12" s="29" t="s">
        <v>39</v>
      </c>
      <c r="V12" s="35" t="s">
        <v>39</v>
      </c>
      <c r="W12" s="46" t="s">
        <v>39</v>
      </c>
      <c r="X12" s="30" t="s">
        <v>39</v>
      </c>
      <c r="Y12" s="29" t="s">
        <v>39</v>
      </c>
      <c r="Z12" s="46" t="s">
        <v>39</v>
      </c>
    </row>
    <row r="13" spans="1:26" ht="15" customHeight="1" x14ac:dyDescent="0.2">
      <c r="A13" s="20" t="s">
        <v>6</v>
      </c>
      <c r="B13" s="18">
        <v>1.5</v>
      </c>
      <c r="C13" s="18">
        <v>2.5</v>
      </c>
      <c r="D13" s="18">
        <v>8.5</v>
      </c>
      <c r="E13" s="18">
        <v>11.833333333333332</v>
      </c>
      <c r="F13" s="18">
        <v>2.5</v>
      </c>
      <c r="G13" s="18">
        <v>1.5</v>
      </c>
      <c r="H13" s="18">
        <v>2.5</v>
      </c>
      <c r="I13" s="18">
        <v>8.5</v>
      </c>
      <c r="J13" s="18">
        <v>11.833333333333332</v>
      </c>
      <c r="K13" s="18">
        <v>2.5</v>
      </c>
      <c r="L13" s="34" t="s">
        <v>39</v>
      </c>
      <c r="M13" s="34" t="s">
        <v>39</v>
      </c>
      <c r="N13" s="18" t="s">
        <v>39</v>
      </c>
      <c r="O13" s="18" t="s">
        <v>39</v>
      </c>
      <c r="P13" s="18" t="s">
        <v>39</v>
      </c>
      <c r="Q13" s="18" t="s">
        <v>39</v>
      </c>
      <c r="R13" s="19" t="s">
        <v>39</v>
      </c>
      <c r="S13" s="19" t="s">
        <v>39</v>
      </c>
      <c r="T13" s="19" t="s">
        <v>39</v>
      </c>
      <c r="U13" s="18" t="s">
        <v>39</v>
      </c>
      <c r="V13" s="34" t="s">
        <v>39</v>
      </c>
      <c r="W13" s="45" t="s">
        <v>39</v>
      </c>
      <c r="X13" s="19" t="s">
        <v>39</v>
      </c>
      <c r="Y13" s="18" t="s">
        <v>39</v>
      </c>
      <c r="Z13" s="45" t="s">
        <v>39</v>
      </c>
    </row>
    <row r="14" spans="1:26" ht="15" customHeight="1" x14ac:dyDescent="0.2">
      <c r="A14" s="20" t="s">
        <v>7</v>
      </c>
      <c r="B14" s="18">
        <v>9.1666666666000012</v>
      </c>
      <c r="C14" s="18">
        <v>53.65</v>
      </c>
      <c r="D14" s="18">
        <v>97.40000000003333</v>
      </c>
      <c r="E14" s="18">
        <v>42</v>
      </c>
      <c r="F14" s="18">
        <v>3.333333333333333</v>
      </c>
      <c r="G14" s="18">
        <v>9.1666666666000012</v>
      </c>
      <c r="H14" s="18">
        <v>53.65</v>
      </c>
      <c r="I14" s="18">
        <v>97.40000000003333</v>
      </c>
      <c r="J14" s="18">
        <v>42</v>
      </c>
      <c r="K14" s="18">
        <v>3.333333333333333</v>
      </c>
      <c r="L14" s="34" t="s">
        <v>39</v>
      </c>
      <c r="M14" s="34" t="s">
        <v>39</v>
      </c>
      <c r="N14" s="18" t="s">
        <v>39</v>
      </c>
      <c r="O14" s="18" t="s">
        <v>39</v>
      </c>
      <c r="P14" s="18" t="s">
        <v>39</v>
      </c>
      <c r="Q14" s="18" t="s">
        <v>39</v>
      </c>
      <c r="R14" s="19" t="s">
        <v>39</v>
      </c>
      <c r="S14" s="19" t="s">
        <v>39</v>
      </c>
      <c r="T14" s="19" t="s">
        <v>39</v>
      </c>
      <c r="U14" s="18" t="s">
        <v>39</v>
      </c>
      <c r="V14" s="34" t="s">
        <v>39</v>
      </c>
      <c r="W14" s="45" t="s">
        <v>39</v>
      </c>
      <c r="X14" s="19" t="s">
        <v>39</v>
      </c>
      <c r="Y14" s="18" t="s">
        <v>39</v>
      </c>
      <c r="Z14" s="45" t="s">
        <v>39</v>
      </c>
    </row>
    <row r="15" spans="1:26" ht="15" customHeight="1" x14ac:dyDescent="0.2">
      <c r="A15" s="20" t="s">
        <v>8</v>
      </c>
      <c r="B15" s="18" t="s">
        <v>39</v>
      </c>
      <c r="C15" s="18">
        <v>1</v>
      </c>
      <c r="D15" s="18">
        <v>7.1666666666333327</v>
      </c>
      <c r="E15" s="18">
        <v>13</v>
      </c>
      <c r="F15" s="18">
        <v>2.5</v>
      </c>
      <c r="G15" s="18" t="s">
        <v>39</v>
      </c>
      <c r="H15" s="18">
        <v>1</v>
      </c>
      <c r="I15" s="18">
        <v>7.1666666666333327</v>
      </c>
      <c r="J15" s="18">
        <v>13</v>
      </c>
      <c r="K15" s="18">
        <v>2.5</v>
      </c>
      <c r="L15" s="34" t="s">
        <v>39</v>
      </c>
      <c r="M15" s="34" t="s">
        <v>39</v>
      </c>
      <c r="N15" s="18" t="s">
        <v>39</v>
      </c>
      <c r="O15" s="18" t="s">
        <v>39</v>
      </c>
      <c r="P15" s="18" t="s">
        <v>39</v>
      </c>
      <c r="Q15" s="18" t="s">
        <v>39</v>
      </c>
      <c r="R15" s="19" t="s">
        <v>39</v>
      </c>
      <c r="S15" s="19" t="s">
        <v>39</v>
      </c>
      <c r="T15" s="19" t="s">
        <v>39</v>
      </c>
      <c r="U15" s="18" t="s">
        <v>39</v>
      </c>
      <c r="V15" s="34" t="s">
        <v>39</v>
      </c>
      <c r="W15" s="45" t="s">
        <v>39</v>
      </c>
      <c r="X15" s="19" t="s">
        <v>39</v>
      </c>
      <c r="Y15" s="18" t="s">
        <v>39</v>
      </c>
      <c r="Z15" s="45" t="s">
        <v>39</v>
      </c>
    </row>
    <row r="16" spans="1:26" ht="15" customHeight="1" x14ac:dyDescent="0.2">
      <c r="A16" s="20" t="s">
        <v>9</v>
      </c>
      <c r="B16" s="18">
        <v>5.1666666665999994</v>
      </c>
      <c r="C16" s="18">
        <v>18.166666666600001</v>
      </c>
      <c r="D16" s="18">
        <v>24.1166666666</v>
      </c>
      <c r="E16" s="18">
        <v>17.583333333333332</v>
      </c>
      <c r="F16" s="18">
        <v>4.5</v>
      </c>
      <c r="G16" s="18">
        <v>5.1666666665999994</v>
      </c>
      <c r="H16" s="18">
        <v>18.166666666600001</v>
      </c>
      <c r="I16" s="18">
        <v>24.1166666666</v>
      </c>
      <c r="J16" s="18">
        <v>17.583333333333332</v>
      </c>
      <c r="K16" s="18">
        <v>4.5</v>
      </c>
      <c r="L16" s="34" t="s">
        <v>39</v>
      </c>
      <c r="M16" s="34" t="s">
        <v>39</v>
      </c>
      <c r="N16" s="18" t="s">
        <v>39</v>
      </c>
      <c r="O16" s="18" t="s">
        <v>39</v>
      </c>
      <c r="P16" s="18" t="s">
        <v>39</v>
      </c>
      <c r="Q16" s="18" t="s">
        <v>39</v>
      </c>
      <c r="R16" s="19" t="s">
        <v>39</v>
      </c>
      <c r="S16" s="19" t="s">
        <v>39</v>
      </c>
      <c r="T16" s="19" t="s">
        <v>39</v>
      </c>
      <c r="U16" s="18" t="s">
        <v>39</v>
      </c>
      <c r="V16" s="34" t="s">
        <v>39</v>
      </c>
      <c r="W16" s="45" t="s">
        <v>39</v>
      </c>
      <c r="X16" s="19" t="s">
        <v>39</v>
      </c>
      <c r="Y16" s="18" t="s">
        <v>39</v>
      </c>
      <c r="Z16" s="45" t="s">
        <v>39</v>
      </c>
    </row>
    <row r="17" spans="1:26" ht="15" customHeight="1" x14ac:dyDescent="0.2">
      <c r="A17" s="20" t="s">
        <v>16</v>
      </c>
      <c r="B17" s="18" t="s">
        <v>39</v>
      </c>
      <c r="C17" s="18" t="s">
        <v>39</v>
      </c>
      <c r="D17" s="18" t="s">
        <v>39</v>
      </c>
      <c r="E17" s="18">
        <v>1</v>
      </c>
      <c r="F17" s="18" t="s">
        <v>39</v>
      </c>
      <c r="G17" s="18" t="s">
        <v>39</v>
      </c>
      <c r="H17" s="18" t="s">
        <v>39</v>
      </c>
      <c r="I17" s="18" t="s">
        <v>39</v>
      </c>
      <c r="J17" s="18">
        <v>1</v>
      </c>
      <c r="K17" s="18" t="s">
        <v>39</v>
      </c>
      <c r="L17" s="34" t="s">
        <v>39</v>
      </c>
      <c r="M17" s="34" t="s">
        <v>39</v>
      </c>
      <c r="N17" s="18" t="s">
        <v>39</v>
      </c>
      <c r="O17" s="18" t="s">
        <v>39</v>
      </c>
      <c r="P17" s="18" t="s">
        <v>39</v>
      </c>
      <c r="Q17" s="29" t="s">
        <v>39</v>
      </c>
      <c r="R17" s="30" t="s">
        <v>39</v>
      </c>
      <c r="S17" s="30" t="s">
        <v>39</v>
      </c>
      <c r="T17" s="30" t="s">
        <v>39</v>
      </c>
      <c r="U17" s="29" t="s">
        <v>39</v>
      </c>
      <c r="V17" s="35" t="s">
        <v>39</v>
      </c>
      <c r="W17" s="46" t="s">
        <v>39</v>
      </c>
      <c r="X17" s="30" t="s">
        <v>39</v>
      </c>
      <c r="Y17" s="29" t="s">
        <v>39</v>
      </c>
      <c r="Z17" s="46" t="s">
        <v>39</v>
      </c>
    </row>
    <row r="18" spans="1:26" ht="15" customHeight="1" x14ac:dyDescent="0.2">
      <c r="A18" s="20" t="s">
        <v>10</v>
      </c>
      <c r="B18" s="18">
        <v>23.833333333300001</v>
      </c>
      <c r="C18" s="18">
        <v>148.66666666660001</v>
      </c>
      <c r="D18" s="18">
        <v>191.11666666633329</v>
      </c>
      <c r="E18" s="18">
        <v>84.083333333333314</v>
      </c>
      <c r="F18" s="18">
        <v>9.4166666666666679</v>
      </c>
      <c r="G18" s="18">
        <v>17.833333333300001</v>
      </c>
      <c r="H18" s="18">
        <v>117</v>
      </c>
      <c r="I18" s="18">
        <v>169.41666666643334</v>
      </c>
      <c r="J18" s="18">
        <v>68.34999999999998</v>
      </c>
      <c r="K18" s="18">
        <v>7.416666666666667</v>
      </c>
      <c r="L18" s="34">
        <v>6</v>
      </c>
      <c r="M18" s="34">
        <v>31.666666666600001</v>
      </c>
      <c r="N18" s="18">
        <v>21.699999999900001</v>
      </c>
      <c r="O18" s="18">
        <v>15.733333333333331</v>
      </c>
      <c r="P18" s="18">
        <v>2</v>
      </c>
      <c r="Q18" s="18">
        <v>1.5</v>
      </c>
      <c r="R18" s="19">
        <v>19.833333333300001</v>
      </c>
      <c r="S18" s="19">
        <v>11.533333333266665</v>
      </c>
      <c r="T18" s="19">
        <v>8.8666666666666654</v>
      </c>
      <c r="U18" s="18">
        <v>2</v>
      </c>
      <c r="V18" s="34">
        <v>4.5</v>
      </c>
      <c r="W18" s="45">
        <v>11.833333333300001</v>
      </c>
      <c r="X18" s="19">
        <v>10.166666666633336</v>
      </c>
      <c r="Y18" s="18">
        <v>6.8666666666666654</v>
      </c>
      <c r="Z18" s="45">
        <v>0</v>
      </c>
    </row>
    <row r="19" spans="1:26" ht="15" customHeight="1" x14ac:dyDescent="0.2">
      <c r="A19" s="20" t="s">
        <v>11</v>
      </c>
      <c r="B19" s="18">
        <v>11.666666666599999</v>
      </c>
      <c r="C19" s="18">
        <v>36.999999999899998</v>
      </c>
      <c r="D19" s="18">
        <v>49.666666666466668</v>
      </c>
      <c r="E19" s="18">
        <v>32.866666666666667</v>
      </c>
      <c r="F19" s="18">
        <v>4.5</v>
      </c>
      <c r="G19" s="18">
        <v>11.666666666599999</v>
      </c>
      <c r="H19" s="18">
        <v>36.999999999899998</v>
      </c>
      <c r="I19" s="18">
        <v>49.666666666466668</v>
      </c>
      <c r="J19" s="18">
        <v>32.866666666666667</v>
      </c>
      <c r="K19" s="18">
        <v>4.5</v>
      </c>
      <c r="L19" s="34" t="s">
        <v>39</v>
      </c>
      <c r="M19" s="34" t="s">
        <v>39</v>
      </c>
      <c r="N19" s="18" t="s">
        <v>39</v>
      </c>
      <c r="O19" s="18" t="s">
        <v>39</v>
      </c>
      <c r="P19" s="18" t="s">
        <v>39</v>
      </c>
      <c r="Q19" s="18" t="s">
        <v>39</v>
      </c>
      <c r="R19" s="19" t="s">
        <v>39</v>
      </c>
      <c r="S19" s="19" t="s">
        <v>39</v>
      </c>
      <c r="T19" s="19" t="s">
        <v>39</v>
      </c>
      <c r="U19" s="18" t="s">
        <v>39</v>
      </c>
      <c r="V19" s="34" t="s">
        <v>39</v>
      </c>
      <c r="W19" s="45" t="s">
        <v>39</v>
      </c>
      <c r="X19" s="19" t="s">
        <v>39</v>
      </c>
      <c r="Y19" s="18" t="s">
        <v>39</v>
      </c>
      <c r="Z19" s="45" t="s">
        <v>39</v>
      </c>
    </row>
    <row r="20" spans="1:26" ht="15" customHeight="1" x14ac:dyDescent="0.2">
      <c r="A20" s="20" t="s">
        <v>12</v>
      </c>
      <c r="B20" s="18" t="s">
        <v>39</v>
      </c>
      <c r="C20" s="18">
        <v>23</v>
      </c>
      <c r="D20" s="18">
        <v>42.11666666666666</v>
      </c>
      <c r="E20" s="18">
        <v>34.083333333333329</v>
      </c>
      <c r="F20" s="18">
        <v>2.416666666666667</v>
      </c>
      <c r="G20" s="18" t="s">
        <v>39</v>
      </c>
      <c r="H20" s="18">
        <v>23</v>
      </c>
      <c r="I20" s="18">
        <v>42.11666666666666</v>
      </c>
      <c r="J20" s="18">
        <v>34.083333333333329</v>
      </c>
      <c r="K20" s="29">
        <v>2.416666666666667</v>
      </c>
      <c r="L20" s="34" t="s">
        <v>39</v>
      </c>
      <c r="M20" s="34" t="s">
        <v>39</v>
      </c>
      <c r="N20" s="18" t="s">
        <v>39</v>
      </c>
      <c r="O20" s="18" t="s">
        <v>39</v>
      </c>
      <c r="P20" s="18" t="s">
        <v>39</v>
      </c>
      <c r="Q20" s="18" t="s">
        <v>39</v>
      </c>
      <c r="R20" s="19" t="s">
        <v>39</v>
      </c>
      <c r="S20" s="19" t="s">
        <v>39</v>
      </c>
      <c r="T20" s="19" t="s">
        <v>39</v>
      </c>
      <c r="U20" s="18" t="s">
        <v>39</v>
      </c>
      <c r="V20" s="34" t="s">
        <v>39</v>
      </c>
      <c r="W20" s="45" t="s">
        <v>39</v>
      </c>
      <c r="X20" s="19" t="s">
        <v>39</v>
      </c>
      <c r="Y20" s="18" t="s">
        <v>39</v>
      </c>
      <c r="Z20" s="45" t="s">
        <v>39</v>
      </c>
    </row>
    <row r="21" spans="1:26" ht="15" customHeight="1" x14ac:dyDescent="0.2">
      <c r="A21" s="20" t="s">
        <v>13</v>
      </c>
      <c r="B21" s="18">
        <v>2.3333333333000001</v>
      </c>
      <c r="C21" s="18">
        <v>60.833333333300004</v>
      </c>
      <c r="D21" s="18">
        <v>124.81666666663334</v>
      </c>
      <c r="E21" s="18">
        <v>69.5</v>
      </c>
      <c r="F21" s="18">
        <v>14.5</v>
      </c>
      <c r="G21" s="18">
        <v>1.3333333332999999</v>
      </c>
      <c r="H21" s="18">
        <v>60.833333333300004</v>
      </c>
      <c r="I21" s="18">
        <v>119.31666666663334</v>
      </c>
      <c r="J21" s="18">
        <v>68</v>
      </c>
      <c r="K21" s="18">
        <v>13.5</v>
      </c>
      <c r="L21" s="34">
        <v>1</v>
      </c>
      <c r="M21" s="34" t="s">
        <v>39</v>
      </c>
      <c r="N21" s="18">
        <v>5.5</v>
      </c>
      <c r="O21" s="18">
        <v>1.5</v>
      </c>
      <c r="P21" s="18">
        <v>1</v>
      </c>
      <c r="Q21" s="18">
        <v>1</v>
      </c>
      <c r="R21" s="19" t="s">
        <v>39</v>
      </c>
      <c r="S21" s="19">
        <v>5.5</v>
      </c>
      <c r="T21" s="19">
        <v>1.5</v>
      </c>
      <c r="U21" s="18">
        <v>1</v>
      </c>
      <c r="V21" s="34">
        <v>0</v>
      </c>
      <c r="W21" s="45" t="s">
        <v>39</v>
      </c>
      <c r="X21" s="19">
        <v>0</v>
      </c>
      <c r="Y21" s="18">
        <v>0</v>
      </c>
      <c r="Z21" s="45">
        <v>0</v>
      </c>
    </row>
    <row r="22" spans="1:26" ht="24.95" customHeight="1" x14ac:dyDescent="0.2">
      <c r="A22" s="144" t="s">
        <v>100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4" spans="1:26" s="6" customFormat="1" ht="15" customHeight="1" x14ac:dyDescent="0.25">
      <c r="A24" s="5" t="s">
        <v>283</v>
      </c>
      <c r="Z24" s="4"/>
    </row>
    <row r="25" spans="1:26" ht="12" customHeight="1" x14ac:dyDescent="0.2"/>
    <row r="26" spans="1:26" ht="13.5" customHeight="1" thickBot="1" x14ac:dyDescent="0.25">
      <c r="A26" s="9" t="s">
        <v>19</v>
      </c>
      <c r="U26" s="11"/>
      <c r="Z26" s="55" t="s">
        <v>80</v>
      </c>
    </row>
    <row r="27" spans="1:26" ht="22.5" customHeight="1" x14ac:dyDescent="0.2">
      <c r="A27" s="145" t="s">
        <v>18</v>
      </c>
      <c r="B27" s="156" t="s">
        <v>0</v>
      </c>
      <c r="C27" s="157"/>
      <c r="D27" s="157"/>
      <c r="E27" s="157"/>
      <c r="F27" s="158"/>
      <c r="G27" s="156" t="s">
        <v>30</v>
      </c>
      <c r="H27" s="157"/>
      <c r="I27" s="157"/>
      <c r="J27" s="157"/>
      <c r="K27" s="158"/>
      <c r="L27" s="156" t="s">
        <v>31</v>
      </c>
      <c r="M27" s="157"/>
      <c r="N27" s="157"/>
      <c r="O27" s="157"/>
      <c r="P27" s="158"/>
      <c r="Q27" s="139" t="s">
        <v>32</v>
      </c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ht="22.5" customHeight="1" x14ac:dyDescent="0.2">
      <c r="A28" s="146"/>
      <c r="B28" s="159"/>
      <c r="C28" s="160"/>
      <c r="D28" s="160"/>
      <c r="E28" s="160"/>
      <c r="F28" s="161"/>
      <c r="G28" s="159"/>
      <c r="H28" s="160"/>
      <c r="I28" s="160"/>
      <c r="J28" s="160"/>
      <c r="K28" s="161"/>
      <c r="L28" s="159"/>
      <c r="M28" s="160"/>
      <c r="N28" s="160"/>
      <c r="O28" s="160"/>
      <c r="P28" s="161"/>
      <c r="Q28" s="152" t="s">
        <v>44</v>
      </c>
      <c r="R28" s="163"/>
      <c r="S28" s="163"/>
      <c r="T28" s="163"/>
      <c r="U28" s="164"/>
      <c r="V28" s="152" t="s">
        <v>45</v>
      </c>
      <c r="W28" s="163"/>
      <c r="X28" s="163"/>
      <c r="Y28" s="163"/>
      <c r="Z28" s="163"/>
    </row>
    <row r="29" spans="1:26" ht="41.25" customHeight="1" thickBot="1" x14ac:dyDescent="0.25">
      <c r="A29" s="162"/>
      <c r="B29" s="114" t="s">
        <v>251</v>
      </c>
      <c r="C29" s="114" t="s">
        <v>254</v>
      </c>
      <c r="D29" s="115" t="s">
        <v>253</v>
      </c>
      <c r="E29" s="115" t="s">
        <v>252</v>
      </c>
      <c r="F29" s="116" t="s">
        <v>255</v>
      </c>
      <c r="G29" s="114" t="s">
        <v>251</v>
      </c>
      <c r="H29" s="114" t="s">
        <v>254</v>
      </c>
      <c r="I29" s="115" t="s">
        <v>253</v>
      </c>
      <c r="J29" s="115" t="s">
        <v>252</v>
      </c>
      <c r="K29" s="116" t="s">
        <v>255</v>
      </c>
      <c r="L29" s="114" t="s">
        <v>251</v>
      </c>
      <c r="M29" s="114" t="s">
        <v>254</v>
      </c>
      <c r="N29" s="115" t="s">
        <v>253</v>
      </c>
      <c r="O29" s="115" t="s">
        <v>252</v>
      </c>
      <c r="P29" s="116" t="s">
        <v>255</v>
      </c>
      <c r="Q29" s="114" t="s">
        <v>251</v>
      </c>
      <c r="R29" s="114" t="s">
        <v>254</v>
      </c>
      <c r="S29" s="115" t="s">
        <v>253</v>
      </c>
      <c r="T29" s="115" t="s">
        <v>252</v>
      </c>
      <c r="U29" s="116" t="s">
        <v>255</v>
      </c>
      <c r="V29" s="114" t="s">
        <v>251</v>
      </c>
      <c r="W29" s="114" t="s">
        <v>254</v>
      </c>
      <c r="X29" s="115" t="s">
        <v>253</v>
      </c>
      <c r="Y29" s="31" t="s">
        <v>252</v>
      </c>
      <c r="Z29" s="117" t="s">
        <v>255</v>
      </c>
    </row>
    <row r="30" spans="1:26" ht="18" customHeight="1" x14ac:dyDescent="0.2">
      <c r="A30" s="26" t="s">
        <v>15</v>
      </c>
      <c r="B30" s="37">
        <f>B7/B$7*100</f>
        <v>100</v>
      </c>
      <c r="C30" s="37">
        <f t="shared" ref="C30:Z30" si="0">C7/C$7*100</f>
        <v>100</v>
      </c>
      <c r="D30" s="37">
        <f t="shared" si="0"/>
        <v>100</v>
      </c>
      <c r="E30" s="37">
        <f t="shared" si="0"/>
        <v>100</v>
      </c>
      <c r="F30" s="37">
        <f t="shared" si="0"/>
        <v>100</v>
      </c>
      <c r="G30" s="37">
        <f t="shared" si="0"/>
        <v>100</v>
      </c>
      <c r="H30" s="37">
        <f t="shared" si="0"/>
        <v>100</v>
      </c>
      <c r="I30" s="37">
        <f t="shared" si="0"/>
        <v>100</v>
      </c>
      <c r="J30" s="37">
        <f t="shared" si="0"/>
        <v>100</v>
      </c>
      <c r="K30" s="37">
        <f t="shared" si="0"/>
        <v>100</v>
      </c>
      <c r="L30" s="74">
        <f t="shared" si="0"/>
        <v>100</v>
      </c>
      <c r="M30" s="74">
        <f t="shared" si="0"/>
        <v>100</v>
      </c>
      <c r="N30" s="37">
        <f t="shared" si="0"/>
        <v>100</v>
      </c>
      <c r="O30" s="37">
        <f t="shared" si="0"/>
        <v>100</v>
      </c>
      <c r="P30" s="37">
        <f t="shared" si="0"/>
        <v>100</v>
      </c>
      <c r="Q30" s="37">
        <f t="shared" si="0"/>
        <v>100</v>
      </c>
      <c r="R30" s="38">
        <f t="shared" si="0"/>
        <v>100</v>
      </c>
      <c r="S30" s="38">
        <f t="shared" si="0"/>
        <v>100</v>
      </c>
      <c r="T30" s="38">
        <f t="shared" si="0"/>
        <v>100</v>
      </c>
      <c r="U30" s="37">
        <f t="shared" si="0"/>
        <v>100</v>
      </c>
      <c r="V30" s="74">
        <f t="shared" si="0"/>
        <v>100</v>
      </c>
      <c r="W30" s="75">
        <f t="shared" si="0"/>
        <v>100</v>
      </c>
      <c r="X30" s="38">
        <f t="shared" si="0"/>
        <v>100</v>
      </c>
      <c r="Y30" s="38">
        <f t="shared" si="0"/>
        <v>100</v>
      </c>
      <c r="Z30" s="38">
        <f t="shared" si="0"/>
        <v>100</v>
      </c>
    </row>
    <row r="31" spans="1:26" ht="15" customHeight="1" x14ac:dyDescent="0.2">
      <c r="A31" s="17" t="s">
        <v>1</v>
      </c>
      <c r="B31" s="39">
        <f t="shared" ref="B31:Z31" si="1">B8/B$7*100</f>
        <v>69.732054250774908</v>
      </c>
      <c r="C31" s="39">
        <f t="shared" si="1"/>
        <v>53.393970390980869</v>
      </c>
      <c r="D31" s="39">
        <f t="shared" si="1"/>
        <v>47.182592775134012</v>
      </c>
      <c r="E31" s="39">
        <f t="shared" si="1"/>
        <v>47.239650093323434</v>
      </c>
      <c r="F31" s="39">
        <f t="shared" si="1"/>
        <v>44.255975327679259</v>
      </c>
      <c r="G31" s="39">
        <f t="shared" si="1"/>
        <v>60.073260073304347</v>
      </c>
      <c r="H31" s="39">
        <f t="shared" si="1"/>
        <v>44.737254492193657</v>
      </c>
      <c r="I31" s="39">
        <f t="shared" si="1"/>
        <v>34.869205544767681</v>
      </c>
      <c r="J31" s="39">
        <f t="shared" si="1"/>
        <v>38.086523889857901</v>
      </c>
      <c r="K31" s="39">
        <f t="shared" si="1"/>
        <v>36.041666666666664</v>
      </c>
      <c r="L31" s="76">
        <f t="shared" si="1"/>
        <v>81.155234657050158</v>
      </c>
      <c r="M31" s="76">
        <f t="shared" si="1"/>
        <v>78.155583304010349</v>
      </c>
      <c r="N31" s="39">
        <f t="shared" si="1"/>
        <v>85.311255985714126</v>
      </c>
      <c r="O31" s="39">
        <f t="shared" si="1"/>
        <v>80.949873631002518</v>
      </c>
      <c r="P31" s="39">
        <f t="shared" si="1"/>
        <v>67.655786350148375</v>
      </c>
      <c r="Q31" s="39">
        <f t="shared" si="1"/>
        <v>81.718281718299323</v>
      </c>
      <c r="R31" s="40">
        <f t="shared" si="1"/>
        <v>77.468810331130697</v>
      </c>
      <c r="S31" s="40">
        <f t="shared" si="1"/>
        <v>84.910904037945599</v>
      </c>
      <c r="T31" s="40">
        <f t="shared" si="1"/>
        <v>82.430629669156886</v>
      </c>
      <c r="U31" s="39">
        <f t="shared" si="1"/>
        <v>65.306122448979593</v>
      </c>
      <c r="V31" s="76">
        <f t="shared" si="1"/>
        <v>79.6875</v>
      </c>
      <c r="W31" s="77">
        <f t="shared" si="1"/>
        <v>79.475982532802576</v>
      </c>
      <c r="X31" s="40">
        <f t="shared" si="1"/>
        <v>86.271818003558579</v>
      </c>
      <c r="Y31" s="40">
        <f t="shared" si="1"/>
        <v>75.399999999999949</v>
      </c>
      <c r="Z31" s="40">
        <f t="shared" si="1"/>
        <v>83.720930232558217</v>
      </c>
    </row>
    <row r="32" spans="1:26" ht="15" customHeight="1" x14ac:dyDescent="0.2">
      <c r="A32" s="20" t="s">
        <v>2</v>
      </c>
      <c r="B32" s="39">
        <f t="shared" ref="B32:Z32" si="2">B9/B$7*100</f>
        <v>4.961958319531429</v>
      </c>
      <c r="C32" s="39">
        <f t="shared" si="2"/>
        <v>1.3256292937538852</v>
      </c>
      <c r="D32" s="39">
        <f t="shared" si="2"/>
        <v>1.0618970495023843</v>
      </c>
      <c r="E32" s="39">
        <f t="shared" si="2"/>
        <v>1.034428478265758</v>
      </c>
      <c r="F32" s="39">
        <f t="shared" si="2"/>
        <v>2.3901310717039315</v>
      </c>
      <c r="G32" s="39" t="e">
        <f t="shared" si="2"/>
        <v>#VALUE!</v>
      </c>
      <c r="H32" s="39" t="e">
        <f t="shared" si="2"/>
        <v>#VALUE!</v>
      </c>
      <c r="I32" s="39" t="e">
        <f t="shared" si="2"/>
        <v>#VALUE!</v>
      </c>
      <c r="J32" s="39" t="e">
        <f t="shared" si="2"/>
        <v>#VALUE!</v>
      </c>
      <c r="K32" s="39" t="e">
        <f t="shared" si="2"/>
        <v>#VALUE!</v>
      </c>
      <c r="L32" s="76">
        <f t="shared" si="2"/>
        <v>10.830324909704439</v>
      </c>
      <c r="M32" s="76">
        <f t="shared" si="2"/>
        <v>5.1174505596804876</v>
      </c>
      <c r="N32" s="39">
        <f t="shared" si="2"/>
        <v>4.3500836554539148</v>
      </c>
      <c r="O32" s="39">
        <f t="shared" si="2"/>
        <v>4.8441449031171011</v>
      </c>
      <c r="P32" s="39">
        <f t="shared" si="2"/>
        <v>9.1988130563798212</v>
      </c>
      <c r="Q32" s="39">
        <f t="shared" si="2"/>
        <v>12.587412587363126</v>
      </c>
      <c r="R32" s="40">
        <f t="shared" si="2"/>
        <v>5.1671831144671208</v>
      </c>
      <c r="S32" s="40">
        <f t="shared" si="2"/>
        <v>5.4274971391209936</v>
      </c>
      <c r="T32" s="40">
        <f t="shared" si="2"/>
        <v>5.2694770544290286</v>
      </c>
      <c r="U32" s="39">
        <f t="shared" si="2"/>
        <v>8.1632653061224492</v>
      </c>
      <c r="V32" s="76">
        <f t="shared" si="2"/>
        <v>6.25</v>
      </c>
      <c r="W32" s="77">
        <f t="shared" si="2"/>
        <v>5.021834061100475</v>
      </c>
      <c r="X32" s="40">
        <f t="shared" si="2"/>
        <v>1.7650519709760855</v>
      </c>
      <c r="Y32" s="40">
        <f t="shared" si="2"/>
        <v>3.2499999999999982</v>
      </c>
      <c r="Z32" s="40">
        <f t="shared" si="2"/>
        <v>16.279069767441857</v>
      </c>
    </row>
    <row r="33" spans="1:26" ht="15" customHeight="1" x14ac:dyDescent="0.2">
      <c r="A33" s="20" t="s">
        <v>3</v>
      </c>
      <c r="B33" s="39">
        <f t="shared" ref="B33:Z33" si="3">B10/B$7*100</f>
        <v>2.4148197155113826</v>
      </c>
      <c r="C33" s="39">
        <f t="shared" si="3"/>
        <v>3.7911062577000267</v>
      </c>
      <c r="D33" s="39">
        <f t="shared" si="3"/>
        <v>2.4012393493424988</v>
      </c>
      <c r="E33" s="39">
        <f t="shared" si="3"/>
        <v>2.6310463468933416</v>
      </c>
      <c r="F33" s="39">
        <f t="shared" si="3"/>
        <v>3.2382420971472627</v>
      </c>
      <c r="G33" s="39">
        <f t="shared" si="3"/>
        <v>2.808302808290732</v>
      </c>
      <c r="H33" s="39">
        <f t="shared" si="3"/>
        <v>4.2310906811615405</v>
      </c>
      <c r="I33" s="39">
        <f t="shared" si="3"/>
        <v>2.878595915937467</v>
      </c>
      <c r="J33" s="39">
        <f t="shared" si="3"/>
        <v>2.4876333171303577</v>
      </c>
      <c r="K33" s="39" t="e">
        <f t="shared" si="3"/>
        <v>#VALUE!</v>
      </c>
      <c r="L33" s="76">
        <f t="shared" si="3"/>
        <v>1.9494584837623947</v>
      </c>
      <c r="M33" s="76">
        <f t="shared" si="3"/>
        <v>2.532577722295192</v>
      </c>
      <c r="N33" s="39">
        <f t="shared" si="3"/>
        <v>0.92309467488829211</v>
      </c>
      <c r="O33" s="39">
        <f t="shared" si="3"/>
        <v>3.1592249368155016</v>
      </c>
      <c r="P33" s="39">
        <f t="shared" si="3"/>
        <v>12.462908011869436</v>
      </c>
      <c r="Q33" s="39">
        <f t="shared" si="3"/>
        <v>2.6973026973177872</v>
      </c>
      <c r="R33" s="40">
        <f t="shared" si="3"/>
        <v>3.8498353315565974</v>
      </c>
      <c r="S33" s="40">
        <f t="shared" si="3"/>
        <v>1.3078306359203609</v>
      </c>
      <c r="T33" s="40">
        <f t="shared" si="3"/>
        <v>4.002134471718251</v>
      </c>
      <c r="U33" s="39">
        <f t="shared" si="3"/>
        <v>14.285714285714285</v>
      </c>
      <c r="V33" s="76">
        <f t="shared" si="3"/>
        <v>0</v>
      </c>
      <c r="W33" s="77">
        <f t="shared" si="3"/>
        <v>0</v>
      </c>
      <c r="X33" s="40">
        <f t="shared" si="3"/>
        <v>0</v>
      </c>
      <c r="Y33" s="40">
        <f t="shared" si="3"/>
        <v>0</v>
      </c>
      <c r="Z33" s="40">
        <f t="shared" si="3"/>
        <v>0</v>
      </c>
    </row>
    <row r="34" spans="1:26" ht="15" customHeight="1" x14ac:dyDescent="0.2">
      <c r="A34" s="20" t="s">
        <v>4</v>
      </c>
      <c r="B34" s="39">
        <f t="shared" ref="B34:Z34" si="4">B11/B$7*100</f>
        <v>1.5878266622627601</v>
      </c>
      <c r="C34" s="39">
        <f t="shared" si="4"/>
        <v>1.4514189348009294</v>
      </c>
      <c r="D34" s="39">
        <f t="shared" si="4"/>
        <v>3.3096260826753614</v>
      </c>
      <c r="E34" s="39">
        <f t="shared" si="4"/>
        <v>7.7807011626076585</v>
      </c>
      <c r="F34" s="39">
        <f t="shared" si="4"/>
        <v>9.7147262914417869</v>
      </c>
      <c r="G34" s="39">
        <f t="shared" si="4"/>
        <v>2.930402930415811</v>
      </c>
      <c r="H34" s="39">
        <f t="shared" si="4"/>
        <v>1.9588382783155283</v>
      </c>
      <c r="I34" s="39">
        <f t="shared" si="4"/>
        <v>4.3784468624291568</v>
      </c>
      <c r="J34" s="39">
        <f t="shared" si="4"/>
        <v>9.8933462957138349</v>
      </c>
      <c r="K34" s="41">
        <f t="shared" si="4"/>
        <v>13.125</v>
      </c>
      <c r="L34" s="76" t="e">
        <f t="shared" si="4"/>
        <v>#VALUE!</v>
      </c>
      <c r="M34" s="76" t="e">
        <f t="shared" si="4"/>
        <v>#VALUE!</v>
      </c>
      <c r="N34" s="39" t="e">
        <f t="shared" si="4"/>
        <v>#VALUE!</v>
      </c>
      <c r="O34" s="39" t="e">
        <f t="shared" si="4"/>
        <v>#VALUE!</v>
      </c>
      <c r="P34" s="39" t="e">
        <f t="shared" si="4"/>
        <v>#VALUE!</v>
      </c>
      <c r="Q34" s="39" t="e">
        <f t="shared" si="4"/>
        <v>#VALUE!</v>
      </c>
      <c r="R34" s="40" t="e">
        <f t="shared" si="4"/>
        <v>#VALUE!</v>
      </c>
      <c r="S34" s="40" t="e">
        <f t="shared" si="4"/>
        <v>#VALUE!</v>
      </c>
      <c r="T34" s="40" t="e">
        <f t="shared" si="4"/>
        <v>#VALUE!</v>
      </c>
      <c r="U34" s="39" t="e">
        <f t="shared" si="4"/>
        <v>#VALUE!</v>
      </c>
      <c r="V34" s="76" t="e">
        <f t="shared" si="4"/>
        <v>#VALUE!</v>
      </c>
      <c r="W34" s="77" t="e">
        <f t="shared" si="4"/>
        <v>#VALUE!</v>
      </c>
      <c r="X34" s="40" t="e">
        <f t="shared" si="4"/>
        <v>#VALUE!</v>
      </c>
      <c r="Y34" s="40" t="e">
        <f t="shared" si="4"/>
        <v>#VALUE!</v>
      </c>
      <c r="Z34" s="40" t="e">
        <f t="shared" si="4"/>
        <v>#VALUE!</v>
      </c>
    </row>
    <row r="35" spans="1:26" ht="15" customHeight="1" x14ac:dyDescent="0.2">
      <c r="A35" s="20" t="s">
        <v>5</v>
      </c>
      <c r="B35" s="39" t="e">
        <f t="shared" ref="B35:Z35" si="5">B12/B$7*100</f>
        <v>#VALUE!</v>
      </c>
      <c r="C35" s="39" t="e">
        <f t="shared" si="5"/>
        <v>#VALUE!</v>
      </c>
      <c r="D35" s="39" t="e">
        <f t="shared" si="5"/>
        <v>#VALUE!</v>
      </c>
      <c r="E35" s="39">
        <f t="shared" si="5"/>
        <v>3.3731363421709508E-2</v>
      </c>
      <c r="F35" s="39" t="e">
        <f t="shared" si="5"/>
        <v>#VALUE!</v>
      </c>
      <c r="G35" s="39" t="e">
        <f t="shared" si="5"/>
        <v>#VALUE!</v>
      </c>
      <c r="H35" s="39" t="e">
        <f t="shared" si="5"/>
        <v>#VALUE!</v>
      </c>
      <c r="I35" s="39" t="e">
        <f t="shared" si="5"/>
        <v>#VALUE!</v>
      </c>
      <c r="J35" s="39" t="e">
        <f t="shared" si="5"/>
        <v>#VALUE!</v>
      </c>
      <c r="K35" s="41" t="e">
        <f t="shared" si="5"/>
        <v>#VALUE!</v>
      </c>
      <c r="L35" s="76" t="e">
        <f t="shared" si="5"/>
        <v>#VALUE!</v>
      </c>
      <c r="M35" s="76" t="e">
        <f t="shared" si="5"/>
        <v>#VALUE!</v>
      </c>
      <c r="N35" s="39" t="e">
        <f t="shared" si="5"/>
        <v>#VALUE!</v>
      </c>
      <c r="O35" s="39">
        <f t="shared" si="5"/>
        <v>0.15796124684077506</v>
      </c>
      <c r="P35" s="39" t="e">
        <f t="shared" si="5"/>
        <v>#VALUE!</v>
      </c>
      <c r="Q35" s="41" t="e">
        <f t="shared" si="5"/>
        <v>#VALUE!</v>
      </c>
      <c r="R35" s="42" t="e">
        <f t="shared" si="5"/>
        <v>#VALUE!</v>
      </c>
      <c r="S35" s="42" t="e">
        <f t="shared" si="5"/>
        <v>#VALUE!</v>
      </c>
      <c r="T35" s="42" t="e">
        <f t="shared" si="5"/>
        <v>#VALUE!</v>
      </c>
      <c r="U35" s="41" t="e">
        <f t="shared" si="5"/>
        <v>#VALUE!</v>
      </c>
      <c r="V35" s="78" t="e">
        <f t="shared" si="5"/>
        <v>#VALUE!</v>
      </c>
      <c r="W35" s="79" t="e">
        <f t="shared" si="5"/>
        <v>#VALUE!</v>
      </c>
      <c r="X35" s="42" t="e">
        <f t="shared" si="5"/>
        <v>#VALUE!</v>
      </c>
      <c r="Y35" s="42" t="e">
        <f t="shared" si="5"/>
        <v>#VALUE!</v>
      </c>
      <c r="Z35" s="42" t="e">
        <f t="shared" si="5"/>
        <v>#VALUE!</v>
      </c>
    </row>
    <row r="36" spans="1:26" ht="15" customHeight="1" x14ac:dyDescent="0.2">
      <c r="A36" s="20" t="s">
        <v>6</v>
      </c>
      <c r="B36" s="39">
        <f t="shared" ref="B36:Z36" si="6">B13/B$7*100</f>
        <v>0.59543499834853508</v>
      </c>
      <c r="C36" s="39">
        <f t="shared" si="6"/>
        <v>0.29028378696018586</v>
      </c>
      <c r="D36" s="39">
        <f t="shared" si="6"/>
        <v>0.71825927751678054</v>
      </c>
      <c r="E36" s="39">
        <f t="shared" si="6"/>
        <v>1.5966178686275831</v>
      </c>
      <c r="F36" s="39">
        <f t="shared" si="6"/>
        <v>2.3130300693909018</v>
      </c>
      <c r="G36" s="39">
        <f t="shared" si="6"/>
        <v>1.0989010989059291</v>
      </c>
      <c r="H36" s="39">
        <f t="shared" si="6"/>
        <v>0.39176765566310567</v>
      </c>
      <c r="I36" s="39">
        <f t="shared" si="6"/>
        <v>0.95021612759100849</v>
      </c>
      <c r="J36" s="39">
        <f t="shared" si="6"/>
        <v>2.0301375346696022</v>
      </c>
      <c r="K36" s="39">
        <f t="shared" si="6"/>
        <v>3.125</v>
      </c>
      <c r="L36" s="76" t="e">
        <f t="shared" si="6"/>
        <v>#VALUE!</v>
      </c>
      <c r="M36" s="76" t="e">
        <f t="shared" si="6"/>
        <v>#VALUE!</v>
      </c>
      <c r="N36" s="39" t="e">
        <f t="shared" si="6"/>
        <v>#VALUE!</v>
      </c>
      <c r="O36" s="39" t="e">
        <f t="shared" si="6"/>
        <v>#VALUE!</v>
      </c>
      <c r="P36" s="39" t="e">
        <f t="shared" si="6"/>
        <v>#VALUE!</v>
      </c>
      <c r="Q36" s="39" t="e">
        <f t="shared" si="6"/>
        <v>#VALUE!</v>
      </c>
      <c r="R36" s="40" t="e">
        <f t="shared" si="6"/>
        <v>#VALUE!</v>
      </c>
      <c r="S36" s="40" t="e">
        <f t="shared" si="6"/>
        <v>#VALUE!</v>
      </c>
      <c r="T36" s="40" t="e">
        <f t="shared" si="6"/>
        <v>#VALUE!</v>
      </c>
      <c r="U36" s="39" t="e">
        <f t="shared" si="6"/>
        <v>#VALUE!</v>
      </c>
      <c r="V36" s="76" t="e">
        <f t="shared" si="6"/>
        <v>#VALUE!</v>
      </c>
      <c r="W36" s="77" t="e">
        <f t="shared" si="6"/>
        <v>#VALUE!</v>
      </c>
      <c r="X36" s="40" t="e">
        <f t="shared" si="6"/>
        <v>#VALUE!</v>
      </c>
      <c r="Y36" s="40" t="e">
        <f t="shared" si="6"/>
        <v>#VALUE!</v>
      </c>
      <c r="Z36" s="40" t="e">
        <f t="shared" si="6"/>
        <v>#VALUE!</v>
      </c>
    </row>
    <row r="37" spans="1:26" ht="15" customHeight="1" x14ac:dyDescent="0.2">
      <c r="A37" s="20" t="s">
        <v>7</v>
      </c>
      <c r="B37" s="39">
        <f t="shared" ref="B37:Z37" si="7">B14/B$7*100</f>
        <v>3.6387694343256958</v>
      </c>
      <c r="C37" s="39">
        <f t="shared" si="7"/>
        <v>6.2294900681655889</v>
      </c>
      <c r="D37" s="39">
        <f t="shared" si="7"/>
        <v>8.2304063094303963</v>
      </c>
      <c r="E37" s="39">
        <f t="shared" si="7"/>
        <v>5.6668690548471972</v>
      </c>
      <c r="F37" s="39">
        <f t="shared" si="7"/>
        <v>3.0840400925212021</v>
      </c>
      <c r="G37" s="39">
        <f t="shared" si="7"/>
        <v>6.7155067154873942</v>
      </c>
      <c r="H37" s="39">
        <f t="shared" si="7"/>
        <v>8.4073338905302464</v>
      </c>
      <c r="I37" s="39">
        <f t="shared" si="7"/>
        <v>10.888358920870106</v>
      </c>
      <c r="J37" s="39">
        <f t="shared" si="7"/>
        <v>7.2055585737568979</v>
      </c>
      <c r="K37" s="39">
        <f t="shared" si="7"/>
        <v>4.1666666666666661</v>
      </c>
      <c r="L37" s="76" t="e">
        <f t="shared" si="7"/>
        <v>#VALUE!</v>
      </c>
      <c r="M37" s="76" t="e">
        <f t="shared" si="7"/>
        <v>#VALUE!</v>
      </c>
      <c r="N37" s="39" t="e">
        <f t="shared" si="7"/>
        <v>#VALUE!</v>
      </c>
      <c r="O37" s="39" t="e">
        <f t="shared" si="7"/>
        <v>#VALUE!</v>
      </c>
      <c r="P37" s="39" t="e">
        <f t="shared" si="7"/>
        <v>#VALUE!</v>
      </c>
      <c r="Q37" s="39" t="e">
        <f t="shared" si="7"/>
        <v>#VALUE!</v>
      </c>
      <c r="R37" s="40" t="e">
        <f t="shared" si="7"/>
        <v>#VALUE!</v>
      </c>
      <c r="S37" s="40" t="e">
        <f t="shared" si="7"/>
        <v>#VALUE!</v>
      </c>
      <c r="T37" s="40" t="e">
        <f t="shared" si="7"/>
        <v>#VALUE!</v>
      </c>
      <c r="U37" s="39" t="e">
        <f t="shared" si="7"/>
        <v>#VALUE!</v>
      </c>
      <c r="V37" s="76" t="e">
        <f t="shared" si="7"/>
        <v>#VALUE!</v>
      </c>
      <c r="W37" s="77" t="e">
        <f t="shared" si="7"/>
        <v>#VALUE!</v>
      </c>
      <c r="X37" s="40" t="e">
        <f t="shared" si="7"/>
        <v>#VALUE!</v>
      </c>
      <c r="Y37" s="40" t="e">
        <f t="shared" si="7"/>
        <v>#VALUE!</v>
      </c>
      <c r="Z37" s="40" t="e">
        <f t="shared" si="7"/>
        <v>#VALUE!</v>
      </c>
    </row>
    <row r="38" spans="1:26" ht="15" customHeight="1" x14ac:dyDescent="0.2">
      <c r="A38" s="20" t="s">
        <v>8</v>
      </c>
      <c r="B38" s="39" t="e">
        <f t="shared" ref="B38:Z38" si="8">B15/B$7*100</f>
        <v>#VALUE!</v>
      </c>
      <c r="C38" s="39">
        <f t="shared" si="8"/>
        <v>0.11611351478407435</v>
      </c>
      <c r="D38" s="39">
        <f t="shared" si="8"/>
        <v>0.60559115555054732</v>
      </c>
      <c r="E38" s="39">
        <f t="shared" si="8"/>
        <v>1.7540308979288943</v>
      </c>
      <c r="F38" s="39">
        <f t="shared" si="8"/>
        <v>2.3130300693909018</v>
      </c>
      <c r="G38" s="39" t="e">
        <f t="shared" si="8"/>
        <v>#VALUE!</v>
      </c>
      <c r="H38" s="39">
        <f t="shared" si="8"/>
        <v>0.15670706226524228</v>
      </c>
      <c r="I38" s="39">
        <f t="shared" si="8"/>
        <v>0.80116261737692795</v>
      </c>
      <c r="J38" s="39">
        <f t="shared" si="8"/>
        <v>2.2302919394961829</v>
      </c>
      <c r="K38" s="39">
        <f t="shared" si="8"/>
        <v>3.125</v>
      </c>
      <c r="L38" s="76" t="e">
        <f t="shared" si="8"/>
        <v>#VALUE!</v>
      </c>
      <c r="M38" s="76" t="e">
        <f t="shared" si="8"/>
        <v>#VALUE!</v>
      </c>
      <c r="N38" s="39" t="e">
        <f t="shared" si="8"/>
        <v>#VALUE!</v>
      </c>
      <c r="O38" s="39" t="e">
        <f t="shared" si="8"/>
        <v>#VALUE!</v>
      </c>
      <c r="P38" s="39" t="e">
        <f t="shared" si="8"/>
        <v>#VALUE!</v>
      </c>
      <c r="Q38" s="39" t="e">
        <f t="shared" si="8"/>
        <v>#VALUE!</v>
      </c>
      <c r="R38" s="40" t="e">
        <f t="shared" si="8"/>
        <v>#VALUE!</v>
      </c>
      <c r="S38" s="40" t="e">
        <f t="shared" si="8"/>
        <v>#VALUE!</v>
      </c>
      <c r="T38" s="40" t="e">
        <f t="shared" si="8"/>
        <v>#VALUE!</v>
      </c>
      <c r="U38" s="39" t="e">
        <f t="shared" si="8"/>
        <v>#VALUE!</v>
      </c>
      <c r="V38" s="76" t="e">
        <f t="shared" si="8"/>
        <v>#VALUE!</v>
      </c>
      <c r="W38" s="77" t="e">
        <f t="shared" si="8"/>
        <v>#VALUE!</v>
      </c>
      <c r="X38" s="40" t="e">
        <f t="shared" si="8"/>
        <v>#VALUE!</v>
      </c>
      <c r="Y38" s="40" t="e">
        <f t="shared" si="8"/>
        <v>#VALUE!</v>
      </c>
      <c r="Z38" s="40" t="e">
        <f t="shared" si="8"/>
        <v>#VALUE!</v>
      </c>
    </row>
    <row r="39" spans="1:26" ht="15" customHeight="1" x14ac:dyDescent="0.2">
      <c r="A39" s="20" t="s">
        <v>9</v>
      </c>
      <c r="B39" s="39">
        <f t="shared" ref="B39:Z39" si="9">B16/B$7*100</f>
        <v>2.0509427720629345</v>
      </c>
      <c r="C39" s="39">
        <f t="shared" si="9"/>
        <v>2.1093955185696101</v>
      </c>
      <c r="D39" s="39">
        <f t="shared" si="9"/>
        <v>2.0378846560076638</v>
      </c>
      <c r="E39" s="39">
        <f t="shared" si="9"/>
        <v>2.3724392273269017</v>
      </c>
      <c r="F39" s="39">
        <f t="shared" si="9"/>
        <v>4.1634541249036232</v>
      </c>
      <c r="G39" s="39">
        <f t="shared" si="9"/>
        <v>3.7851037850715823</v>
      </c>
      <c r="H39" s="39">
        <f t="shared" si="9"/>
        <v>2.8468449644747875</v>
      </c>
      <c r="I39" s="39">
        <f t="shared" si="9"/>
        <v>2.6960053659223306</v>
      </c>
      <c r="J39" s="39">
        <f t="shared" si="9"/>
        <v>3.016612815600606</v>
      </c>
      <c r="K39" s="39">
        <f t="shared" si="9"/>
        <v>5.625</v>
      </c>
      <c r="L39" s="76" t="e">
        <f t="shared" si="9"/>
        <v>#VALUE!</v>
      </c>
      <c r="M39" s="76" t="e">
        <f t="shared" si="9"/>
        <v>#VALUE!</v>
      </c>
      <c r="N39" s="39" t="e">
        <f t="shared" si="9"/>
        <v>#VALUE!</v>
      </c>
      <c r="O39" s="39" t="e">
        <f t="shared" si="9"/>
        <v>#VALUE!</v>
      </c>
      <c r="P39" s="39" t="e">
        <f t="shared" si="9"/>
        <v>#VALUE!</v>
      </c>
      <c r="Q39" s="39" t="e">
        <f t="shared" si="9"/>
        <v>#VALUE!</v>
      </c>
      <c r="R39" s="40" t="e">
        <f t="shared" si="9"/>
        <v>#VALUE!</v>
      </c>
      <c r="S39" s="40" t="e">
        <f t="shared" si="9"/>
        <v>#VALUE!</v>
      </c>
      <c r="T39" s="40" t="e">
        <f t="shared" si="9"/>
        <v>#VALUE!</v>
      </c>
      <c r="U39" s="39" t="e">
        <f t="shared" si="9"/>
        <v>#VALUE!</v>
      </c>
      <c r="V39" s="76" t="e">
        <f t="shared" si="9"/>
        <v>#VALUE!</v>
      </c>
      <c r="W39" s="77" t="e">
        <f t="shared" si="9"/>
        <v>#VALUE!</v>
      </c>
      <c r="X39" s="40" t="e">
        <f t="shared" si="9"/>
        <v>#VALUE!</v>
      </c>
      <c r="Y39" s="40" t="e">
        <f t="shared" si="9"/>
        <v>#VALUE!</v>
      </c>
      <c r="Z39" s="40" t="e">
        <f t="shared" si="9"/>
        <v>#VALUE!</v>
      </c>
    </row>
    <row r="40" spans="1:26" ht="15" customHeight="1" x14ac:dyDescent="0.2">
      <c r="A40" s="20" t="s">
        <v>16</v>
      </c>
      <c r="B40" s="39" t="e">
        <f t="shared" ref="B40:Z40" si="10">B17/B$7*100</f>
        <v>#VALUE!</v>
      </c>
      <c r="C40" s="39" t="e">
        <f t="shared" si="10"/>
        <v>#VALUE!</v>
      </c>
      <c r="D40" s="39" t="e">
        <f t="shared" si="10"/>
        <v>#VALUE!</v>
      </c>
      <c r="E40" s="39">
        <f t="shared" si="10"/>
        <v>0.13492545368683803</v>
      </c>
      <c r="F40" s="39" t="e">
        <f t="shared" si="10"/>
        <v>#VALUE!</v>
      </c>
      <c r="G40" s="39" t="e">
        <f t="shared" si="10"/>
        <v>#VALUE!</v>
      </c>
      <c r="H40" s="39" t="e">
        <f t="shared" si="10"/>
        <v>#VALUE!</v>
      </c>
      <c r="I40" s="39" t="e">
        <f t="shared" si="10"/>
        <v>#VALUE!</v>
      </c>
      <c r="J40" s="39">
        <f t="shared" si="10"/>
        <v>0.17156091842278329</v>
      </c>
      <c r="K40" s="39" t="e">
        <f t="shared" si="10"/>
        <v>#VALUE!</v>
      </c>
      <c r="L40" s="76" t="e">
        <f t="shared" si="10"/>
        <v>#VALUE!</v>
      </c>
      <c r="M40" s="76" t="e">
        <f t="shared" si="10"/>
        <v>#VALUE!</v>
      </c>
      <c r="N40" s="39" t="e">
        <f t="shared" si="10"/>
        <v>#VALUE!</v>
      </c>
      <c r="O40" s="39" t="e">
        <f t="shared" si="10"/>
        <v>#VALUE!</v>
      </c>
      <c r="P40" s="39" t="e">
        <f t="shared" si="10"/>
        <v>#VALUE!</v>
      </c>
      <c r="Q40" s="41" t="e">
        <f t="shared" si="10"/>
        <v>#VALUE!</v>
      </c>
      <c r="R40" s="42" t="e">
        <f t="shared" si="10"/>
        <v>#VALUE!</v>
      </c>
      <c r="S40" s="42" t="e">
        <f t="shared" si="10"/>
        <v>#VALUE!</v>
      </c>
      <c r="T40" s="42" t="e">
        <f t="shared" si="10"/>
        <v>#VALUE!</v>
      </c>
      <c r="U40" s="41" t="e">
        <f t="shared" si="10"/>
        <v>#VALUE!</v>
      </c>
      <c r="V40" s="78" t="e">
        <f t="shared" si="10"/>
        <v>#VALUE!</v>
      </c>
      <c r="W40" s="79" t="e">
        <f t="shared" si="10"/>
        <v>#VALUE!</v>
      </c>
      <c r="X40" s="42" t="e">
        <f t="shared" si="10"/>
        <v>#VALUE!</v>
      </c>
      <c r="Y40" s="42" t="e">
        <f t="shared" si="10"/>
        <v>#VALUE!</v>
      </c>
      <c r="Z40" s="42" t="e">
        <f t="shared" si="10"/>
        <v>#VALUE!</v>
      </c>
    </row>
    <row r="41" spans="1:26" ht="15" customHeight="1" x14ac:dyDescent="0.2">
      <c r="A41" s="20" t="s">
        <v>10</v>
      </c>
      <c r="B41" s="39">
        <f t="shared" ref="B41:Z41" si="11">B18/B$7*100</f>
        <v>9.4608005293023805</v>
      </c>
      <c r="C41" s="39">
        <f t="shared" si="11"/>
        <v>17.262209197891313</v>
      </c>
      <c r="D41" s="39">
        <f t="shared" si="11"/>
        <v>16.149566931903049</v>
      </c>
      <c r="E41" s="39">
        <f t="shared" si="11"/>
        <v>11.344981897501629</v>
      </c>
      <c r="F41" s="39">
        <f t="shared" si="11"/>
        <v>8.7124132613723972</v>
      </c>
      <c r="G41" s="39">
        <f t="shared" si="11"/>
        <v>13.064713064746069</v>
      </c>
      <c r="H41" s="39">
        <f t="shared" si="11"/>
        <v>18.334726285033344</v>
      </c>
      <c r="I41" s="39">
        <f t="shared" si="11"/>
        <v>18.939111641077059</v>
      </c>
      <c r="J41" s="39">
        <f t="shared" si="11"/>
        <v>11.726188774197235</v>
      </c>
      <c r="K41" s="39">
        <f t="shared" si="11"/>
        <v>9.2708333333333339</v>
      </c>
      <c r="L41" s="76">
        <f t="shared" si="11"/>
        <v>5.1985559566997201</v>
      </c>
      <c r="M41" s="76">
        <f t="shared" si="11"/>
        <v>14.194388414013966</v>
      </c>
      <c r="N41" s="39">
        <f t="shared" si="11"/>
        <v>7.5116829169627586</v>
      </c>
      <c r="O41" s="39">
        <f t="shared" si="11"/>
        <v>9.9410278011794428</v>
      </c>
      <c r="P41" s="39">
        <f t="shared" si="11"/>
        <v>7.1216617210682491</v>
      </c>
      <c r="Q41" s="39">
        <f t="shared" si="11"/>
        <v>1.7982017982118581</v>
      </c>
      <c r="R41" s="40">
        <f t="shared" si="11"/>
        <v>13.514171222845578</v>
      </c>
      <c r="S41" s="40">
        <f t="shared" si="11"/>
        <v>5.6563675003935696</v>
      </c>
      <c r="T41" s="40">
        <f t="shared" si="11"/>
        <v>7.0971184631803634</v>
      </c>
      <c r="U41" s="39">
        <f t="shared" si="11"/>
        <v>8.1632653061224492</v>
      </c>
      <c r="V41" s="76">
        <f t="shared" si="11"/>
        <v>14.0625</v>
      </c>
      <c r="W41" s="77">
        <f t="shared" si="11"/>
        <v>15.50218340609695</v>
      </c>
      <c r="X41" s="40">
        <f t="shared" si="11"/>
        <v>11.963130025465359</v>
      </c>
      <c r="Y41" s="40">
        <f t="shared" si="11"/>
        <v>20.599999999999991</v>
      </c>
      <c r="Z41" s="40">
        <f t="shared" si="11"/>
        <v>0</v>
      </c>
    </row>
    <row r="42" spans="1:26" ht="15" customHeight="1" x14ac:dyDescent="0.2">
      <c r="A42" s="20" t="s">
        <v>11</v>
      </c>
      <c r="B42" s="39">
        <f t="shared" ref="B42:Z42" si="12">B19/B$7*100</f>
        <v>4.6311610982399198</v>
      </c>
      <c r="C42" s="39">
        <f t="shared" si="12"/>
        <v>4.2962000469991395</v>
      </c>
      <c r="D42" s="39">
        <f t="shared" si="12"/>
        <v>4.1968875431203667</v>
      </c>
      <c r="E42" s="39">
        <f t="shared" si="12"/>
        <v>4.4345499111740763</v>
      </c>
      <c r="F42" s="39">
        <f t="shared" si="12"/>
        <v>4.1634541249036232</v>
      </c>
      <c r="G42" s="39">
        <f t="shared" si="12"/>
        <v>8.5470085469972741</v>
      </c>
      <c r="H42" s="39">
        <f t="shared" si="12"/>
        <v>5.7981613037982926</v>
      </c>
      <c r="I42" s="39">
        <f t="shared" si="12"/>
        <v>5.5522432553133392</v>
      </c>
      <c r="J42" s="39">
        <f t="shared" si="12"/>
        <v>5.6386355188288109</v>
      </c>
      <c r="K42" s="39">
        <f t="shared" si="12"/>
        <v>5.625</v>
      </c>
      <c r="L42" s="76" t="e">
        <f t="shared" si="12"/>
        <v>#VALUE!</v>
      </c>
      <c r="M42" s="76" t="e">
        <f t="shared" si="12"/>
        <v>#VALUE!</v>
      </c>
      <c r="N42" s="39" t="e">
        <f t="shared" si="12"/>
        <v>#VALUE!</v>
      </c>
      <c r="O42" s="39" t="e">
        <f t="shared" si="12"/>
        <v>#VALUE!</v>
      </c>
      <c r="P42" s="39" t="e">
        <f t="shared" si="12"/>
        <v>#VALUE!</v>
      </c>
      <c r="Q42" s="39" t="e">
        <f t="shared" si="12"/>
        <v>#VALUE!</v>
      </c>
      <c r="R42" s="40" t="e">
        <f t="shared" si="12"/>
        <v>#VALUE!</v>
      </c>
      <c r="S42" s="40" t="e">
        <f t="shared" si="12"/>
        <v>#VALUE!</v>
      </c>
      <c r="T42" s="40" t="e">
        <f t="shared" si="12"/>
        <v>#VALUE!</v>
      </c>
      <c r="U42" s="39" t="e">
        <f t="shared" si="12"/>
        <v>#VALUE!</v>
      </c>
      <c r="V42" s="76" t="e">
        <f t="shared" si="12"/>
        <v>#VALUE!</v>
      </c>
      <c r="W42" s="77" t="e">
        <f t="shared" si="12"/>
        <v>#VALUE!</v>
      </c>
      <c r="X42" s="40" t="e">
        <f t="shared" si="12"/>
        <v>#VALUE!</v>
      </c>
      <c r="Y42" s="40" t="e">
        <f t="shared" si="12"/>
        <v>#VALUE!</v>
      </c>
      <c r="Z42" s="40" t="e">
        <f t="shared" si="12"/>
        <v>#VALUE!</v>
      </c>
    </row>
    <row r="43" spans="1:26" ht="15" customHeight="1" x14ac:dyDescent="0.2">
      <c r="A43" s="20" t="s">
        <v>12</v>
      </c>
      <c r="B43" s="39" t="e">
        <f t="shared" ref="B43:Z43" si="13">B20/B$7*100</f>
        <v>#VALUE!</v>
      </c>
      <c r="C43" s="39">
        <f t="shared" si="13"/>
        <v>2.6706108400337101</v>
      </c>
      <c r="D43" s="39">
        <f t="shared" si="13"/>
        <v>3.5589043025194202</v>
      </c>
      <c r="E43" s="39">
        <f t="shared" si="13"/>
        <v>4.5987092131597285</v>
      </c>
      <c r="F43" s="39">
        <f t="shared" si="13"/>
        <v>2.2359290670778722</v>
      </c>
      <c r="G43" s="39" t="e">
        <f t="shared" si="13"/>
        <v>#VALUE!</v>
      </c>
      <c r="H43" s="39">
        <f t="shared" si="13"/>
        <v>3.6042624321005725</v>
      </c>
      <c r="I43" s="39">
        <f t="shared" si="13"/>
        <v>4.7082277537695649</v>
      </c>
      <c r="J43" s="39">
        <f t="shared" si="13"/>
        <v>5.8473679695765304</v>
      </c>
      <c r="K43" s="41">
        <f t="shared" si="13"/>
        <v>3.0208333333333339</v>
      </c>
      <c r="L43" s="76" t="e">
        <f t="shared" si="13"/>
        <v>#VALUE!</v>
      </c>
      <c r="M43" s="76" t="e">
        <f t="shared" si="13"/>
        <v>#VALUE!</v>
      </c>
      <c r="N43" s="39" t="e">
        <f t="shared" si="13"/>
        <v>#VALUE!</v>
      </c>
      <c r="O43" s="39" t="e">
        <f t="shared" si="13"/>
        <v>#VALUE!</v>
      </c>
      <c r="P43" s="39" t="e">
        <f t="shared" si="13"/>
        <v>#VALUE!</v>
      </c>
      <c r="Q43" s="39" t="e">
        <f t="shared" si="13"/>
        <v>#VALUE!</v>
      </c>
      <c r="R43" s="40" t="e">
        <f t="shared" si="13"/>
        <v>#VALUE!</v>
      </c>
      <c r="S43" s="40" t="e">
        <f t="shared" si="13"/>
        <v>#VALUE!</v>
      </c>
      <c r="T43" s="40" t="e">
        <f t="shared" si="13"/>
        <v>#VALUE!</v>
      </c>
      <c r="U43" s="39" t="e">
        <f t="shared" si="13"/>
        <v>#VALUE!</v>
      </c>
      <c r="V43" s="76" t="e">
        <f t="shared" si="13"/>
        <v>#VALUE!</v>
      </c>
      <c r="W43" s="77" t="e">
        <f t="shared" si="13"/>
        <v>#VALUE!</v>
      </c>
      <c r="X43" s="40" t="e">
        <f t="shared" si="13"/>
        <v>#VALUE!</v>
      </c>
      <c r="Y43" s="40" t="e">
        <f t="shared" si="13"/>
        <v>#VALUE!</v>
      </c>
      <c r="Z43" s="40" t="e">
        <f t="shared" si="13"/>
        <v>#VALUE!</v>
      </c>
    </row>
    <row r="44" spans="1:26" ht="15" customHeight="1" x14ac:dyDescent="0.2">
      <c r="A44" s="20" t="s">
        <v>13</v>
      </c>
      <c r="B44" s="39">
        <f t="shared" ref="B44:Z44" si="14">B21/B$7*100</f>
        <v>0.92623221964004498</v>
      </c>
      <c r="C44" s="39">
        <f t="shared" si="14"/>
        <v>7.0635721493606525</v>
      </c>
      <c r="D44" s="39">
        <f t="shared" si="14"/>
        <v>10.547144567297515</v>
      </c>
      <c r="E44" s="39">
        <f t="shared" si="14"/>
        <v>9.3773190312352419</v>
      </c>
      <c r="F44" s="39">
        <f t="shared" si="14"/>
        <v>13.415574402467231</v>
      </c>
      <c r="G44" s="39">
        <f t="shared" si="14"/>
        <v>0.97680097678085021</v>
      </c>
      <c r="H44" s="39">
        <f t="shared" si="14"/>
        <v>9.5330129544636826</v>
      </c>
      <c r="I44" s="39">
        <f t="shared" si="14"/>
        <v>13.338425994945352</v>
      </c>
      <c r="J44" s="39">
        <f t="shared" si="14"/>
        <v>11.666142452749263</v>
      </c>
      <c r="K44" s="39">
        <f t="shared" si="14"/>
        <v>16.875</v>
      </c>
      <c r="L44" s="76">
        <f t="shared" si="14"/>
        <v>0.86642599278328669</v>
      </c>
      <c r="M44" s="76" t="e">
        <f t="shared" si="14"/>
        <v>#VALUE!</v>
      </c>
      <c r="N44" s="39">
        <f t="shared" si="14"/>
        <v>1.9038827669809011</v>
      </c>
      <c r="O44" s="39">
        <f t="shared" si="14"/>
        <v>0.94776748104465047</v>
      </c>
      <c r="P44" s="39">
        <f t="shared" si="14"/>
        <v>3.5608308605341246</v>
      </c>
      <c r="Q44" s="39">
        <f t="shared" si="14"/>
        <v>1.1988011988079055</v>
      </c>
      <c r="R44" s="40" t="e">
        <f t="shared" si="14"/>
        <v>#VALUE!</v>
      </c>
      <c r="S44" s="40">
        <f t="shared" si="14"/>
        <v>2.6974006866194622</v>
      </c>
      <c r="T44" s="40">
        <f t="shared" si="14"/>
        <v>1.2006403415154752</v>
      </c>
      <c r="U44" s="39">
        <f t="shared" si="14"/>
        <v>4.0816326530612246</v>
      </c>
      <c r="V44" s="76">
        <f t="shared" si="14"/>
        <v>0</v>
      </c>
      <c r="W44" s="77" t="e">
        <f t="shared" si="14"/>
        <v>#VALUE!</v>
      </c>
      <c r="X44" s="40">
        <f t="shared" si="14"/>
        <v>0</v>
      </c>
      <c r="Y44" s="40">
        <f t="shared" si="14"/>
        <v>0</v>
      </c>
      <c r="Z44" s="40">
        <f t="shared" si="14"/>
        <v>0</v>
      </c>
    </row>
  </sheetData>
  <mergeCells count="15">
    <mergeCell ref="A4:A6"/>
    <mergeCell ref="B4:F5"/>
    <mergeCell ref="G4:K5"/>
    <mergeCell ref="L4:P5"/>
    <mergeCell ref="Q4:Z4"/>
    <mergeCell ref="Q5:U5"/>
    <mergeCell ref="V5:Z5"/>
    <mergeCell ref="A22:Z22"/>
    <mergeCell ref="A27:A29"/>
    <mergeCell ref="B27:F28"/>
    <mergeCell ref="G27:K28"/>
    <mergeCell ref="L27:P28"/>
    <mergeCell ref="Q27:Z27"/>
    <mergeCell ref="Q28:U28"/>
    <mergeCell ref="V28:Z28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workbookViewId="0"/>
  </sheetViews>
  <sheetFormatPr defaultColWidth="9.140625" defaultRowHeight="11.25" x14ac:dyDescent="0.2"/>
  <cols>
    <col min="1" max="1" width="13.85546875" style="1" customWidth="1"/>
    <col min="2" max="16" width="8.5703125" style="1" customWidth="1"/>
    <col min="17" max="17" width="9.140625" style="1"/>
    <col min="18" max="18" width="15.140625" style="1" customWidth="1"/>
    <col min="19" max="16384" width="9.140625" style="1"/>
  </cols>
  <sheetData>
    <row r="1" spans="1:18" s="6" customFormat="1" ht="20.25" customHeight="1" x14ac:dyDescent="0.2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4"/>
    </row>
    <row r="3" spans="1:18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1"/>
      <c r="P3" s="132" t="s">
        <v>72</v>
      </c>
    </row>
    <row r="4" spans="1:18" ht="18" customHeight="1" thickBot="1" x14ac:dyDescent="0.25">
      <c r="A4" s="3" t="s">
        <v>14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2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  <c r="O4" s="13">
        <v>2023</v>
      </c>
      <c r="P4" s="13">
        <v>2024</v>
      </c>
    </row>
    <row r="5" spans="1:18" ht="20.25" customHeight="1" x14ac:dyDescent="0.2">
      <c r="A5" s="14" t="s">
        <v>15</v>
      </c>
      <c r="B5" s="15">
        <v>1903.7666666618989</v>
      </c>
      <c r="C5" s="15">
        <v>1998.0166666619989</v>
      </c>
      <c r="D5" s="15">
        <v>2199.8499999945984</v>
      </c>
      <c r="E5" s="15">
        <v>2311.9333333271984</v>
      </c>
      <c r="F5" s="15">
        <v>2554.399999994198</v>
      </c>
      <c r="G5" s="15">
        <v>2891.3499999991886</v>
      </c>
      <c r="H5" s="15">
        <v>3230.5166666666678</v>
      </c>
      <c r="I5" s="16">
        <v>3491.6000000000017</v>
      </c>
      <c r="J5" s="16">
        <v>3622.9250000000011</v>
      </c>
      <c r="K5" s="16">
        <v>3681.4249999999984</v>
      </c>
      <c r="L5" s="16">
        <v>3653.9916666666686</v>
      </c>
      <c r="M5" s="16">
        <v>3606.4500000000025</v>
      </c>
      <c r="N5" s="16">
        <v>3462.8666666666686</v>
      </c>
      <c r="O5" s="16">
        <v>3474.3666666666682</v>
      </c>
      <c r="P5" s="16">
        <v>3363.6333333333341</v>
      </c>
      <c r="R5" s="80"/>
    </row>
    <row r="6" spans="1:18" ht="15" customHeight="1" x14ac:dyDescent="0.2">
      <c r="A6" s="17" t="s">
        <v>1</v>
      </c>
      <c r="B6" s="18">
        <v>699.61111110859906</v>
      </c>
      <c r="C6" s="18">
        <v>742.31111110879897</v>
      </c>
      <c r="D6" s="18">
        <v>824.49444444159826</v>
      </c>
      <c r="E6" s="18">
        <v>839.64444444119817</v>
      </c>
      <c r="F6" s="18">
        <v>926.37857142529776</v>
      </c>
      <c r="G6" s="18">
        <v>1027.4333333329182</v>
      </c>
      <c r="H6" s="18">
        <v>1096.3500000000013</v>
      </c>
      <c r="I6" s="19">
        <v>1167.316666666668</v>
      </c>
      <c r="J6" s="19">
        <v>1162.350000000001</v>
      </c>
      <c r="K6" s="19">
        <v>1118.2499999999986</v>
      </c>
      <c r="L6" s="19">
        <v>1035.0666666666689</v>
      </c>
      <c r="M6" s="19">
        <v>1022.1000000000024</v>
      </c>
      <c r="N6" s="19">
        <v>943.88333333333549</v>
      </c>
      <c r="O6" s="19">
        <v>955.16666666666913</v>
      </c>
      <c r="P6" s="19">
        <v>903.26666666666813</v>
      </c>
      <c r="R6" s="80"/>
    </row>
    <row r="7" spans="1:18" ht="15" customHeight="1" x14ac:dyDescent="0.2">
      <c r="A7" s="20" t="s">
        <v>2</v>
      </c>
      <c r="B7" s="18">
        <v>184.81666666610002</v>
      </c>
      <c r="C7" s="18">
        <v>184.06666666620004</v>
      </c>
      <c r="D7" s="18">
        <v>183.14999999950004</v>
      </c>
      <c r="E7" s="18">
        <v>183.64999999930006</v>
      </c>
      <c r="F7" s="18">
        <v>204.69523809490002</v>
      </c>
      <c r="G7" s="18">
        <v>222.98333333327992</v>
      </c>
      <c r="H7" s="18">
        <v>251.35000000000005</v>
      </c>
      <c r="I7" s="19">
        <v>272.20000000000005</v>
      </c>
      <c r="J7" s="19">
        <v>299.57499999999993</v>
      </c>
      <c r="K7" s="19">
        <v>316.7416666666665</v>
      </c>
      <c r="L7" s="19">
        <v>352.4916666666665</v>
      </c>
      <c r="M7" s="19">
        <v>378.94999999999976</v>
      </c>
      <c r="N7" s="19">
        <v>365.28333333333313</v>
      </c>
      <c r="O7" s="19">
        <v>393.08333333333314</v>
      </c>
      <c r="P7" s="19">
        <v>419.81666666666655</v>
      </c>
      <c r="R7" s="80"/>
    </row>
    <row r="8" spans="1:18" ht="15" customHeight="1" x14ac:dyDescent="0.2">
      <c r="A8" s="20" t="s">
        <v>3</v>
      </c>
      <c r="B8" s="18">
        <v>58.099999999899993</v>
      </c>
      <c r="C8" s="18">
        <v>66.933333333299998</v>
      </c>
      <c r="D8" s="18">
        <v>70.433333333299998</v>
      </c>
      <c r="E8" s="18">
        <v>73.033333333300007</v>
      </c>
      <c r="F8" s="18">
        <v>80.533333333300007</v>
      </c>
      <c r="G8" s="18">
        <v>74.533333333320002</v>
      </c>
      <c r="H8" s="18">
        <v>90.36666666666666</v>
      </c>
      <c r="I8" s="19">
        <v>90.2</v>
      </c>
      <c r="J8" s="19">
        <v>107.19999999999999</v>
      </c>
      <c r="K8" s="19">
        <v>106.28333333333332</v>
      </c>
      <c r="L8" s="19">
        <v>113.49999999999997</v>
      </c>
      <c r="M8" s="19">
        <v>115.19999999999996</v>
      </c>
      <c r="N8" s="19">
        <v>113.94999999999996</v>
      </c>
      <c r="O8" s="19">
        <v>106.86666666666666</v>
      </c>
      <c r="P8" s="19">
        <v>109.18333333333331</v>
      </c>
      <c r="R8" s="80"/>
    </row>
    <row r="9" spans="1:18" ht="15" customHeight="1" x14ac:dyDescent="0.2">
      <c r="A9" s="20" t="s">
        <v>4</v>
      </c>
      <c r="B9" s="18">
        <v>83.9</v>
      </c>
      <c r="C9" s="18">
        <v>86.733333333299996</v>
      </c>
      <c r="D9" s="18">
        <v>93.483333333299996</v>
      </c>
      <c r="E9" s="18">
        <v>97.316666666499998</v>
      </c>
      <c r="F9" s="18">
        <v>101.1833333333</v>
      </c>
      <c r="G9" s="18">
        <v>119.73333333332999</v>
      </c>
      <c r="H9" s="18">
        <v>122.4</v>
      </c>
      <c r="I9" s="19">
        <v>131.39999999999998</v>
      </c>
      <c r="J9" s="19">
        <v>144.19999999999999</v>
      </c>
      <c r="K9" s="19">
        <v>145.70000000000002</v>
      </c>
      <c r="L9" s="19">
        <v>157.03333333333333</v>
      </c>
      <c r="M9" s="19">
        <v>158.78333333333336</v>
      </c>
      <c r="N9" s="19">
        <v>162.11666666666665</v>
      </c>
      <c r="O9" s="19">
        <v>159.69999999999996</v>
      </c>
      <c r="P9" s="19">
        <v>160.15</v>
      </c>
      <c r="R9" s="80"/>
    </row>
    <row r="10" spans="1:18" ht="15" customHeight="1" x14ac:dyDescent="0.2">
      <c r="A10" s="20" t="s">
        <v>5</v>
      </c>
      <c r="B10" s="18">
        <v>19.166666666600001</v>
      </c>
      <c r="C10" s="18">
        <v>18.083333333300001</v>
      </c>
      <c r="D10" s="18">
        <v>18.583333333300001</v>
      </c>
      <c r="E10" s="18">
        <v>19.249999999900002</v>
      </c>
      <c r="F10" s="18">
        <v>21.999999999900002</v>
      </c>
      <c r="G10" s="18">
        <v>23.333333333319999</v>
      </c>
      <c r="H10" s="18">
        <v>25.833333333333329</v>
      </c>
      <c r="I10" s="19">
        <v>29.333333333333329</v>
      </c>
      <c r="J10" s="19">
        <v>33.333333333333329</v>
      </c>
      <c r="K10" s="19">
        <v>30.999999999999996</v>
      </c>
      <c r="L10" s="19">
        <v>29</v>
      </c>
      <c r="M10" s="19">
        <v>27.25</v>
      </c>
      <c r="N10" s="19">
        <v>26</v>
      </c>
      <c r="O10" s="19">
        <v>25.5</v>
      </c>
      <c r="P10" s="19">
        <v>23.5</v>
      </c>
      <c r="R10" s="80"/>
    </row>
    <row r="11" spans="1:18" ht="15" customHeight="1" x14ac:dyDescent="0.2">
      <c r="A11" s="20" t="s">
        <v>6</v>
      </c>
      <c r="B11" s="18">
        <v>68.305555555199987</v>
      </c>
      <c r="C11" s="18">
        <v>68.038888888399981</v>
      </c>
      <c r="D11" s="18">
        <v>70.038888888499997</v>
      </c>
      <c r="E11" s="18">
        <v>63.505555555199983</v>
      </c>
      <c r="F11" s="18">
        <v>63.449999999599989</v>
      </c>
      <c r="G11" s="18">
        <v>60.199999999960013</v>
      </c>
      <c r="H11" s="18">
        <v>69.7</v>
      </c>
      <c r="I11" s="19">
        <v>84.65</v>
      </c>
      <c r="J11" s="19">
        <v>90.483333333333334</v>
      </c>
      <c r="K11" s="19">
        <v>96.5</v>
      </c>
      <c r="L11" s="19">
        <v>98.833333333333343</v>
      </c>
      <c r="M11" s="19">
        <v>98.666666666666671</v>
      </c>
      <c r="N11" s="19">
        <v>101.86666666666667</v>
      </c>
      <c r="O11" s="19">
        <v>106.86666666666666</v>
      </c>
      <c r="P11" s="19">
        <v>96.36666666666666</v>
      </c>
      <c r="R11" s="80"/>
    </row>
    <row r="12" spans="1:18" ht="15" customHeight="1" x14ac:dyDescent="0.2">
      <c r="A12" s="20" t="s">
        <v>7</v>
      </c>
      <c r="B12" s="18">
        <v>122.47777777760001</v>
      </c>
      <c r="C12" s="18">
        <v>127.54444444420001</v>
      </c>
      <c r="D12" s="18">
        <v>139.62777777749997</v>
      </c>
      <c r="E12" s="18">
        <v>146.72777777749999</v>
      </c>
      <c r="F12" s="18">
        <v>153.28333333310002</v>
      </c>
      <c r="G12" s="18">
        <v>185.31666666663995</v>
      </c>
      <c r="H12" s="18">
        <v>217.18333333333331</v>
      </c>
      <c r="I12" s="19">
        <v>215.51666666666662</v>
      </c>
      <c r="J12" s="19">
        <v>219.18333333333328</v>
      </c>
      <c r="K12" s="19">
        <v>225.26666666666662</v>
      </c>
      <c r="L12" s="19">
        <v>224.01666666666665</v>
      </c>
      <c r="M12" s="19">
        <v>206.98333333333332</v>
      </c>
      <c r="N12" s="19">
        <v>206.23333333333329</v>
      </c>
      <c r="O12" s="19">
        <v>193.7</v>
      </c>
      <c r="P12" s="19">
        <v>184.75</v>
      </c>
      <c r="R12" s="80"/>
    </row>
    <row r="13" spans="1:18" ht="15" customHeight="1" x14ac:dyDescent="0.2">
      <c r="A13" s="20" t="s">
        <v>8</v>
      </c>
      <c r="B13" s="18">
        <v>82.833333333300004</v>
      </c>
      <c r="C13" s="18">
        <v>86.583333333300004</v>
      </c>
      <c r="D13" s="18">
        <v>93.716666666600005</v>
      </c>
      <c r="E13" s="18">
        <v>93.083333333199988</v>
      </c>
      <c r="F13" s="18">
        <v>101.3333333331</v>
      </c>
      <c r="G13" s="18">
        <v>117.24999999996001</v>
      </c>
      <c r="H13" s="18">
        <v>139.58333333333334</v>
      </c>
      <c r="I13" s="19">
        <v>147.25000000000003</v>
      </c>
      <c r="J13" s="19">
        <v>153.31666666666669</v>
      </c>
      <c r="K13" s="19">
        <v>158.98333333333335</v>
      </c>
      <c r="L13" s="19">
        <v>157.98333333333332</v>
      </c>
      <c r="M13" s="19">
        <v>162.06666666666666</v>
      </c>
      <c r="N13" s="19">
        <v>159.1</v>
      </c>
      <c r="O13" s="19">
        <v>174.1</v>
      </c>
      <c r="P13" s="19">
        <v>168.76666666666668</v>
      </c>
      <c r="R13" s="80"/>
    </row>
    <row r="14" spans="1:18" ht="15" customHeight="1" x14ac:dyDescent="0.2">
      <c r="A14" s="20" t="s">
        <v>9</v>
      </c>
      <c r="B14" s="18">
        <v>86.749999999800011</v>
      </c>
      <c r="C14" s="18">
        <v>88.583333333200017</v>
      </c>
      <c r="D14" s="18">
        <v>102.93333333310002</v>
      </c>
      <c r="E14" s="18">
        <v>117.03333333320002</v>
      </c>
      <c r="F14" s="18">
        <v>144.84285714270004</v>
      </c>
      <c r="G14" s="18">
        <v>166.76666666662987</v>
      </c>
      <c r="H14" s="18">
        <v>187.05000000000004</v>
      </c>
      <c r="I14" s="19">
        <v>201.55000000000007</v>
      </c>
      <c r="J14" s="19">
        <v>203.75000000000006</v>
      </c>
      <c r="K14" s="19">
        <v>217.1166666666667</v>
      </c>
      <c r="L14" s="19">
        <v>202.70000000000007</v>
      </c>
      <c r="M14" s="19">
        <v>193.45000000000007</v>
      </c>
      <c r="N14" s="19">
        <v>191.75000000000009</v>
      </c>
      <c r="O14" s="19">
        <v>192.8333333333334</v>
      </c>
      <c r="P14" s="19">
        <v>174.63333333333335</v>
      </c>
      <c r="R14" s="80"/>
    </row>
    <row r="15" spans="1:18" ht="15" customHeight="1" x14ac:dyDescent="0.2">
      <c r="A15" s="20" t="s">
        <v>16</v>
      </c>
      <c r="B15" s="18">
        <v>30.199999999900001</v>
      </c>
      <c r="C15" s="18">
        <v>33.699999999900001</v>
      </c>
      <c r="D15" s="18">
        <v>42.5333333333</v>
      </c>
      <c r="E15" s="18">
        <v>45.833333333299997</v>
      </c>
      <c r="F15" s="18">
        <v>46.833333333199995</v>
      </c>
      <c r="G15" s="18">
        <v>49.333333333319999</v>
      </c>
      <c r="H15" s="18">
        <v>50.333333333333336</v>
      </c>
      <c r="I15" s="19">
        <v>57.583333333333336</v>
      </c>
      <c r="J15" s="19">
        <v>57.25</v>
      </c>
      <c r="K15" s="19">
        <v>59.333333333333336</v>
      </c>
      <c r="L15" s="19">
        <v>60.166666666666671</v>
      </c>
      <c r="M15" s="19">
        <v>59.000000000000007</v>
      </c>
      <c r="N15" s="19">
        <v>59.000000000000007</v>
      </c>
      <c r="O15" s="19">
        <v>58.20000000000001</v>
      </c>
      <c r="P15" s="19">
        <v>66.2</v>
      </c>
      <c r="R15" s="80"/>
    </row>
    <row r="16" spans="1:18" ht="15" customHeight="1" x14ac:dyDescent="0.2">
      <c r="A16" s="20" t="s">
        <v>10</v>
      </c>
      <c r="B16" s="18">
        <v>183.66666666660001</v>
      </c>
      <c r="C16" s="18">
        <v>196.2499999998</v>
      </c>
      <c r="D16" s="18">
        <v>215.58333333320002</v>
      </c>
      <c r="E16" s="18">
        <v>254.24999999980002</v>
      </c>
      <c r="F16" s="18">
        <v>283.91666666660001</v>
      </c>
      <c r="G16" s="18">
        <v>344.49999999995998</v>
      </c>
      <c r="H16" s="18">
        <v>412.19999999999993</v>
      </c>
      <c r="I16" s="19">
        <v>468.09999999999991</v>
      </c>
      <c r="J16" s="19">
        <v>486.5999999999998</v>
      </c>
      <c r="K16" s="19">
        <v>508.23333333333312</v>
      </c>
      <c r="L16" s="19">
        <v>498.14999999999969</v>
      </c>
      <c r="M16" s="19">
        <v>447.44999999999965</v>
      </c>
      <c r="N16" s="19">
        <v>429.5166666666662</v>
      </c>
      <c r="O16" s="19">
        <v>415.88333333333287</v>
      </c>
      <c r="P16" s="19">
        <v>389.9166666666664</v>
      </c>
      <c r="R16" s="80"/>
    </row>
    <row r="17" spans="1:25" ht="15" customHeight="1" x14ac:dyDescent="0.2">
      <c r="A17" s="20" t="s">
        <v>11</v>
      </c>
      <c r="B17" s="18">
        <v>87.249999999900012</v>
      </c>
      <c r="C17" s="18">
        <v>91.999999999900012</v>
      </c>
      <c r="D17" s="18">
        <v>100.66666666660001</v>
      </c>
      <c r="E17" s="18">
        <v>94.583333333300004</v>
      </c>
      <c r="F17" s="18">
        <v>90.749999999899998</v>
      </c>
      <c r="G17" s="18">
        <v>113.41666666664003</v>
      </c>
      <c r="H17" s="18">
        <v>123.99999999999996</v>
      </c>
      <c r="I17" s="19">
        <v>133.83333333333329</v>
      </c>
      <c r="J17" s="19">
        <v>148.58333333333329</v>
      </c>
      <c r="K17" s="19">
        <v>161.25</v>
      </c>
      <c r="L17" s="19">
        <v>145.11666666666667</v>
      </c>
      <c r="M17" s="19">
        <v>137.20000000000002</v>
      </c>
      <c r="N17" s="19">
        <v>125.14999999999999</v>
      </c>
      <c r="O17" s="19">
        <v>115.98333333333332</v>
      </c>
      <c r="P17" s="19">
        <v>119.51666666666664</v>
      </c>
      <c r="R17" s="80"/>
    </row>
    <row r="18" spans="1:25" ht="15" customHeight="1" x14ac:dyDescent="0.2">
      <c r="A18" s="20" t="s">
        <v>12</v>
      </c>
      <c r="B18" s="18">
        <v>68.833333333100001</v>
      </c>
      <c r="C18" s="18">
        <v>68.333333333100001</v>
      </c>
      <c r="D18" s="18">
        <v>85.333333333100001</v>
      </c>
      <c r="E18" s="18">
        <v>93.999999999700009</v>
      </c>
      <c r="F18" s="18">
        <v>103.16666666640002</v>
      </c>
      <c r="G18" s="18">
        <v>120.66666666662003</v>
      </c>
      <c r="H18" s="18">
        <v>128.49999999999994</v>
      </c>
      <c r="I18" s="19">
        <v>155.06666666666666</v>
      </c>
      <c r="J18" s="19">
        <v>169.56666666666663</v>
      </c>
      <c r="K18" s="19">
        <v>172.23333333333332</v>
      </c>
      <c r="L18" s="19">
        <v>192.73333333333335</v>
      </c>
      <c r="M18" s="19">
        <v>205.90000000000009</v>
      </c>
      <c r="N18" s="19">
        <v>201.10000000000005</v>
      </c>
      <c r="O18" s="19">
        <v>192.90000000000009</v>
      </c>
      <c r="P18" s="19">
        <v>190.98333333333346</v>
      </c>
      <c r="R18" s="80"/>
    </row>
    <row r="19" spans="1:25" ht="15" customHeight="1" x14ac:dyDescent="0.2">
      <c r="A19" s="20" t="s">
        <v>13</v>
      </c>
      <c r="B19" s="18">
        <v>127.85555555530001</v>
      </c>
      <c r="C19" s="18">
        <v>138.85555555530001</v>
      </c>
      <c r="D19" s="18">
        <v>159.27222222170002</v>
      </c>
      <c r="E19" s="18">
        <v>190.02222222180001</v>
      </c>
      <c r="F19" s="18">
        <v>232.03333333290001</v>
      </c>
      <c r="G19" s="18">
        <v>265.88333333329001</v>
      </c>
      <c r="H19" s="18">
        <v>315.66666666666669</v>
      </c>
      <c r="I19" s="19">
        <v>337.6</v>
      </c>
      <c r="J19" s="19">
        <v>347.5333333333333</v>
      </c>
      <c r="K19" s="19">
        <v>364.53333333333342</v>
      </c>
      <c r="L19" s="19">
        <v>387.20000000000005</v>
      </c>
      <c r="M19" s="19">
        <v>393.45000000000005</v>
      </c>
      <c r="N19" s="19">
        <v>377.91666666666674</v>
      </c>
      <c r="O19" s="19">
        <v>383.58333333333337</v>
      </c>
      <c r="P19" s="19">
        <v>356.5833333333332</v>
      </c>
      <c r="R19" s="80"/>
    </row>
    <row r="20" spans="1:25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</row>
    <row r="21" spans="1:25" x14ac:dyDescent="0.2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25" s="53" customFormat="1" ht="14.25" x14ac:dyDescent="0.2">
      <c r="A22" s="5" t="s">
        <v>101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Y22" s="54"/>
    </row>
    <row r="23" spans="1:25" s="53" customFormat="1" ht="9" customHeight="1" x14ac:dyDescent="0.2">
      <c r="A23" s="5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Y23" s="54"/>
    </row>
    <row r="24" spans="1:25" s="53" customFormat="1" ht="15.7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55"/>
      <c r="J24" s="56"/>
      <c r="K24" s="56"/>
      <c r="L24" s="56"/>
      <c r="O24" s="133"/>
      <c r="P24" s="134" t="s">
        <v>80</v>
      </c>
      <c r="Y24" s="54"/>
    </row>
    <row r="25" spans="1:25" s="53" customFormat="1" ht="18" customHeight="1" thickBot="1" x14ac:dyDescent="0.25">
      <c r="A25" s="3" t="s">
        <v>14</v>
      </c>
      <c r="B25" s="12">
        <v>2010</v>
      </c>
      <c r="C25" s="12">
        <v>2011</v>
      </c>
      <c r="D25" s="12">
        <v>2012</v>
      </c>
      <c r="E25" s="12">
        <v>2013</v>
      </c>
      <c r="F25" s="12">
        <v>2014</v>
      </c>
      <c r="G25" s="12">
        <v>2015</v>
      </c>
      <c r="H25" s="12">
        <v>2016</v>
      </c>
      <c r="I25" s="13">
        <v>2017</v>
      </c>
      <c r="J25" s="13">
        <v>2018</v>
      </c>
      <c r="K25" s="13">
        <v>2019</v>
      </c>
      <c r="L25" s="13">
        <v>2020</v>
      </c>
      <c r="M25" s="13">
        <v>2021</v>
      </c>
      <c r="N25" s="13">
        <v>2022</v>
      </c>
      <c r="O25" s="13">
        <v>2023</v>
      </c>
      <c r="P25" s="13">
        <v>2024</v>
      </c>
      <c r="Y25" s="54"/>
    </row>
    <row r="26" spans="1:25" s="53" customFormat="1" ht="22.5" x14ac:dyDescent="0.2">
      <c r="A26" s="14" t="s">
        <v>15</v>
      </c>
      <c r="B26" s="21">
        <f t="shared" ref="B26:O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2">
        <f t="shared" si="0"/>
        <v>100</v>
      </c>
      <c r="J26" s="22">
        <f t="shared" si="0"/>
        <v>100</v>
      </c>
      <c r="K26" s="22">
        <f t="shared" ref="K26" si="1">K5/K$5*100</f>
        <v>100</v>
      </c>
      <c r="L26" s="22">
        <f t="shared" si="0"/>
        <v>100</v>
      </c>
      <c r="M26" s="22">
        <f t="shared" si="0"/>
        <v>100</v>
      </c>
      <c r="N26" s="22">
        <f t="shared" ref="N26" si="2">N5/N$5*100</f>
        <v>100</v>
      </c>
      <c r="O26" s="22">
        <f t="shared" si="0"/>
        <v>100</v>
      </c>
      <c r="P26" s="22">
        <f t="shared" ref="P26" si="3">P5/P$5*100</f>
        <v>100</v>
      </c>
      <c r="Y26" s="54"/>
    </row>
    <row r="27" spans="1:25" s="53" customFormat="1" ht="15" customHeight="1" x14ac:dyDescent="0.2">
      <c r="A27" s="17" t="s">
        <v>1</v>
      </c>
      <c r="B27" s="57">
        <f t="shared" ref="B27:O27" si="4">B6/B$5*100</f>
        <v>36.748784573232953</v>
      </c>
      <c r="C27" s="57">
        <f t="shared" si="4"/>
        <v>37.152398350557625</v>
      </c>
      <c r="D27" s="57">
        <f t="shared" si="4"/>
        <v>37.479575627593825</v>
      </c>
      <c r="E27" s="57">
        <f t="shared" si="4"/>
        <v>36.317848457716181</v>
      </c>
      <c r="F27" s="57">
        <f t="shared" si="4"/>
        <v>36.265994810029831</v>
      </c>
      <c r="G27" s="57">
        <f t="shared" si="4"/>
        <v>35.534727145907844</v>
      </c>
      <c r="H27" s="57">
        <f t="shared" si="4"/>
        <v>33.937295891782043</v>
      </c>
      <c r="I27" s="58">
        <f t="shared" si="4"/>
        <v>33.432141902470711</v>
      </c>
      <c r="J27" s="58">
        <f t="shared" si="4"/>
        <v>32.083192448090998</v>
      </c>
      <c r="K27" s="58">
        <f t="shared" ref="K27" si="5">K6/K$5*100</f>
        <v>30.375466021988746</v>
      </c>
      <c r="L27" s="58">
        <f t="shared" si="4"/>
        <v>28.327012240038908</v>
      </c>
      <c r="M27" s="58">
        <f t="shared" si="4"/>
        <v>28.340889240111515</v>
      </c>
      <c r="N27" s="58">
        <f t="shared" ref="N27" si="6">N6/N$5*100</f>
        <v>27.257282020676559</v>
      </c>
      <c r="O27" s="58">
        <f t="shared" si="4"/>
        <v>27.491821051318766</v>
      </c>
      <c r="P27" s="58">
        <f t="shared" ref="P27" si="7">P6/P$5*100</f>
        <v>26.853898066574871</v>
      </c>
      <c r="Y27" s="54"/>
    </row>
    <row r="28" spans="1:25" s="53" customFormat="1" ht="15" customHeight="1" x14ac:dyDescent="0.2">
      <c r="A28" s="20" t="s">
        <v>2</v>
      </c>
      <c r="B28" s="57">
        <f t="shared" ref="B28:O28" si="8">B7/B$5*100</f>
        <v>9.7079474025123638</v>
      </c>
      <c r="C28" s="57">
        <f t="shared" si="8"/>
        <v>9.2124690317880251</v>
      </c>
      <c r="D28" s="57">
        <f t="shared" si="8"/>
        <v>8.3255676523376483</v>
      </c>
      <c r="E28" s="57">
        <f t="shared" si="8"/>
        <v>7.9435681536284521</v>
      </c>
      <c r="F28" s="57">
        <f t="shared" si="8"/>
        <v>8.0134371318260644</v>
      </c>
      <c r="G28" s="57">
        <f t="shared" si="8"/>
        <v>7.7120837440414505</v>
      </c>
      <c r="H28" s="57">
        <f t="shared" si="8"/>
        <v>7.7804891890358077</v>
      </c>
      <c r="I28" s="58">
        <f t="shared" si="8"/>
        <v>7.7958529041127251</v>
      </c>
      <c r="J28" s="58">
        <f t="shared" si="8"/>
        <v>8.2688711469323763</v>
      </c>
      <c r="K28" s="58">
        <f t="shared" ref="K28" si="9">K7/K$5*100</f>
        <v>8.6037788809134135</v>
      </c>
      <c r="L28" s="58">
        <f t="shared" si="8"/>
        <v>9.6467561730436255</v>
      </c>
      <c r="M28" s="58">
        <f t="shared" si="8"/>
        <v>10.507562838802686</v>
      </c>
      <c r="N28" s="58">
        <f t="shared" ref="N28" si="10">N7/N$5*100</f>
        <v>10.548582099609176</v>
      </c>
      <c r="O28" s="58">
        <f t="shared" si="8"/>
        <v>11.31381258934481</v>
      </c>
      <c r="P28" s="58">
        <f t="shared" ref="P28" si="11">P7/P$5*100</f>
        <v>12.481047280222768</v>
      </c>
      <c r="Y28" s="54"/>
    </row>
    <row r="29" spans="1:25" s="53" customFormat="1" ht="15" customHeight="1" x14ac:dyDescent="0.2">
      <c r="A29" s="20" t="s">
        <v>3</v>
      </c>
      <c r="B29" s="57">
        <f t="shared" ref="B29:O29" si="12">B8/B$5*100</f>
        <v>3.0518445888000367</v>
      </c>
      <c r="C29" s="57">
        <f t="shared" si="12"/>
        <v>3.3499887388388334</v>
      </c>
      <c r="D29" s="57">
        <f t="shared" si="12"/>
        <v>3.2017334515295564</v>
      </c>
      <c r="E29" s="57">
        <f t="shared" si="12"/>
        <v>3.1589722887119214</v>
      </c>
      <c r="F29" s="57">
        <f t="shared" si="12"/>
        <v>3.1527299300611857</v>
      </c>
      <c r="G29" s="57">
        <f t="shared" si="12"/>
        <v>2.5778039093620944</v>
      </c>
      <c r="H29" s="57">
        <f t="shared" si="12"/>
        <v>2.79728216848698</v>
      </c>
      <c r="I29" s="58">
        <f t="shared" si="12"/>
        <v>2.583342880054988</v>
      </c>
      <c r="J29" s="58">
        <f t="shared" si="12"/>
        <v>2.9589351145828289</v>
      </c>
      <c r="K29" s="58">
        <f t="shared" ref="K29" si="13">K8/K$5*100</f>
        <v>2.8870161237383178</v>
      </c>
      <c r="L29" s="58">
        <f t="shared" si="12"/>
        <v>3.1061920867361925</v>
      </c>
      <c r="M29" s="58">
        <f t="shared" si="12"/>
        <v>3.1942769205174026</v>
      </c>
      <c r="N29" s="58">
        <f t="shared" ref="N29" si="14">N8/N$5*100</f>
        <v>3.2906262634041132</v>
      </c>
      <c r="O29" s="58">
        <f t="shared" si="12"/>
        <v>3.0758603486486731</v>
      </c>
      <c r="P29" s="58">
        <f t="shared" ref="P29" si="15">P8/P$5*100</f>
        <v>3.2459939153098318</v>
      </c>
      <c r="Y29" s="54"/>
    </row>
    <row r="30" spans="1:25" s="53" customFormat="1" ht="15" customHeight="1" x14ac:dyDescent="0.2">
      <c r="A30" s="20" t="s">
        <v>4</v>
      </c>
      <c r="B30" s="57">
        <f t="shared" ref="B30:O30" si="16">B9/B$5*100</f>
        <v>4.4070526850389644</v>
      </c>
      <c r="C30" s="57">
        <f t="shared" si="16"/>
        <v>4.340971463376313</v>
      </c>
      <c r="D30" s="57">
        <f t="shared" si="16"/>
        <v>4.2495321650807796</v>
      </c>
      <c r="E30" s="57">
        <f t="shared" si="16"/>
        <v>4.2093197612427513</v>
      </c>
      <c r="F30" s="57">
        <f t="shared" si="16"/>
        <v>3.9611389497936829</v>
      </c>
      <c r="G30" s="57">
        <f t="shared" si="16"/>
        <v>4.1410874966145084</v>
      </c>
      <c r="H30" s="57">
        <f t="shared" si="16"/>
        <v>3.7888676217942425</v>
      </c>
      <c r="I30" s="58">
        <f t="shared" si="16"/>
        <v>3.7633176767098151</v>
      </c>
      <c r="J30" s="58">
        <f t="shared" si="16"/>
        <v>3.9802093612205596</v>
      </c>
      <c r="K30" s="58">
        <f t="shared" ref="K30" si="17">K9/K$5*100</f>
        <v>3.9577065945931285</v>
      </c>
      <c r="L30" s="58">
        <f t="shared" si="16"/>
        <v>4.2975832365974176</v>
      </c>
      <c r="M30" s="58">
        <f t="shared" si="16"/>
        <v>4.4027598700476434</v>
      </c>
      <c r="N30" s="58">
        <f t="shared" ref="N30" si="18">N9/N$5*100</f>
        <v>4.6815740330747131</v>
      </c>
      <c r="O30" s="58">
        <f t="shared" si="16"/>
        <v>4.5965211885139707</v>
      </c>
      <c r="P30" s="58">
        <f t="shared" ref="P30" si="19">P9/P$5*100</f>
        <v>4.761220505604058</v>
      </c>
      <c r="Y30" s="54"/>
    </row>
    <row r="31" spans="1:25" s="53" customFormat="1" ht="15" customHeight="1" x14ac:dyDescent="0.2">
      <c r="A31" s="20" t="s">
        <v>5</v>
      </c>
      <c r="B31" s="57">
        <f t="shared" ref="B31:K31" si="20">B10/B$5*100</f>
        <v>1.0067760404801709</v>
      </c>
      <c r="C31" s="57">
        <f t="shared" si="20"/>
        <v>0.90506418865419436</v>
      </c>
      <c r="D31" s="57">
        <f t="shared" si="20"/>
        <v>0.84475456659979675</v>
      </c>
      <c r="E31" s="57">
        <f t="shared" si="20"/>
        <v>0.83263646587060247</v>
      </c>
      <c r="F31" s="57">
        <f t="shared" si="20"/>
        <v>0.86125900406944766</v>
      </c>
      <c r="G31" s="57">
        <f t="shared" si="20"/>
        <v>0.80700480167833522</v>
      </c>
      <c r="H31" s="57">
        <f t="shared" si="20"/>
        <v>0.79966568815101768</v>
      </c>
      <c r="I31" s="58">
        <f t="shared" si="20"/>
        <v>0.840111505708939</v>
      </c>
      <c r="J31" s="58">
        <f t="shared" si="20"/>
        <v>0.92006688886281995</v>
      </c>
      <c r="K31" s="58">
        <f t="shared" si="20"/>
        <v>0.84206523289215485</v>
      </c>
      <c r="L31" s="58">
        <f t="shared" ref="L31:O39" si="21">L10/L$5*100</f>
        <v>0.79365260365946777</v>
      </c>
      <c r="M31" s="58">
        <f t="shared" si="21"/>
        <v>0.75559067781336164</v>
      </c>
      <c r="N31" s="58">
        <f t="shared" ref="N31" si="22">N10/N$5*100</f>
        <v>0.75082301753845515</v>
      </c>
      <c r="O31" s="58">
        <f t="shared" si="21"/>
        <v>0.73394671450911886</v>
      </c>
      <c r="P31" s="58">
        <f t="shared" ref="P31" si="23">P10/P$5*100</f>
        <v>0.6986492780624125</v>
      </c>
      <c r="Y31" s="54"/>
    </row>
    <row r="32" spans="1:25" s="53" customFormat="1" ht="15" customHeight="1" x14ac:dyDescent="0.2">
      <c r="A32" s="20" t="s">
        <v>6</v>
      </c>
      <c r="B32" s="57">
        <f t="shared" ref="B32:K32" si="24">B11/B$5*100</f>
        <v>3.5879163529513973</v>
      </c>
      <c r="C32" s="57">
        <f t="shared" si="24"/>
        <v>3.4053213881378506</v>
      </c>
      <c r="D32" s="57">
        <f t="shared" si="24"/>
        <v>3.1838029360489113</v>
      </c>
      <c r="E32" s="57">
        <f t="shared" si="24"/>
        <v>2.7468592904366549</v>
      </c>
      <c r="F32" s="57">
        <f t="shared" si="24"/>
        <v>2.4839492640050151</v>
      </c>
      <c r="G32" s="57">
        <f t="shared" si="24"/>
        <v>2.0820723883299119</v>
      </c>
      <c r="H32" s="57">
        <f t="shared" si="24"/>
        <v>2.1575496179661657</v>
      </c>
      <c r="I32" s="58">
        <f t="shared" si="24"/>
        <v>2.4243899644861946</v>
      </c>
      <c r="J32" s="58">
        <f t="shared" si="24"/>
        <v>2.497521569818125</v>
      </c>
      <c r="K32" s="58">
        <f t="shared" si="24"/>
        <v>2.6212675798094498</v>
      </c>
      <c r="L32" s="58">
        <f t="shared" si="21"/>
        <v>2.7048045630463475</v>
      </c>
      <c r="M32" s="58">
        <f t="shared" si="21"/>
        <v>2.7358390291468511</v>
      </c>
      <c r="N32" s="58">
        <f t="shared" ref="N32" si="25">N11/N$5*100</f>
        <v>2.9416860789711787</v>
      </c>
      <c r="O32" s="58">
        <f t="shared" si="21"/>
        <v>3.0758603486486731</v>
      </c>
      <c r="P32" s="58">
        <f t="shared" ref="P32" si="26">P11/P$5*100</f>
        <v>2.8649575359977795</v>
      </c>
      <c r="Y32" s="54"/>
    </row>
    <row r="33" spans="1:33" s="53" customFormat="1" ht="15" customHeight="1" x14ac:dyDescent="0.2">
      <c r="A33" s="20" t="s">
        <v>7</v>
      </c>
      <c r="B33" s="57">
        <f t="shared" ref="B33:K33" si="27">B12/B$5*100</f>
        <v>6.4334448082524158</v>
      </c>
      <c r="C33" s="57">
        <f t="shared" si="27"/>
        <v>6.383552578531944</v>
      </c>
      <c r="D33" s="57">
        <f t="shared" si="27"/>
        <v>6.3471499319427611</v>
      </c>
      <c r="E33" s="57">
        <f t="shared" si="27"/>
        <v>6.3465401732124356</v>
      </c>
      <c r="F33" s="57">
        <f t="shared" si="27"/>
        <v>6.0007568639777711</v>
      </c>
      <c r="G33" s="57">
        <f t="shared" si="27"/>
        <v>6.4093474213323178</v>
      </c>
      <c r="H33" s="57">
        <f t="shared" si="27"/>
        <v>6.7228668272876853</v>
      </c>
      <c r="I33" s="58">
        <f t="shared" si="27"/>
        <v>6.1724328865467557</v>
      </c>
      <c r="J33" s="58">
        <f t="shared" si="27"/>
        <v>6.0498998277174723</v>
      </c>
      <c r="K33" s="58">
        <f t="shared" si="27"/>
        <v>6.1190073590163241</v>
      </c>
      <c r="L33" s="58">
        <f t="shared" si="21"/>
        <v>6.1307383021763835</v>
      </c>
      <c r="M33" s="58">
        <f t="shared" si="21"/>
        <v>5.7392542065835706</v>
      </c>
      <c r="N33" s="58">
        <f t="shared" ref="N33" si="28">N12/N$5*100</f>
        <v>5.9555666788595145</v>
      </c>
      <c r="O33" s="58">
        <f t="shared" si="21"/>
        <v>5.5751168078594633</v>
      </c>
      <c r="P33" s="58">
        <f t="shared" ref="P33" si="29">P12/P$5*100</f>
        <v>5.4925725158310943</v>
      </c>
      <c r="Y33" s="54"/>
    </row>
    <row r="34" spans="1:33" s="53" customFormat="1" ht="15" customHeight="1" x14ac:dyDescent="0.2">
      <c r="A34" s="20" t="s">
        <v>8</v>
      </c>
      <c r="B34" s="57">
        <f t="shared" ref="B34:K34" si="30">B13/B$5*100</f>
        <v>4.3510234097407308</v>
      </c>
      <c r="C34" s="57">
        <f t="shared" si="30"/>
        <v>4.3334640184934532</v>
      </c>
      <c r="D34" s="57">
        <f t="shared" si="30"/>
        <v>4.2601389488751567</v>
      </c>
      <c r="E34" s="57">
        <f t="shared" si="30"/>
        <v>4.0262118284890134</v>
      </c>
      <c r="F34" s="57">
        <f t="shared" si="30"/>
        <v>3.9670111702681714</v>
      </c>
      <c r="G34" s="57">
        <f t="shared" si="30"/>
        <v>4.0551991284345688</v>
      </c>
      <c r="H34" s="57">
        <f t="shared" si="30"/>
        <v>4.3207742827514677</v>
      </c>
      <c r="I34" s="58">
        <f t="shared" si="30"/>
        <v>4.2172642914423175</v>
      </c>
      <c r="J34" s="58">
        <f t="shared" si="30"/>
        <v>4.2318476553245414</v>
      </c>
      <c r="K34" s="58">
        <f t="shared" si="30"/>
        <v>4.3185270196549821</v>
      </c>
      <c r="L34" s="58">
        <f t="shared" si="21"/>
        <v>4.3235822012000549</v>
      </c>
      <c r="M34" s="58">
        <f t="shared" si="21"/>
        <v>4.4938004593621583</v>
      </c>
      <c r="N34" s="58">
        <f t="shared" ref="N34" si="31">N13/N$5*100</f>
        <v>4.5944593111680083</v>
      </c>
      <c r="O34" s="58">
        <f t="shared" si="21"/>
        <v>5.0109852155308863</v>
      </c>
      <c r="P34" s="58">
        <f t="shared" ref="P34" si="32">P13/P$5*100</f>
        <v>5.0173919075602766</v>
      </c>
      <c r="Y34" s="54"/>
    </row>
    <row r="35" spans="1:33" s="53" customFormat="1" ht="15" customHeight="1" x14ac:dyDescent="0.2">
      <c r="A35" s="20" t="s">
        <v>9</v>
      </c>
      <c r="B35" s="57">
        <f t="shared" ref="B35:K35" si="33">B14/B$5*100</f>
        <v>4.5567559049612489</v>
      </c>
      <c r="C35" s="57">
        <f t="shared" si="33"/>
        <v>4.4335632835932444</v>
      </c>
      <c r="D35" s="57">
        <f t="shared" si="33"/>
        <v>4.6791069088052719</v>
      </c>
      <c r="E35" s="57">
        <f t="shared" si="33"/>
        <v>5.0621413535645736</v>
      </c>
      <c r="F35" s="57">
        <f t="shared" si="33"/>
        <v>5.6703279495391889</v>
      </c>
      <c r="G35" s="57">
        <f t="shared" si="33"/>
        <v>5.7677786039973258</v>
      </c>
      <c r="H35" s="57">
        <f t="shared" si="33"/>
        <v>5.790095495560565</v>
      </c>
      <c r="I35" s="58">
        <f t="shared" si="33"/>
        <v>5.7724252491694346</v>
      </c>
      <c r="J35" s="58">
        <f t="shared" si="33"/>
        <v>5.6239088581739889</v>
      </c>
      <c r="K35" s="58">
        <f t="shared" si="33"/>
        <v>5.8976256929495179</v>
      </c>
      <c r="L35" s="58">
        <f t="shared" si="21"/>
        <v>5.5473580262680757</v>
      </c>
      <c r="M35" s="58">
        <f t="shared" si="21"/>
        <v>5.3640006100181603</v>
      </c>
      <c r="N35" s="58">
        <f t="shared" ref="N35" si="34">N14/N$5*100</f>
        <v>5.5373197543461092</v>
      </c>
      <c r="O35" s="58">
        <f t="shared" si="21"/>
        <v>5.5501722136408551</v>
      </c>
      <c r="P35" s="58">
        <f t="shared" ref="P35" si="35">P14/P$5*100</f>
        <v>5.1918064791049359</v>
      </c>
      <c r="Y35" s="54"/>
    </row>
    <row r="36" spans="1:33" s="53" customFormat="1" ht="15" customHeight="1" x14ac:dyDescent="0.2">
      <c r="A36" s="20" t="s">
        <v>16</v>
      </c>
      <c r="B36" s="57">
        <f t="shared" ref="B36:K36" si="36">B15/B$5*100</f>
        <v>1.5863288568264127</v>
      </c>
      <c r="C36" s="57">
        <f t="shared" si="36"/>
        <v>1.6866726170108055</v>
      </c>
      <c r="D36" s="57">
        <f t="shared" si="36"/>
        <v>1.9334651605065998</v>
      </c>
      <c r="E36" s="57">
        <f t="shared" si="36"/>
        <v>1.9824677758912435</v>
      </c>
      <c r="F36" s="57">
        <f t="shared" si="36"/>
        <v>1.8334377283630743</v>
      </c>
      <c r="G36" s="57">
        <f t="shared" si="36"/>
        <v>1.7062387235489942</v>
      </c>
      <c r="H36" s="57">
        <f t="shared" si="36"/>
        <v>1.5580583085264994</v>
      </c>
      <c r="I36" s="58">
        <f t="shared" si="36"/>
        <v>1.6491961660365824</v>
      </c>
      <c r="J36" s="58">
        <f t="shared" si="36"/>
        <v>1.5802148816218935</v>
      </c>
      <c r="K36" s="58">
        <f t="shared" si="36"/>
        <v>1.6116947468258449</v>
      </c>
      <c r="L36" s="58">
        <f t="shared" si="21"/>
        <v>1.6466010915003901</v>
      </c>
      <c r="M36" s="58">
        <f t="shared" si="21"/>
        <v>1.6359577978344346</v>
      </c>
      <c r="N36" s="58">
        <f t="shared" ref="N36" si="37">N15/N$5*100</f>
        <v>1.7037906936449563</v>
      </c>
      <c r="O36" s="58">
        <f t="shared" si="21"/>
        <v>1.675125442526695</v>
      </c>
      <c r="P36" s="58">
        <f t="shared" ref="P36" si="38">P15/P$5*100</f>
        <v>1.9681098811800728</v>
      </c>
      <c r="Y36" s="54"/>
    </row>
    <row r="37" spans="1:33" s="53" customFormat="1" ht="15" customHeight="1" x14ac:dyDescent="0.2">
      <c r="A37" s="20" t="s">
        <v>10</v>
      </c>
      <c r="B37" s="57">
        <f t="shared" ref="B37:K37" si="39">B16/B$5*100</f>
        <v>9.6475408401096079</v>
      </c>
      <c r="C37" s="57">
        <f t="shared" si="39"/>
        <v>9.8222403883980842</v>
      </c>
      <c r="D37" s="57">
        <f t="shared" si="39"/>
        <v>9.7999105999831517</v>
      </c>
      <c r="E37" s="57">
        <f t="shared" si="39"/>
        <v>10.997289425897865</v>
      </c>
      <c r="F37" s="57">
        <f t="shared" si="39"/>
        <v>11.114808435141125</v>
      </c>
      <c r="G37" s="57">
        <f t="shared" si="39"/>
        <v>11.914849464784846</v>
      </c>
      <c r="H37" s="57">
        <f t="shared" si="39"/>
        <v>12.759568902807079</v>
      </c>
      <c r="I37" s="58">
        <f t="shared" si="39"/>
        <v>13.406461221216626</v>
      </c>
      <c r="J37" s="58">
        <f t="shared" si="39"/>
        <v>13.43113644361944</v>
      </c>
      <c r="K37" s="58">
        <f t="shared" si="39"/>
        <v>13.80534258699643</v>
      </c>
      <c r="L37" s="58">
        <f t="shared" si="21"/>
        <v>13.633036017688402</v>
      </c>
      <c r="M37" s="58">
        <f t="shared" si="21"/>
        <v>12.406937570186729</v>
      </c>
      <c r="N37" s="58">
        <f t="shared" ref="N37" si="40">N16/N$5*100</f>
        <v>12.403499990374044</v>
      </c>
      <c r="O37" s="58">
        <f t="shared" si="21"/>
        <v>11.97004729878825</v>
      </c>
      <c r="P37" s="58">
        <f t="shared" ref="P37" si="41">P16/P$5*100</f>
        <v>11.592127560475269</v>
      </c>
      <c r="Y37" s="54"/>
    </row>
    <row r="38" spans="1:33" s="53" customFormat="1" ht="15" customHeight="1" x14ac:dyDescent="0.2">
      <c r="A38" s="20" t="s">
        <v>11</v>
      </c>
      <c r="B38" s="57">
        <f t="shared" ref="B38:K38" si="42">B17/B$5*100</f>
        <v>4.5830196277617281</v>
      </c>
      <c r="C38" s="57">
        <f t="shared" si="42"/>
        <v>4.6045661948156065</v>
      </c>
      <c r="D38" s="57">
        <f t="shared" si="42"/>
        <v>4.5760695805099072</v>
      </c>
      <c r="E38" s="57">
        <f t="shared" si="42"/>
        <v>4.0910925920680086</v>
      </c>
      <c r="F38" s="57">
        <f t="shared" si="42"/>
        <v>3.5526933917987051</v>
      </c>
      <c r="G38" s="57">
        <f t="shared" si="42"/>
        <v>3.9226197681592287</v>
      </c>
      <c r="H38" s="57">
        <f t="shared" si="42"/>
        <v>3.8383953031248841</v>
      </c>
      <c r="I38" s="58">
        <f t="shared" si="42"/>
        <v>3.8330087447970334</v>
      </c>
      <c r="J38" s="58">
        <f t="shared" si="42"/>
        <v>4.101198157106019</v>
      </c>
      <c r="K38" s="58">
        <f t="shared" si="42"/>
        <v>4.3800973807696773</v>
      </c>
      <c r="L38" s="58">
        <f t="shared" si="21"/>
        <v>3.9714558735994179</v>
      </c>
      <c r="M38" s="58">
        <f t="shared" si="21"/>
        <v>3.8042950824217701</v>
      </c>
      <c r="N38" s="58">
        <f t="shared" ref="N38" si="43">N17/N$5*100</f>
        <v>3.6140577171129866</v>
      </c>
      <c r="O38" s="58">
        <f t="shared" si="21"/>
        <v>3.3382582916790575</v>
      </c>
      <c r="P38" s="58">
        <f t="shared" ref="P38" si="44">P17/P$5*100</f>
        <v>3.553201399280538</v>
      </c>
      <c r="Y38" s="54"/>
    </row>
    <row r="39" spans="1:33" s="53" customFormat="1" ht="15" customHeight="1" x14ac:dyDescent="0.2">
      <c r="A39" s="20" t="s">
        <v>12</v>
      </c>
      <c r="B39" s="57">
        <f t="shared" ref="B39:K39" si="45">B18/B$5*100</f>
        <v>3.61563917146389</v>
      </c>
      <c r="C39" s="57">
        <f t="shared" si="45"/>
        <v>3.4200582244021809</v>
      </c>
      <c r="D39" s="57">
        <f t="shared" si="45"/>
        <v>3.8790523596294988</v>
      </c>
      <c r="E39" s="57">
        <f t="shared" si="45"/>
        <v>4.065861183999659</v>
      </c>
      <c r="F39" s="57">
        <f t="shared" si="45"/>
        <v>4.038782753939647</v>
      </c>
      <c r="G39" s="57">
        <f t="shared" si="45"/>
        <v>4.1733676886801625</v>
      </c>
      <c r="H39" s="57">
        <f t="shared" si="45"/>
        <v>3.9776919068673191</v>
      </c>
      <c r="I39" s="58">
        <f t="shared" si="45"/>
        <v>4.4411349142704371</v>
      </c>
      <c r="J39" s="58">
        <f t="shared" si="45"/>
        <v>4.6803802636451648</v>
      </c>
      <c r="K39" s="58">
        <f t="shared" si="45"/>
        <v>4.6784419982298537</v>
      </c>
      <c r="L39" s="58">
        <f t="shared" si="21"/>
        <v>5.2745969590333832</v>
      </c>
      <c r="M39" s="58">
        <f t="shared" si="21"/>
        <v>5.7092154334594944</v>
      </c>
      <c r="N39" s="58">
        <f t="shared" ref="N39" si="46">N18/N$5*100</f>
        <v>5.8073272625762842</v>
      </c>
      <c r="O39" s="58">
        <f t="shared" si="21"/>
        <v>5.5520910285807492</v>
      </c>
      <c r="P39" s="58">
        <f t="shared" ref="P39" si="47">P18/P$5*100</f>
        <v>5.6778879980972983</v>
      </c>
      <c r="Y39" s="54"/>
    </row>
    <row r="40" spans="1:33" s="53" customFormat="1" ht="15" customHeight="1" x14ac:dyDescent="0.2">
      <c r="A40" s="20" t="s">
        <v>13</v>
      </c>
      <c r="B40" s="57">
        <f t="shared" ref="B40:O40" si="48">B19/B$5*100</f>
        <v>6.7159257378680977</v>
      </c>
      <c r="C40" s="57">
        <f t="shared" si="48"/>
        <v>6.9496695334018437</v>
      </c>
      <c r="D40" s="57">
        <f t="shared" si="48"/>
        <v>7.2401401105571335</v>
      </c>
      <c r="E40" s="57">
        <f t="shared" si="48"/>
        <v>8.2191912492706347</v>
      </c>
      <c r="F40" s="57">
        <f t="shared" si="48"/>
        <v>9.0836726171870907</v>
      </c>
      <c r="G40" s="57">
        <f t="shared" si="48"/>
        <v>9.1958197151283869</v>
      </c>
      <c r="H40" s="57">
        <f t="shared" si="48"/>
        <v>9.7713987958582447</v>
      </c>
      <c r="I40" s="58">
        <f t="shared" si="48"/>
        <v>9.6689196929774273</v>
      </c>
      <c r="J40" s="58">
        <f t="shared" si="48"/>
        <v>9.5926173832837609</v>
      </c>
      <c r="K40" s="58">
        <f t="shared" ref="K40" si="49">K19/K$5*100</f>
        <v>9.9019627816221583</v>
      </c>
      <c r="L40" s="58">
        <f t="shared" si="48"/>
        <v>10.596630625411931</v>
      </c>
      <c r="M40" s="58">
        <f t="shared" si="48"/>
        <v>10.909620263694208</v>
      </c>
      <c r="N40" s="58">
        <f t="shared" ref="N40" si="50">N19/N$5*100</f>
        <v>10.913405078643894</v>
      </c>
      <c r="O40" s="58">
        <f t="shared" si="48"/>
        <v>11.040381460410046</v>
      </c>
      <c r="P40" s="58">
        <f t="shared" ref="P40" si="51">P19/P$5*100</f>
        <v>10.601135676698801</v>
      </c>
      <c r="Y40" s="54"/>
    </row>
    <row r="41" spans="1:33" s="53" customFormat="1" ht="14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56"/>
      <c r="L41" s="56"/>
      <c r="M41" s="56"/>
      <c r="N41" s="56"/>
      <c r="Y41" s="54"/>
    </row>
    <row r="42" spans="1:33" s="53" customFormat="1" ht="15" x14ac:dyDescent="0.25">
      <c r="A42" s="5" t="s">
        <v>102</v>
      </c>
      <c r="B42" s="61"/>
      <c r="C42" s="61"/>
      <c r="D42" s="61"/>
      <c r="E42" s="61"/>
      <c r="F42" s="61"/>
      <c r="G42" s="61"/>
      <c r="H42" s="61"/>
      <c r="I42" s="52"/>
      <c r="J42" s="52"/>
      <c r="K42" s="43"/>
      <c r="L42" s="43"/>
      <c r="M42" s="43"/>
      <c r="N42" s="43"/>
      <c r="O42" s="51"/>
      <c r="P42" s="51"/>
      <c r="Q42" s="51"/>
      <c r="R42" s="5" t="s">
        <v>290</v>
      </c>
      <c r="S42" s="43"/>
      <c r="T42" s="43"/>
      <c r="U42" s="43"/>
      <c r="V42" s="43"/>
      <c r="W42" s="43"/>
      <c r="X42" s="43"/>
      <c r="Y42" s="60"/>
    </row>
    <row r="43" spans="1:33" s="53" customFormat="1" ht="7.5" customHeight="1" x14ac:dyDescent="0.2">
      <c r="A43" s="5"/>
      <c r="B43" s="61"/>
      <c r="C43" s="61"/>
      <c r="D43" s="61"/>
      <c r="E43" s="61"/>
      <c r="F43" s="61"/>
      <c r="G43" s="61"/>
      <c r="H43" s="61"/>
      <c r="I43" s="52"/>
      <c r="J43" s="52"/>
      <c r="K43" s="43"/>
      <c r="L43" s="43"/>
      <c r="M43" s="43"/>
      <c r="N43" s="43"/>
      <c r="O43" s="43"/>
      <c r="P43" s="43"/>
      <c r="Q43" s="43"/>
      <c r="R43" s="73"/>
      <c r="S43" s="62"/>
      <c r="T43" s="62"/>
      <c r="U43" s="62"/>
      <c r="V43" s="62"/>
      <c r="W43" s="43"/>
      <c r="X43" s="43"/>
      <c r="Y43" s="60"/>
    </row>
    <row r="44" spans="1:33" s="53" customFormat="1" ht="15.75" thickBot="1" x14ac:dyDescent="0.3">
      <c r="A44" s="9" t="s">
        <v>19</v>
      </c>
      <c r="B44" s="10"/>
      <c r="C44" s="10"/>
      <c r="D44" s="10"/>
      <c r="E44" s="10"/>
      <c r="F44" s="10"/>
      <c r="G44" s="10"/>
      <c r="H44" s="10"/>
      <c r="I44" s="55"/>
      <c r="J44" s="56"/>
      <c r="M44" s="55"/>
      <c r="N44" s="55"/>
      <c r="R44" s="183" t="s">
        <v>68</v>
      </c>
      <c r="S44" s="64"/>
      <c r="T44" s="62"/>
      <c r="U44" s="62"/>
      <c r="V44" s="62"/>
      <c r="W44" s="4" t="s">
        <v>291</v>
      </c>
      <c r="X44" s="62"/>
      <c r="Y44" s="62"/>
      <c r="Z44" s="62"/>
      <c r="AF44" s="55" t="s">
        <v>69</v>
      </c>
    </row>
    <row r="45" spans="1:33" s="53" customFormat="1" ht="18" customHeight="1" thickBot="1" x14ac:dyDescent="0.25">
      <c r="A45" s="3" t="s">
        <v>14</v>
      </c>
      <c r="B45" s="12">
        <v>2010</v>
      </c>
      <c r="C45" s="12">
        <v>2011</v>
      </c>
      <c r="D45" s="12">
        <v>2012</v>
      </c>
      <c r="E45" s="12">
        <v>2013</v>
      </c>
      <c r="F45" s="12">
        <v>2014</v>
      </c>
      <c r="G45" s="12">
        <v>2015</v>
      </c>
      <c r="H45" s="12">
        <v>2016</v>
      </c>
      <c r="I45" s="13">
        <v>2017</v>
      </c>
      <c r="J45" s="13">
        <v>2018</v>
      </c>
      <c r="K45" s="13">
        <v>2019</v>
      </c>
      <c r="L45" s="13">
        <v>2020</v>
      </c>
      <c r="M45" s="13">
        <v>2021</v>
      </c>
      <c r="N45" s="13">
        <v>2022</v>
      </c>
      <c r="O45" s="13">
        <v>2023</v>
      </c>
      <c r="P45" s="13">
        <v>2024</v>
      </c>
      <c r="R45" s="65" t="s">
        <v>14</v>
      </c>
      <c r="S45" s="184">
        <v>2010</v>
      </c>
      <c r="T45" s="184">
        <v>2011</v>
      </c>
      <c r="U45" s="184">
        <v>2012</v>
      </c>
      <c r="V45" s="184">
        <v>2013</v>
      </c>
      <c r="W45" s="184">
        <v>2014</v>
      </c>
      <c r="X45" s="184">
        <v>2015</v>
      </c>
      <c r="Y45" s="184">
        <v>2016</v>
      </c>
      <c r="Z45" s="186">
        <v>2017</v>
      </c>
      <c r="AA45" s="184">
        <v>2018</v>
      </c>
      <c r="AB45" s="186">
        <v>2019</v>
      </c>
      <c r="AC45" s="186">
        <v>2020</v>
      </c>
      <c r="AD45" s="186">
        <v>2021</v>
      </c>
      <c r="AE45" s="186">
        <v>2022</v>
      </c>
      <c r="AF45" s="186">
        <v>2023</v>
      </c>
      <c r="AG45" s="186">
        <v>2024</v>
      </c>
    </row>
    <row r="46" spans="1:33" s="53" customFormat="1" ht="22.5" x14ac:dyDescent="0.2">
      <c r="A46" s="14" t="s">
        <v>15</v>
      </c>
      <c r="B46" s="21">
        <f t="shared" ref="B46:B60" si="52">B5/S46*100000</f>
        <v>18.101378304245387</v>
      </c>
      <c r="C46" s="21">
        <f t="shared" ref="C46:C60" si="53">C5/T46*100000</f>
        <v>19.034763272225703</v>
      </c>
      <c r="D46" s="21">
        <f t="shared" ref="D46:D60" si="54">D5/U46*100000</f>
        <v>20.937253435081985</v>
      </c>
      <c r="E46" s="21">
        <f t="shared" ref="E46:E60" si="55">E5/V46*100000</f>
        <v>22.013420893102225</v>
      </c>
      <c r="F46" s="21">
        <f t="shared" ref="F46:F60" si="56">F5/W46*100000</f>
        <v>24.31883878872112</v>
      </c>
      <c r="G46" s="21">
        <f t="shared" ref="G46:P46" si="57">G5/X46*100000</f>
        <v>27.516880719094257</v>
      </c>
      <c r="H46" s="21">
        <f t="shared" si="57"/>
        <v>30.726827846063507</v>
      </c>
      <c r="I46" s="22">
        <f t="shared" si="57"/>
        <v>33.187123441727891</v>
      </c>
      <c r="J46" s="22">
        <f t="shared" si="57"/>
        <v>34.391942986603873</v>
      </c>
      <c r="K46" s="22">
        <f t="shared" si="57"/>
        <v>34.893988453233547</v>
      </c>
      <c r="L46" s="22">
        <f t="shared" si="57"/>
        <v>34.792793082737703</v>
      </c>
      <c r="M46" s="22">
        <f t="shared" si="57"/>
        <v>34.344362599218186</v>
      </c>
      <c r="N46" s="22">
        <f t="shared" si="57"/>
        <v>32.184196483271045</v>
      </c>
      <c r="O46" s="22">
        <f t="shared" si="57"/>
        <v>31.939265050334136</v>
      </c>
      <c r="P46" s="22">
        <f t="shared" si="57"/>
        <v>30.897200709145402</v>
      </c>
      <c r="R46" s="14" t="s">
        <v>15</v>
      </c>
      <c r="S46" s="15">
        <v>10517247</v>
      </c>
      <c r="T46" s="15">
        <v>10496672</v>
      </c>
      <c r="U46" s="15">
        <v>10506870</v>
      </c>
      <c r="V46" s="15">
        <v>10502381</v>
      </c>
      <c r="W46" s="15">
        <v>10503791</v>
      </c>
      <c r="X46" s="15">
        <v>10507550</v>
      </c>
      <c r="Y46" s="15">
        <v>10513668</v>
      </c>
      <c r="Z46" s="16">
        <v>10520948</v>
      </c>
      <c r="AA46" s="16">
        <v>10534226</v>
      </c>
      <c r="AB46" s="16">
        <v>10550313</v>
      </c>
      <c r="AC46" s="16">
        <v>10502151</v>
      </c>
      <c r="AD46" s="16">
        <v>10500850</v>
      </c>
      <c r="AE46" s="16">
        <v>10759525</v>
      </c>
      <c r="AF46" s="16">
        <v>10878042</v>
      </c>
      <c r="AG46" s="16">
        <v>10886531</v>
      </c>
    </row>
    <row r="47" spans="1:33" s="53" customFormat="1" ht="15" customHeight="1" x14ac:dyDescent="0.2">
      <c r="A47" s="17" t="s">
        <v>1</v>
      </c>
      <c r="B47" s="57">
        <f t="shared" si="52"/>
        <v>55.891713610534502</v>
      </c>
      <c r="C47" s="57">
        <f t="shared" si="53"/>
        <v>59.96327061171629</v>
      </c>
      <c r="D47" s="57">
        <f t="shared" si="54"/>
        <v>66.332823620404611</v>
      </c>
      <c r="E47" s="57">
        <f t="shared" si="55"/>
        <v>67.590617383070892</v>
      </c>
      <c r="F47" s="57">
        <f t="shared" si="56"/>
        <v>74.423160681528969</v>
      </c>
      <c r="G47" s="57">
        <f t="shared" ref="G47:G60" si="58">G6/X47*100000</f>
        <v>82.07424733094949</v>
      </c>
      <c r="H47" s="57">
        <f t="shared" ref="H47:H60" si="59">H6/Y47*100000</f>
        <v>87.20784556412076</v>
      </c>
      <c r="I47" s="58">
        <f t="shared" ref="I47:I60" si="60">I6/Z47*100000</f>
        <v>92.214139984221845</v>
      </c>
      <c r="J47" s="58">
        <f t="shared" ref="J47:J60" si="61">J6/AA47*100000</f>
        <v>91.284055309962199</v>
      </c>
      <c r="K47" s="58">
        <f t="shared" ref="K47:K60" si="62">K6/AB47*100000</f>
        <v>87.402544111612542</v>
      </c>
      <c r="L47" s="58">
        <f t="shared" ref="L47:L60" si="63">L6/AC47*100000</f>
        <v>81.657876847867286</v>
      </c>
      <c r="M47" s="58">
        <f t="shared" ref="M47:M60" si="64">M6/AD47*100000</f>
        <v>80.659862544419937</v>
      </c>
      <c r="N47" s="58">
        <f t="shared" ref="N47:N60" si="65">N6/AE47*100000</f>
        <v>70.51641228312667</v>
      </c>
      <c r="O47" s="58">
        <f t="shared" ref="O47:O60" si="66">O6/AF47*100000</f>
        <v>69.500330099282209</v>
      </c>
      <c r="P47" s="58">
        <f t="shared" ref="P47:P60" si="67">P6/AG47*100000</f>
        <v>65.107151214950775</v>
      </c>
      <c r="R47" s="17" t="s">
        <v>1</v>
      </c>
      <c r="S47" s="18">
        <v>1251726</v>
      </c>
      <c r="T47" s="18">
        <v>1237943</v>
      </c>
      <c r="U47" s="18">
        <v>1242966</v>
      </c>
      <c r="V47" s="18">
        <v>1242250</v>
      </c>
      <c r="W47" s="18">
        <v>1244745</v>
      </c>
      <c r="X47" s="18">
        <v>1251834</v>
      </c>
      <c r="Y47" s="18">
        <v>1257169</v>
      </c>
      <c r="Z47" s="19">
        <v>1265876</v>
      </c>
      <c r="AA47" s="19">
        <v>1273333</v>
      </c>
      <c r="AB47" s="19">
        <v>1279425</v>
      </c>
      <c r="AC47" s="19">
        <v>1267565</v>
      </c>
      <c r="AD47" s="19">
        <v>1267173</v>
      </c>
      <c r="AE47" s="19">
        <v>1338530</v>
      </c>
      <c r="AF47" s="19">
        <v>1374334</v>
      </c>
      <c r="AG47" s="19">
        <v>1387354</v>
      </c>
    </row>
    <row r="48" spans="1:33" s="53" customFormat="1" ht="15" customHeight="1" x14ac:dyDescent="0.2">
      <c r="A48" s="20" t="s">
        <v>2</v>
      </c>
      <c r="B48" s="57">
        <f t="shared" si="52"/>
        <v>14.700727705199039</v>
      </c>
      <c r="C48" s="57">
        <f t="shared" si="53"/>
        <v>14.45821492098777</v>
      </c>
      <c r="D48" s="57">
        <f t="shared" si="54"/>
        <v>14.244105786653396</v>
      </c>
      <c r="E48" s="57">
        <f t="shared" si="55"/>
        <v>14.162984213597705</v>
      </c>
      <c r="F48" s="57">
        <f t="shared" si="56"/>
        <v>15.651481350822317</v>
      </c>
      <c r="G48" s="57">
        <f t="shared" si="58"/>
        <v>16.911651127763797</v>
      </c>
      <c r="H48" s="57">
        <f t="shared" si="59"/>
        <v>18.897970507587385</v>
      </c>
      <c r="I48" s="58">
        <f t="shared" si="60"/>
        <v>20.290764720308733</v>
      </c>
      <c r="J48" s="58">
        <f t="shared" si="61"/>
        <v>22.104598302467195</v>
      </c>
      <c r="K48" s="58">
        <f t="shared" si="62"/>
        <v>23.118142228061199</v>
      </c>
      <c r="L48" s="58">
        <f t="shared" si="63"/>
        <v>25.541282693010906</v>
      </c>
      <c r="M48" s="58">
        <f t="shared" si="64"/>
        <v>27.460025536120842</v>
      </c>
      <c r="N48" s="58">
        <f t="shared" si="65"/>
        <v>25.59092537402659</v>
      </c>
      <c r="O48" s="58">
        <f t="shared" si="66"/>
        <v>27.102111471093636</v>
      </c>
      <c r="P48" s="58">
        <f t="shared" si="67"/>
        <v>28.761953698153057</v>
      </c>
      <c r="R48" s="20" t="s">
        <v>2</v>
      </c>
      <c r="S48" s="18">
        <v>1257194</v>
      </c>
      <c r="T48" s="18">
        <v>1273094</v>
      </c>
      <c r="U48" s="18">
        <v>1285795</v>
      </c>
      <c r="V48" s="18">
        <v>1296690</v>
      </c>
      <c r="W48" s="18">
        <v>1307833</v>
      </c>
      <c r="X48" s="18">
        <v>1318519</v>
      </c>
      <c r="Y48" s="18">
        <v>1330037</v>
      </c>
      <c r="Z48" s="19">
        <v>1341497</v>
      </c>
      <c r="AA48" s="19">
        <v>1355261</v>
      </c>
      <c r="AB48" s="19">
        <v>1370100</v>
      </c>
      <c r="AC48" s="19">
        <v>1380086</v>
      </c>
      <c r="AD48" s="19">
        <v>1380006</v>
      </c>
      <c r="AE48" s="19">
        <v>1427394</v>
      </c>
      <c r="AF48" s="19">
        <v>1450379</v>
      </c>
      <c r="AG48" s="19">
        <v>1459625</v>
      </c>
    </row>
    <row r="49" spans="1:33" s="53" customFormat="1" ht="15" customHeight="1" x14ac:dyDescent="0.2">
      <c r="A49" s="20" t="s">
        <v>3</v>
      </c>
      <c r="B49" s="57">
        <f t="shared" si="52"/>
        <v>9.1078678810333731</v>
      </c>
      <c r="C49" s="57">
        <f t="shared" si="53"/>
        <v>10.525648142464227</v>
      </c>
      <c r="D49" s="57">
        <f t="shared" si="54"/>
        <v>11.06937612304138</v>
      </c>
      <c r="E49" s="57">
        <f t="shared" si="55"/>
        <v>11.480881790404478</v>
      </c>
      <c r="F49" s="57">
        <f t="shared" si="56"/>
        <v>12.660005491586546</v>
      </c>
      <c r="G49" s="57">
        <f t="shared" si="58"/>
        <v>11.719722521415488</v>
      </c>
      <c r="H49" s="57">
        <f t="shared" si="59"/>
        <v>14.20028955809914</v>
      </c>
      <c r="I49" s="58">
        <f t="shared" si="60"/>
        <v>14.168822621106518</v>
      </c>
      <c r="J49" s="58">
        <f t="shared" si="61"/>
        <v>16.816952492109209</v>
      </c>
      <c r="K49" s="58">
        <f t="shared" si="62"/>
        <v>16.641014921852207</v>
      </c>
      <c r="L49" s="58">
        <f t="shared" si="63"/>
        <v>17.836516928976085</v>
      </c>
      <c r="M49" s="58">
        <f t="shared" si="64"/>
        <v>18.105065960904366</v>
      </c>
      <c r="N49" s="58">
        <f t="shared" si="65"/>
        <v>17.54548044129308</v>
      </c>
      <c r="O49" s="58">
        <f t="shared" si="66"/>
        <v>16.338520278417352</v>
      </c>
      <c r="P49" s="58">
        <f t="shared" si="67"/>
        <v>16.717193369263427</v>
      </c>
      <c r="R49" s="20" t="s">
        <v>3</v>
      </c>
      <c r="S49" s="18">
        <v>637910</v>
      </c>
      <c r="T49" s="18">
        <v>635907</v>
      </c>
      <c r="U49" s="18">
        <v>636290</v>
      </c>
      <c r="V49" s="18">
        <v>636130</v>
      </c>
      <c r="W49" s="18">
        <v>636124</v>
      </c>
      <c r="X49" s="18">
        <v>635965</v>
      </c>
      <c r="Y49" s="18">
        <v>636372</v>
      </c>
      <c r="Z49" s="19">
        <v>636609</v>
      </c>
      <c r="AA49" s="19">
        <v>637452</v>
      </c>
      <c r="AB49" s="19">
        <v>638683</v>
      </c>
      <c r="AC49" s="19">
        <v>636335</v>
      </c>
      <c r="AD49" s="19">
        <v>636286</v>
      </c>
      <c r="AE49" s="19">
        <v>649455</v>
      </c>
      <c r="AF49" s="19">
        <v>654078</v>
      </c>
      <c r="AG49" s="19">
        <v>653120</v>
      </c>
    </row>
    <row r="50" spans="1:33" s="53" customFormat="1" ht="15" customHeight="1" x14ac:dyDescent="0.2">
      <c r="A50" s="20" t="s">
        <v>4</v>
      </c>
      <c r="B50" s="57">
        <f t="shared" si="52"/>
        <v>14.667242401092265</v>
      </c>
      <c r="C50" s="57">
        <f t="shared" si="53"/>
        <v>15.176515945543018</v>
      </c>
      <c r="D50" s="57">
        <f t="shared" si="54"/>
        <v>16.347527032141297</v>
      </c>
      <c r="E50" s="57">
        <f t="shared" si="55"/>
        <v>17.004217418649713</v>
      </c>
      <c r="F50" s="57">
        <f t="shared" si="56"/>
        <v>17.672401245882458</v>
      </c>
      <c r="G50" s="57">
        <f t="shared" si="58"/>
        <v>20.887412658981003</v>
      </c>
      <c r="H50" s="57">
        <f t="shared" si="59"/>
        <v>21.320698845128813</v>
      </c>
      <c r="I50" s="58">
        <f t="shared" si="60"/>
        <v>22.871505307094342</v>
      </c>
      <c r="J50" s="58">
        <f t="shared" si="61"/>
        <v>25.023296654478944</v>
      </c>
      <c r="K50" s="58">
        <f t="shared" si="62"/>
        <v>25.148830329109646</v>
      </c>
      <c r="L50" s="58">
        <f t="shared" si="63"/>
        <v>27.202329087552698</v>
      </c>
      <c r="M50" s="58">
        <f t="shared" si="64"/>
        <v>27.509716615556986</v>
      </c>
      <c r="N50" s="58">
        <f t="shared" si="65"/>
        <v>27.098119317529665</v>
      </c>
      <c r="O50" s="58">
        <f t="shared" si="66"/>
        <v>26.173977461206128</v>
      </c>
      <c r="P50" s="58">
        <f t="shared" si="67"/>
        <v>26.185372489580622</v>
      </c>
      <c r="R50" s="20" t="s">
        <v>4</v>
      </c>
      <c r="S50" s="18">
        <v>572023</v>
      </c>
      <c r="T50" s="18">
        <v>571497</v>
      </c>
      <c r="U50" s="18">
        <v>571850</v>
      </c>
      <c r="V50" s="18">
        <v>572309</v>
      </c>
      <c r="W50" s="18">
        <v>572550</v>
      </c>
      <c r="X50" s="18">
        <v>573232</v>
      </c>
      <c r="Y50" s="18">
        <v>574090</v>
      </c>
      <c r="Z50" s="19">
        <v>574514</v>
      </c>
      <c r="AA50" s="19">
        <v>576263</v>
      </c>
      <c r="AB50" s="19">
        <v>579351</v>
      </c>
      <c r="AC50" s="19">
        <v>577279</v>
      </c>
      <c r="AD50" s="19">
        <v>577190</v>
      </c>
      <c r="AE50" s="19">
        <v>598258</v>
      </c>
      <c r="AF50" s="19">
        <v>610148</v>
      </c>
      <c r="AG50" s="19">
        <v>611601</v>
      </c>
    </row>
    <row r="51" spans="1:33" s="53" customFormat="1" ht="15" customHeight="1" x14ac:dyDescent="0.2">
      <c r="A51" s="20" t="s">
        <v>5</v>
      </c>
      <c r="B51" s="57">
        <f t="shared" si="52"/>
        <v>6.2306511192741674</v>
      </c>
      <c r="C51" s="57">
        <f t="shared" si="53"/>
        <v>5.9578917080314575</v>
      </c>
      <c r="D51" s="57">
        <f t="shared" si="54"/>
        <v>6.1461561443260777</v>
      </c>
      <c r="E51" s="57">
        <f t="shared" si="55"/>
        <v>6.4047325150469634</v>
      </c>
      <c r="F51" s="57">
        <f t="shared" si="56"/>
        <v>7.3634498431585182</v>
      </c>
      <c r="G51" s="57">
        <f t="shared" si="58"/>
        <v>7.8658755843176911</v>
      </c>
      <c r="H51" s="57">
        <f t="shared" si="59"/>
        <v>8.7691010822767961</v>
      </c>
      <c r="I51" s="58">
        <f t="shared" si="60"/>
        <v>10.028832894571893</v>
      </c>
      <c r="J51" s="58">
        <f t="shared" si="61"/>
        <v>11.477511537768471</v>
      </c>
      <c r="K51" s="58">
        <f t="shared" si="62"/>
        <v>10.744079492324914</v>
      </c>
      <c r="L51" s="58">
        <f t="shared" si="63"/>
        <v>10.220408393422286</v>
      </c>
      <c r="M51" s="58">
        <f t="shared" si="64"/>
        <v>9.6059955512783901</v>
      </c>
      <c r="N51" s="58">
        <f t="shared" si="65"/>
        <v>8.9225046156802712</v>
      </c>
      <c r="O51" s="58">
        <f t="shared" si="66"/>
        <v>8.6451227946461255</v>
      </c>
      <c r="P51" s="58">
        <f t="shared" si="67"/>
        <v>8.0128478343147638</v>
      </c>
      <c r="R51" s="20" t="s">
        <v>5</v>
      </c>
      <c r="S51" s="18">
        <v>307619</v>
      </c>
      <c r="T51" s="18">
        <v>303519</v>
      </c>
      <c r="U51" s="18">
        <v>302357</v>
      </c>
      <c r="V51" s="18">
        <v>300559</v>
      </c>
      <c r="W51" s="18">
        <v>298773</v>
      </c>
      <c r="X51" s="18">
        <v>296640</v>
      </c>
      <c r="Y51" s="18">
        <v>294595</v>
      </c>
      <c r="Z51" s="19">
        <v>292490</v>
      </c>
      <c r="AA51" s="19">
        <v>290423</v>
      </c>
      <c r="AB51" s="19">
        <v>288531</v>
      </c>
      <c r="AC51" s="19">
        <v>283746</v>
      </c>
      <c r="AD51" s="19">
        <v>283677</v>
      </c>
      <c r="AE51" s="19">
        <v>291398</v>
      </c>
      <c r="AF51" s="19">
        <v>294964</v>
      </c>
      <c r="AG51" s="19">
        <v>293279</v>
      </c>
    </row>
    <row r="52" spans="1:33" s="53" customFormat="1" ht="15" customHeight="1" x14ac:dyDescent="0.2">
      <c r="A52" s="20" t="s">
        <v>6</v>
      </c>
      <c r="B52" s="57">
        <f t="shared" si="52"/>
        <v>8.1725152495585025</v>
      </c>
      <c r="C52" s="57">
        <f t="shared" si="53"/>
        <v>8.2113564393219836</v>
      </c>
      <c r="D52" s="57">
        <f t="shared" si="54"/>
        <v>8.4682633241846261</v>
      </c>
      <c r="E52" s="57">
        <f t="shared" si="55"/>
        <v>7.6975871151482504</v>
      </c>
      <c r="F52" s="57">
        <f t="shared" si="56"/>
        <v>7.7125509763275124</v>
      </c>
      <c r="G52" s="57">
        <f t="shared" si="58"/>
        <v>7.342958870887121</v>
      </c>
      <c r="H52" s="57">
        <f t="shared" si="59"/>
        <v>8.5299066850237129</v>
      </c>
      <c r="I52" s="58">
        <f t="shared" si="60"/>
        <v>10.398470878139504</v>
      </c>
      <c r="J52" s="58">
        <f t="shared" si="61"/>
        <v>11.152387338085989</v>
      </c>
      <c r="K52" s="58">
        <f t="shared" si="62"/>
        <v>11.934118717892273</v>
      </c>
      <c r="L52" s="58">
        <f t="shared" si="63"/>
        <v>12.359944940926551</v>
      </c>
      <c r="M52" s="58">
        <f t="shared" si="64"/>
        <v>12.341123667648537</v>
      </c>
      <c r="N52" s="58">
        <f t="shared" si="65"/>
        <v>12.574470615198569</v>
      </c>
      <c r="O52" s="58">
        <f t="shared" si="66"/>
        <v>13.148354118067791</v>
      </c>
      <c r="P52" s="58">
        <f t="shared" si="67"/>
        <v>11.910927194200026</v>
      </c>
      <c r="R52" s="20" t="s">
        <v>6</v>
      </c>
      <c r="S52" s="18">
        <v>835796</v>
      </c>
      <c r="T52" s="18">
        <v>828595</v>
      </c>
      <c r="U52" s="18">
        <v>827075</v>
      </c>
      <c r="V52" s="18">
        <v>825006</v>
      </c>
      <c r="W52" s="18">
        <v>822685</v>
      </c>
      <c r="X52" s="18">
        <v>819833</v>
      </c>
      <c r="Y52" s="18">
        <v>817125</v>
      </c>
      <c r="Z52" s="19">
        <v>814062</v>
      </c>
      <c r="AA52" s="19">
        <v>811336</v>
      </c>
      <c r="AB52" s="19">
        <v>808606</v>
      </c>
      <c r="AC52" s="19">
        <v>799626</v>
      </c>
      <c r="AD52" s="19">
        <v>799495</v>
      </c>
      <c r="AE52" s="19">
        <v>810107</v>
      </c>
      <c r="AF52" s="19">
        <v>812776</v>
      </c>
      <c r="AG52" s="19">
        <v>809061</v>
      </c>
    </row>
    <row r="53" spans="1:33" s="53" customFormat="1" ht="15" customHeight="1" x14ac:dyDescent="0.2">
      <c r="A53" s="20" t="s">
        <v>7</v>
      </c>
      <c r="B53" s="57">
        <f t="shared" si="52"/>
        <v>27.868604195748187</v>
      </c>
      <c r="C53" s="57">
        <f t="shared" si="53"/>
        <v>29.110963007541105</v>
      </c>
      <c r="D53" s="57">
        <f t="shared" si="54"/>
        <v>31.840686348969253</v>
      </c>
      <c r="E53" s="57">
        <f t="shared" si="55"/>
        <v>33.482598455459687</v>
      </c>
      <c r="F53" s="57">
        <f t="shared" si="56"/>
        <v>34.981978404461202</v>
      </c>
      <c r="G53" s="57">
        <f t="shared" si="58"/>
        <v>42.301918290599218</v>
      </c>
      <c r="H53" s="57">
        <f t="shared" si="59"/>
        <v>49.515484655937485</v>
      </c>
      <c r="I53" s="58">
        <f t="shared" si="60"/>
        <v>49.108407635861774</v>
      </c>
      <c r="J53" s="58">
        <f t="shared" si="61"/>
        <v>49.948573972201068</v>
      </c>
      <c r="K53" s="58">
        <f t="shared" si="62"/>
        <v>51.273180287670002</v>
      </c>
      <c r="L53" s="58">
        <f t="shared" si="63"/>
        <v>51.24246098009165</v>
      </c>
      <c r="M53" s="58">
        <f t="shared" si="64"/>
        <v>47.35041288156944</v>
      </c>
      <c r="N53" s="58">
        <f t="shared" si="65"/>
        <v>46.152698519264469</v>
      </c>
      <c r="O53" s="58">
        <f t="shared" si="66"/>
        <v>43.001443001443</v>
      </c>
      <c r="P53" s="58">
        <f t="shared" si="67"/>
        <v>41.112473491077644</v>
      </c>
      <c r="R53" s="20" t="s">
        <v>7</v>
      </c>
      <c r="S53" s="18">
        <v>439483</v>
      </c>
      <c r="T53" s="18">
        <v>438132</v>
      </c>
      <c r="U53" s="18">
        <v>438520</v>
      </c>
      <c r="V53" s="18">
        <v>438221</v>
      </c>
      <c r="W53" s="18">
        <v>438178</v>
      </c>
      <c r="X53" s="18">
        <v>438081</v>
      </c>
      <c r="Y53" s="18">
        <v>438617</v>
      </c>
      <c r="Z53" s="19">
        <v>438859</v>
      </c>
      <c r="AA53" s="19">
        <v>438818</v>
      </c>
      <c r="AB53" s="19">
        <v>439346</v>
      </c>
      <c r="AC53" s="19">
        <v>437170</v>
      </c>
      <c r="AD53" s="19">
        <v>437131</v>
      </c>
      <c r="AE53" s="19">
        <v>446850</v>
      </c>
      <c r="AF53" s="19">
        <v>450450</v>
      </c>
      <c r="AG53" s="19">
        <v>449377</v>
      </c>
    </row>
    <row r="54" spans="1:33" s="53" customFormat="1" ht="15" customHeight="1" x14ac:dyDescent="0.2">
      <c r="A54" s="20" t="s">
        <v>8</v>
      </c>
      <c r="B54" s="57">
        <f t="shared" si="52"/>
        <v>14.943880766467736</v>
      </c>
      <c r="C54" s="57">
        <f t="shared" si="53"/>
        <v>15.627350118815992</v>
      </c>
      <c r="D54" s="57">
        <f t="shared" si="54"/>
        <v>16.941319102974781</v>
      </c>
      <c r="E54" s="57">
        <f t="shared" si="55"/>
        <v>16.872459312727482</v>
      </c>
      <c r="F54" s="57">
        <f t="shared" si="56"/>
        <v>18.397081641848764</v>
      </c>
      <c r="G54" s="57">
        <f t="shared" si="58"/>
        <v>21.328923839817513</v>
      </c>
      <c r="H54" s="57">
        <f t="shared" si="59"/>
        <v>25.428720639315991</v>
      </c>
      <c r="I54" s="58">
        <f t="shared" si="60"/>
        <v>26.877795016884189</v>
      </c>
      <c r="J54" s="58">
        <f t="shared" si="61"/>
        <v>28.046227646708392</v>
      </c>
      <c r="K54" s="58">
        <f t="shared" si="62"/>
        <v>29.117559973504516</v>
      </c>
      <c r="L54" s="58">
        <f t="shared" si="63"/>
        <v>29.097269418183537</v>
      </c>
      <c r="M54" s="58">
        <f t="shared" si="64"/>
        <v>29.852469122158119</v>
      </c>
      <c r="N54" s="58">
        <f t="shared" si="65"/>
        <v>28.784709909466567</v>
      </c>
      <c r="O54" s="58">
        <f t="shared" si="66"/>
        <v>31.277340725397163</v>
      </c>
      <c r="P54" s="58">
        <f t="shared" si="67"/>
        <v>30.382843025178214</v>
      </c>
      <c r="R54" s="20" t="s">
        <v>8</v>
      </c>
      <c r="S54" s="18">
        <v>554296</v>
      </c>
      <c r="T54" s="18">
        <v>554050</v>
      </c>
      <c r="U54" s="18">
        <v>553184</v>
      </c>
      <c r="V54" s="18">
        <v>551688</v>
      </c>
      <c r="W54" s="18">
        <v>550812</v>
      </c>
      <c r="X54" s="18">
        <v>549723</v>
      </c>
      <c r="Y54" s="18">
        <v>548920</v>
      </c>
      <c r="Z54" s="19">
        <v>547850</v>
      </c>
      <c r="AA54" s="19">
        <v>546657</v>
      </c>
      <c r="AB54" s="19">
        <v>546005</v>
      </c>
      <c r="AC54" s="19">
        <v>542949</v>
      </c>
      <c r="AD54" s="19">
        <v>542892</v>
      </c>
      <c r="AE54" s="19">
        <v>552724</v>
      </c>
      <c r="AF54" s="19">
        <v>556633</v>
      </c>
      <c r="AG54" s="19">
        <v>555467</v>
      </c>
    </row>
    <row r="55" spans="1:33" s="53" customFormat="1" ht="15" customHeight="1" x14ac:dyDescent="0.2">
      <c r="A55" s="20" t="s">
        <v>9</v>
      </c>
      <c r="B55" s="57">
        <f t="shared" si="52"/>
        <v>16.786770283410995</v>
      </c>
      <c r="C55" s="57">
        <f t="shared" si="53"/>
        <v>17.158666821601521</v>
      </c>
      <c r="D55" s="57">
        <f t="shared" si="54"/>
        <v>19.936960982134217</v>
      </c>
      <c r="E55" s="57">
        <f t="shared" si="55"/>
        <v>22.707943252752798</v>
      </c>
      <c r="F55" s="57">
        <f t="shared" si="56"/>
        <v>28.118656904931548</v>
      </c>
      <c r="G55" s="57">
        <f t="shared" si="58"/>
        <v>32.409062877332026</v>
      </c>
      <c r="H55" s="57">
        <f t="shared" si="59"/>
        <v>36.383688903412548</v>
      </c>
      <c r="I55" s="58">
        <f t="shared" si="60"/>
        <v>39.212901443416115</v>
      </c>
      <c r="J55" s="58">
        <f t="shared" si="61"/>
        <v>39.582321515298702</v>
      </c>
      <c r="K55" s="58">
        <f t="shared" si="62"/>
        <v>42.117685095376665</v>
      </c>
      <c r="L55" s="58">
        <f t="shared" si="63"/>
        <v>39.43917378141321</v>
      </c>
      <c r="M55" s="58">
        <f t="shared" si="64"/>
        <v>37.643949919633243</v>
      </c>
      <c r="N55" s="58">
        <f t="shared" si="65"/>
        <v>36.463869867246814</v>
      </c>
      <c r="O55" s="58">
        <f t="shared" si="66"/>
        <v>36.367316814964859</v>
      </c>
      <c r="P55" s="58">
        <f t="shared" si="67"/>
        <v>32.980612637385128</v>
      </c>
      <c r="R55" s="20" t="s">
        <v>9</v>
      </c>
      <c r="S55" s="18">
        <v>516776</v>
      </c>
      <c r="T55" s="18">
        <v>516260</v>
      </c>
      <c r="U55" s="18">
        <v>516294</v>
      </c>
      <c r="V55" s="18">
        <v>515385</v>
      </c>
      <c r="W55" s="18">
        <v>515113</v>
      </c>
      <c r="X55" s="18">
        <v>514568</v>
      </c>
      <c r="Y55" s="18">
        <v>514104</v>
      </c>
      <c r="Z55" s="19">
        <v>513989</v>
      </c>
      <c r="AA55" s="19">
        <v>514750</v>
      </c>
      <c r="AB55" s="19">
        <v>515500</v>
      </c>
      <c r="AC55" s="19">
        <v>513956</v>
      </c>
      <c r="AD55" s="19">
        <v>513894</v>
      </c>
      <c r="AE55" s="19">
        <v>525863</v>
      </c>
      <c r="AF55" s="19">
        <v>530238</v>
      </c>
      <c r="AG55" s="19">
        <v>529503</v>
      </c>
    </row>
    <row r="56" spans="1:33" s="53" customFormat="1" ht="15" customHeight="1" x14ac:dyDescent="0.2">
      <c r="A56" s="20" t="s">
        <v>16</v>
      </c>
      <c r="B56" s="57">
        <f t="shared" si="52"/>
        <v>5.8663558663364412</v>
      </c>
      <c r="C56" s="57">
        <f t="shared" si="53"/>
        <v>6.5823912245005589</v>
      </c>
      <c r="D56" s="57">
        <f t="shared" si="54"/>
        <v>8.3145506591301395</v>
      </c>
      <c r="E56" s="57">
        <f t="shared" si="55"/>
        <v>8.9822432482861867</v>
      </c>
      <c r="F56" s="57">
        <f t="shared" si="56"/>
        <v>9.1945086860032728</v>
      </c>
      <c r="G56" s="57">
        <f t="shared" si="58"/>
        <v>9.70324462076114</v>
      </c>
      <c r="H56" s="57">
        <f t="shared" si="59"/>
        <v>9.9158857085819712</v>
      </c>
      <c r="I56" s="58">
        <f t="shared" si="60"/>
        <v>11.367547182723698</v>
      </c>
      <c r="J56" s="58">
        <f t="shared" si="61"/>
        <v>11.310004761067505</v>
      </c>
      <c r="K56" s="58">
        <f t="shared" si="62"/>
        <v>11.732517066527986</v>
      </c>
      <c r="L56" s="58">
        <f t="shared" si="63"/>
        <v>11.94309133520453</v>
      </c>
      <c r="M56" s="58">
        <f t="shared" si="64"/>
        <v>11.712437814895841</v>
      </c>
      <c r="N56" s="58">
        <f t="shared" si="65"/>
        <v>11.5076818652587</v>
      </c>
      <c r="O56" s="58">
        <f t="shared" si="66"/>
        <v>11.256839690610985</v>
      </c>
      <c r="P56" s="58">
        <f t="shared" si="67"/>
        <v>12.805310915657103</v>
      </c>
      <c r="R56" s="20" t="s">
        <v>16</v>
      </c>
      <c r="S56" s="18">
        <v>514800</v>
      </c>
      <c r="T56" s="18">
        <v>511972</v>
      </c>
      <c r="U56" s="18">
        <v>511553</v>
      </c>
      <c r="V56" s="18">
        <v>510266</v>
      </c>
      <c r="W56" s="18">
        <v>509362</v>
      </c>
      <c r="X56" s="18">
        <v>508421</v>
      </c>
      <c r="Y56" s="18">
        <v>507603</v>
      </c>
      <c r="Z56" s="19">
        <v>506559</v>
      </c>
      <c r="AA56" s="19">
        <v>506189</v>
      </c>
      <c r="AB56" s="19">
        <v>505717</v>
      </c>
      <c r="AC56" s="19">
        <v>503778</v>
      </c>
      <c r="AD56" s="19">
        <v>503738</v>
      </c>
      <c r="AE56" s="19">
        <v>512701</v>
      </c>
      <c r="AF56" s="19">
        <v>517019</v>
      </c>
      <c r="AG56" s="19">
        <v>516973</v>
      </c>
    </row>
    <row r="57" spans="1:33" s="53" customFormat="1" ht="15" customHeight="1" x14ac:dyDescent="0.2">
      <c r="A57" s="20" t="s">
        <v>10</v>
      </c>
      <c r="B57" s="57">
        <f t="shared" si="52"/>
        <v>15.932706723972363</v>
      </c>
      <c r="C57" s="57">
        <f t="shared" si="53"/>
        <v>16.850801926426609</v>
      </c>
      <c r="D57" s="57">
        <f t="shared" si="54"/>
        <v>18.47324585568332</v>
      </c>
      <c r="E57" s="57">
        <f t="shared" si="55"/>
        <v>21.76619045008287</v>
      </c>
      <c r="F57" s="57">
        <f t="shared" si="56"/>
        <v>24.277441489721387</v>
      </c>
      <c r="G57" s="57">
        <f t="shared" si="58"/>
        <v>29.406191262303224</v>
      </c>
      <c r="H57" s="57">
        <f t="shared" si="59"/>
        <v>35.110882073603378</v>
      </c>
      <c r="I57" s="58">
        <f t="shared" si="60"/>
        <v>39.786795135828427</v>
      </c>
      <c r="J57" s="58">
        <f t="shared" si="61"/>
        <v>41.2578821123425</v>
      </c>
      <c r="K57" s="58">
        <f t="shared" si="62"/>
        <v>42.973566760945246</v>
      </c>
      <c r="L57" s="58">
        <f t="shared" si="63"/>
        <v>42.124605623548149</v>
      </c>
      <c r="M57" s="58">
        <f t="shared" si="64"/>
        <v>37.839707464261764</v>
      </c>
      <c r="N57" s="58">
        <f t="shared" si="65"/>
        <v>35.515413808110608</v>
      </c>
      <c r="O57" s="58">
        <f t="shared" si="66"/>
        <v>34.001731086409301</v>
      </c>
      <c r="P57" s="58">
        <f t="shared" si="67"/>
        <v>31.806875233844071</v>
      </c>
      <c r="R57" s="20" t="s">
        <v>10</v>
      </c>
      <c r="S57" s="18">
        <v>1152765</v>
      </c>
      <c r="T57" s="18">
        <v>1164633</v>
      </c>
      <c r="U57" s="18">
        <v>1167003</v>
      </c>
      <c r="V57" s="18">
        <v>1168096</v>
      </c>
      <c r="W57" s="18">
        <v>1169467</v>
      </c>
      <c r="X57" s="18">
        <v>1171522</v>
      </c>
      <c r="Y57" s="18">
        <v>1173995</v>
      </c>
      <c r="Z57" s="19">
        <v>1176521</v>
      </c>
      <c r="AA57" s="19">
        <v>1179411</v>
      </c>
      <c r="AB57" s="19">
        <v>1182665</v>
      </c>
      <c r="AC57" s="19">
        <v>1182563</v>
      </c>
      <c r="AD57" s="19">
        <v>1182488</v>
      </c>
      <c r="AE57" s="19">
        <v>1209381</v>
      </c>
      <c r="AF57" s="19">
        <v>1223124</v>
      </c>
      <c r="AG57" s="19">
        <v>1225888</v>
      </c>
    </row>
    <row r="58" spans="1:33" s="53" customFormat="1" ht="15" customHeight="1" x14ac:dyDescent="0.2">
      <c r="A58" s="20" t="s">
        <v>11</v>
      </c>
      <c r="B58" s="57">
        <f t="shared" si="52"/>
        <v>13.597522679405483</v>
      </c>
      <c r="C58" s="57">
        <f t="shared" si="53"/>
        <v>14.400921658970525</v>
      </c>
      <c r="D58" s="57">
        <f t="shared" si="54"/>
        <v>15.784931871282767</v>
      </c>
      <c r="E58" s="57">
        <f t="shared" si="55"/>
        <v>14.864091132195858</v>
      </c>
      <c r="F58" s="57">
        <f t="shared" si="56"/>
        <v>14.28553438129075</v>
      </c>
      <c r="G58" s="57">
        <f t="shared" si="58"/>
        <v>17.898691041497088</v>
      </c>
      <c r="H58" s="57">
        <f t="shared" si="59"/>
        <v>19.620625708083061</v>
      </c>
      <c r="I58" s="58">
        <f t="shared" si="60"/>
        <v>21.23152355086258</v>
      </c>
      <c r="J58" s="58">
        <f t="shared" si="61"/>
        <v>23.629364342268751</v>
      </c>
      <c r="K58" s="58">
        <f t="shared" si="62"/>
        <v>25.70478945984075</v>
      </c>
      <c r="L58" s="58">
        <f t="shared" si="63"/>
        <v>23.265607356068273</v>
      </c>
      <c r="M58" s="58">
        <f t="shared" si="64"/>
        <v>21.99824911894768</v>
      </c>
      <c r="N58" s="58">
        <f t="shared" si="65"/>
        <v>19.870662074900409</v>
      </c>
      <c r="O58" s="58">
        <f t="shared" si="66"/>
        <v>18.328882146262316</v>
      </c>
      <c r="P58" s="58">
        <f t="shared" si="67"/>
        <v>18.92724663065448</v>
      </c>
      <c r="R58" s="20" t="s">
        <v>11</v>
      </c>
      <c r="S58" s="18">
        <v>641661</v>
      </c>
      <c r="T58" s="18">
        <v>638848</v>
      </c>
      <c r="U58" s="18">
        <v>637739</v>
      </c>
      <c r="V58" s="18">
        <v>636321</v>
      </c>
      <c r="W58" s="18">
        <v>635258</v>
      </c>
      <c r="X58" s="18">
        <v>633659</v>
      </c>
      <c r="Y58" s="18">
        <v>631988</v>
      </c>
      <c r="Z58" s="19">
        <v>630352</v>
      </c>
      <c r="AA58" s="19">
        <v>628808</v>
      </c>
      <c r="AB58" s="19">
        <v>627315</v>
      </c>
      <c r="AC58" s="19">
        <v>623739</v>
      </c>
      <c r="AD58" s="19">
        <v>623686</v>
      </c>
      <c r="AE58" s="19">
        <v>629823</v>
      </c>
      <c r="AF58" s="19">
        <v>632790</v>
      </c>
      <c r="AG58" s="19">
        <v>631453</v>
      </c>
    </row>
    <row r="59" spans="1:33" s="53" customFormat="1" ht="15" customHeight="1" x14ac:dyDescent="0.2">
      <c r="A59" s="20" t="s">
        <v>12</v>
      </c>
      <c r="B59" s="57">
        <f t="shared" si="52"/>
        <v>11.657597450983049</v>
      </c>
      <c r="C59" s="57">
        <f t="shared" si="53"/>
        <v>11.589857009392873</v>
      </c>
      <c r="D59" s="57">
        <f t="shared" si="54"/>
        <v>14.507586447607778</v>
      </c>
      <c r="E59" s="57">
        <f t="shared" si="55"/>
        <v>16.034279242039151</v>
      </c>
      <c r="F59" s="57">
        <f t="shared" si="56"/>
        <v>17.636895359313993</v>
      </c>
      <c r="G59" s="57">
        <f t="shared" si="58"/>
        <v>20.685371499550012</v>
      </c>
      <c r="H59" s="57">
        <f t="shared" si="59"/>
        <v>22.079417172116351</v>
      </c>
      <c r="I59" s="58">
        <f t="shared" si="60"/>
        <v>26.728166730441959</v>
      </c>
      <c r="J59" s="58">
        <f t="shared" si="61"/>
        <v>29.286530153554214</v>
      </c>
      <c r="K59" s="58">
        <f t="shared" si="62"/>
        <v>29.812699852407803</v>
      </c>
      <c r="L59" s="58">
        <f t="shared" si="63"/>
        <v>33.631843574119188</v>
      </c>
      <c r="M59" s="58">
        <f t="shared" si="64"/>
        <v>35.932804434097612</v>
      </c>
      <c r="N59" s="58">
        <f t="shared" si="65"/>
        <v>34.716407861686804</v>
      </c>
      <c r="O59" s="58">
        <f t="shared" si="66"/>
        <v>33.203319987744564</v>
      </c>
      <c r="P59" s="58">
        <f t="shared" si="67"/>
        <v>32.975463653608877</v>
      </c>
      <c r="R59" s="20" t="s">
        <v>12</v>
      </c>
      <c r="S59" s="18">
        <v>590459</v>
      </c>
      <c r="T59" s="18">
        <v>589596</v>
      </c>
      <c r="U59" s="18">
        <v>588198</v>
      </c>
      <c r="V59" s="18">
        <v>586244</v>
      </c>
      <c r="W59" s="18">
        <v>584948</v>
      </c>
      <c r="X59" s="18">
        <v>583343</v>
      </c>
      <c r="Y59" s="18">
        <v>581990</v>
      </c>
      <c r="Z59" s="19">
        <v>580162</v>
      </c>
      <c r="AA59" s="19">
        <v>578992</v>
      </c>
      <c r="AB59" s="19">
        <v>577718</v>
      </c>
      <c r="AC59" s="19">
        <v>573068</v>
      </c>
      <c r="AD59" s="19">
        <v>573014</v>
      </c>
      <c r="AE59" s="19">
        <v>579265</v>
      </c>
      <c r="AF59" s="19">
        <v>580966</v>
      </c>
      <c r="AG59" s="19">
        <v>579168</v>
      </c>
    </row>
    <row r="60" spans="1:33" s="53" customFormat="1" ht="15" customHeight="1" x14ac:dyDescent="0.2">
      <c r="A60" s="20" t="s">
        <v>13</v>
      </c>
      <c r="B60" s="57">
        <f t="shared" si="52"/>
        <v>10.271675873841827</v>
      </c>
      <c r="C60" s="57">
        <f t="shared" si="53"/>
        <v>11.265019199278614</v>
      </c>
      <c r="D60" s="57">
        <f t="shared" si="54"/>
        <v>12.969564838914831</v>
      </c>
      <c r="E60" s="57">
        <f t="shared" si="55"/>
        <v>15.534641651335498</v>
      </c>
      <c r="F60" s="57">
        <f t="shared" si="56"/>
        <v>19.051247335294018</v>
      </c>
      <c r="G60" s="57">
        <f t="shared" si="58"/>
        <v>21.933768351464682</v>
      </c>
      <c r="H60" s="57">
        <f t="shared" si="59"/>
        <v>26.151631411671694</v>
      </c>
      <c r="I60" s="58">
        <f t="shared" si="60"/>
        <v>28.095685115278862</v>
      </c>
      <c r="J60" s="58">
        <f t="shared" si="61"/>
        <v>29.045027035053216</v>
      </c>
      <c r="K60" s="58">
        <f t="shared" si="62"/>
        <v>30.598315134106858</v>
      </c>
      <c r="L60" s="58">
        <f t="shared" si="63"/>
        <v>32.805469159724176</v>
      </c>
      <c r="M60" s="58">
        <f t="shared" si="64"/>
        <v>33.338134860783953</v>
      </c>
      <c r="N60" s="58">
        <f t="shared" si="65"/>
        <v>31.81716642419671</v>
      </c>
      <c r="O60" s="58">
        <f t="shared" si="66"/>
        <v>32.230020538148217</v>
      </c>
      <c r="P60" s="58">
        <f t="shared" si="67"/>
        <v>30.100006021408063</v>
      </c>
      <c r="R60" s="20" t="s">
        <v>13</v>
      </c>
      <c r="S60" s="18">
        <v>1244739</v>
      </c>
      <c r="T60" s="18">
        <v>1232626</v>
      </c>
      <c r="U60" s="18">
        <v>1228046</v>
      </c>
      <c r="V60" s="18">
        <v>1223216</v>
      </c>
      <c r="W60" s="18">
        <v>1217943</v>
      </c>
      <c r="X60" s="18">
        <v>1212210</v>
      </c>
      <c r="Y60" s="18">
        <v>1207063</v>
      </c>
      <c r="Z60" s="19">
        <v>1201608</v>
      </c>
      <c r="AA60" s="19">
        <v>1196533</v>
      </c>
      <c r="AB60" s="19">
        <v>1191351</v>
      </c>
      <c r="AC60" s="19">
        <v>1180291</v>
      </c>
      <c r="AD60" s="19">
        <v>1180180</v>
      </c>
      <c r="AE60" s="19">
        <v>1187776</v>
      </c>
      <c r="AF60" s="19">
        <v>1190143</v>
      </c>
      <c r="AG60" s="19">
        <v>1184662</v>
      </c>
    </row>
    <row r="61" spans="1:33" s="53" customFormat="1" ht="14.25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</row>
    <row r="62" spans="1:33" s="53" customFormat="1" ht="15" x14ac:dyDescent="0.25">
      <c r="A62" s="5" t="s">
        <v>103</v>
      </c>
      <c r="B62" s="61"/>
      <c r="C62" s="61"/>
      <c r="D62" s="61"/>
      <c r="E62" s="61"/>
      <c r="F62" s="61"/>
      <c r="G62" s="61"/>
      <c r="H62" s="61"/>
      <c r="I62" s="52"/>
      <c r="J62" s="52"/>
      <c r="K62" s="43"/>
      <c r="L62" s="43"/>
      <c r="M62" s="43"/>
      <c r="N62" s="43"/>
      <c r="O62" s="51"/>
      <c r="P62" s="51"/>
      <c r="Q62" s="51"/>
      <c r="R62" s="59" t="s">
        <v>70</v>
      </c>
      <c r="S62" s="43"/>
      <c r="T62" s="43"/>
      <c r="U62" s="43"/>
      <c r="V62" s="43"/>
      <c r="W62" s="43"/>
      <c r="X62" s="43"/>
      <c r="Y62" s="60"/>
    </row>
    <row r="63" spans="1:33" s="53" customFormat="1" ht="9" customHeight="1" x14ac:dyDescent="0.2">
      <c r="A63" s="5"/>
      <c r="B63" s="61"/>
      <c r="C63" s="61"/>
      <c r="D63" s="61"/>
      <c r="E63" s="61"/>
      <c r="F63" s="61"/>
      <c r="G63" s="61"/>
      <c r="H63" s="61"/>
      <c r="I63" s="52"/>
      <c r="J63" s="52"/>
      <c r="K63" s="43"/>
      <c r="L63" s="43"/>
      <c r="M63" s="43"/>
      <c r="N63" s="43"/>
      <c r="O63" s="43"/>
      <c r="P63" s="43"/>
      <c r="Q63" s="43"/>
      <c r="R63" s="43"/>
      <c r="S63" s="62"/>
      <c r="T63" s="62"/>
      <c r="U63" s="62"/>
      <c r="V63" s="62"/>
      <c r="W63" s="43"/>
      <c r="X63" s="43"/>
      <c r="Y63" s="60"/>
    </row>
    <row r="64" spans="1:33" s="53" customFormat="1" ht="15" thickBot="1" x14ac:dyDescent="0.25">
      <c r="A64" s="9" t="s">
        <v>114</v>
      </c>
      <c r="B64" s="10"/>
      <c r="C64" s="10"/>
      <c r="D64" s="10"/>
      <c r="E64" s="10"/>
      <c r="F64" s="10"/>
      <c r="G64" s="10"/>
      <c r="H64" s="10"/>
      <c r="I64" s="55"/>
      <c r="J64" s="56"/>
      <c r="M64" s="55"/>
      <c r="N64" s="55"/>
      <c r="R64" s="72" t="s">
        <v>67</v>
      </c>
      <c r="S64" s="10"/>
      <c r="T64" s="10"/>
      <c r="U64" s="10"/>
      <c r="V64" s="10"/>
      <c r="W64" s="10"/>
      <c r="X64" s="10"/>
      <c r="Y64" s="10"/>
      <c r="Z64" s="11"/>
      <c r="AA64" s="73"/>
      <c r="AB64" s="73"/>
      <c r="AC64" s="73"/>
      <c r="AF64" s="11" t="s">
        <v>71</v>
      </c>
    </row>
    <row r="65" spans="1:32" s="53" customFormat="1" ht="18" customHeight="1" thickBot="1" x14ac:dyDescent="0.25">
      <c r="A65" s="3" t="s">
        <v>14</v>
      </c>
      <c r="B65" s="12">
        <v>2010</v>
      </c>
      <c r="C65" s="12">
        <v>2011</v>
      </c>
      <c r="D65" s="12">
        <v>2012</v>
      </c>
      <c r="E65" s="12">
        <v>2013</v>
      </c>
      <c r="F65" s="12">
        <v>2014</v>
      </c>
      <c r="G65" s="12">
        <v>2015</v>
      </c>
      <c r="H65" s="12">
        <v>2016</v>
      </c>
      <c r="I65" s="13">
        <v>2017</v>
      </c>
      <c r="J65" s="13">
        <v>2018</v>
      </c>
      <c r="K65" s="13">
        <v>2019</v>
      </c>
      <c r="L65" s="13">
        <v>2020</v>
      </c>
      <c r="M65" s="13">
        <v>2021</v>
      </c>
      <c r="N65" s="13">
        <v>2022</v>
      </c>
      <c r="O65" s="13">
        <v>2023</v>
      </c>
      <c r="P65" s="13">
        <v>2024</v>
      </c>
      <c r="R65" s="65" t="s">
        <v>14</v>
      </c>
      <c r="S65" s="66">
        <v>2010</v>
      </c>
      <c r="T65" s="66">
        <v>2011</v>
      </c>
      <c r="U65" s="66">
        <v>2012</v>
      </c>
      <c r="V65" s="66">
        <v>2013</v>
      </c>
      <c r="W65" s="66">
        <v>2014</v>
      </c>
      <c r="X65" s="66">
        <v>2015</v>
      </c>
      <c r="Y65" s="66">
        <v>2016</v>
      </c>
      <c r="Z65" s="66">
        <v>2017</v>
      </c>
      <c r="AA65" s="66">
        <v>2018</v>
      </c>
      <c r="AB65" s="66">
        <v>2019</v>
      </c>
      <c r="AC65" s="66">
        <v>2020</v>
      </c>
      <c r="AD65" s="67">
        <v>2021</v>
      </c>
      <c r="AE65" s="66">
        <v>2022</v>
      </c>
      <c r="AF65" s="67">
        <v>2023</v>
      </c>
    </row>
    <row r="66" spans="1:32" s="53" customFormat="1" ht="22.5" x14ac:dyDescent="0.2">
      <c r="A66" s="14" t="s">
        <v>15</v>
      </c>
      <c r="B66" s="21">
        <f t="shared" ref="B66:B80" si="68">B5/S66*1000</f>
        <v>36.407762481500015</v>
      </c>
      <c r="C66" s="21">
        <f t="shared" ref="C66:C80" si="69">C5/T66*1000</f>
        <v>35.873004600819158</v>
      </c>
      <c r="D66" s="21">
        <f t="shared" ref="D66:D80" si="70">D5/U66*1000</f>
        <v>36.463952955282458</v>
      </c>
      <c r="E66" s="21">
        <f t="shared" ref="E66:E80" si="71">E5/V66*1000</f>
        <v>37.303774162505206</v>
      </c>
      <c r="F66" s="21">
        <f t="shared" ref="F66:F80" si="72">F5/W66*1000</f>
        <v>39.637851897475393</v>
      </c>
      <c r="G66" s="21">
        <f t="shared" ref="G66:P66" si="73">G5/X66*1000</f>
        <v>43.5225353872138</v>
      </c>
      <c r="H66" s="21">
        <f t="shared" si="73"/>
        <v>49.108689669897601</v>
      </c>
      <c r="I66" s="22">
        <f t="shared" si="73"/>
        <v>50.069080323501595</v>
      </c>
      <c r="J66" s="22">
        <f t="shared" si="73"/>
        <v>48.325326117427394</v>
      </c>
      <c r="K66" s="22">
        <f t="shared" si="73"/>
        <v>46.456240599913031</v>
      </c>
      <c r="L66" s="22">
        <f t="shared" si="73"/>
        <v>45.134368316368146</v>
      </c>
      <c r="M66" s="22">
        <f t="shared" si="73"/>
        <v>42.593930355889654</v>
      </c>
      <c r="N66" s="22">
        <f t="shared" si="73"/>
        <v>40.20763544018476</v>
      </c>
      <c r="O66" s="22">
        <f t="shared" si="73"/>
        <v>40.650882186564651</v>
      </c>
      <c r="P66" s="126" t="e">
        <f t="shared" si="73"/>
        <v>#DIV/0!</v>
      </c>
      <c r="R66" s="14" t="s">
        <v>15</v>
      </c>
      <c r="S66" s="68">
        <v>52290.130919999974</v>
      </c>
      <c r="T66" s="68">
        <v>55696.942279999996</v>
      </c>
      <c r="U66" s="68">
        <v>60329.443785000025</v>
      </c>
      <c r="V66" s="68">
        <v>61975.855935000007</v>
      </c>
      <c r="W66" s="68">
        <v>64443.451845000018</v>
      </c>
      <c r="X66" s="68">
        <v>66433.399944999983</v>
      </c>
      <c r="Y66" s="68">
        <v>65782.994585719804</v>
      </c>
      <c r="Z66" s="68">
        <v>69735.652770939807</v>
      </c>
      <c r="AA66" s="68">
        <v>74969.488901048055</v>
      </c>
      <c r="AB66" s="68">
        <v>79245.004599164444</v>
      </c>
      <c r="AC66" s="68">
        <v>80958.077025784689</v>
      </c>
      <c r="AD66" s="69">
        <v>84670.51455140773</v>
      </c>
      <c r="AE66" s="68">
        <v>86124.603666839161</v>
      </c>
      <c r="AF66" s="69">
        <v>85468.419866542681</v>
      </c>
    </row>
    <row r="67" spans="1:32" s="53" customFormat="1" ht="15" customHeight="1" x14ac:dyDescent="0.2">
      <c r="A67" s="17" t="s">
        <v>1</v>
      </c>
      <c r="B67" s="57">
        <f t="shared" si="68"/>
        <v>35.01518092985814</v>
      </c>
      <c r="C67" s="57">
        <f t="shared" si="69"/>
        <v>35.357659619448889</v>
      </c>
      <c r="D67" s="57">
        <f t="shared" si="70"/>
        <v>37.802834879942615</v>
      </c>
      <c r="E67" s="57">
        <f t="shared" si="71"/>
        <v>36.124207370073002</v>
      </c>
      <c r="F67" s="57">
        <f t="shared" si="72"/>
        <v>39.92574937941199</v>
      </c>
      <c r="G67" s="57">
        <f t="shared" ref="G67:G80" si="74">G6/X67*1000</f>
        <v>43.823823278026751</v>
      </c>
      <c r="H67" s="57">
        <f t="shared" ref="H67:H80" si="75">H6/Y67*1000</f>
        <v>49.730154130980203</v>
      </c>
      <c r="I67" s="58">
        <f t="shared" ref="I67:I80" si="76">I6/Z67*1000</f>
        <v>47.862402748302266</v>
      </c>
      <c r="J67" s="58">
        <f t="shared" ref="J67:J80" si="77">J6/AA67*1000</f>
        <v>43.460200038064009</v>
      </c>
      <c r="K67" s="58">
        <f t="shared" ref="K67:K80" si="78">K6/AB67*1000</f>
        <v>39.352944929941032</v>
      </c>
      <c r="L67" s="58">
        <f t="shared" ref="L67:L80" si="79">L6/AC67*1000</f>
        <v>35.585871129432824</v>
      </c>
      <c r="M67" s="58">
        <f t="shared" ref="M67:M80" si="80">M6/AD67*1000</f>
        <v>33.794096020844513</v>
      </c>
      <c r="N67" s="58">
        <f t="shared" ref="N67:N80" si="81">N6/AE67*1000</f>
        <v>29.917572650247998</v>
      </c>
      <c r="O67" s="58">
        <f t="shared" ref="O67:O80" si="82">O6/AF67*1000</f>
        <v>29.926089535805016</v>
      </c>
      <c r="P67" s="127" t="e">
        <f t="shared" ref="P67:P80" si="83">P6/AG67*1000</f>
        <v>#DIV/0!</v>
      </c>
      <c r="R67" s="17" t="s">
        <v>1</v>
      </c>
      <c r="S67" s="70">
        <v>19980.222649999982</v>
      </c>
      <c r="T67" s="70">
        <v>20994.350844999994</v>
      </c>
      <c r="U67" s="70">
        <v>21810.386630000008</v>
      </c>
      <c r="V67" s="70">
        <v>23243.262774999996</v>
      </c>
      <c r="W67" s="70">
        <v>23202.534349999998</v>
      </c>
      <c r="X67" s="70">
        <v>23444.630259999994</v>
      </c>
      <c r="Y67" s="70">
        <v>22045.980334434804</v>
      </c>
      <c r="Z67" s="70">
        <v>24389.010990637616</v>
      </c>
      <c r="AA67" s="70">
        <v>26745.159916014494</v>
      </c>
      <c r="AB67" s="70">
        <v>28415.916572210503</v>
      </c>
      <c r="AC67" s="70">
        <v>29086.45015045234</v>
      </c>
      <c r="AD67" s="71">
        <v>30244.927971133227</v>
      </c>
      <c r="AE67" s="70">
        <v>31549.462396826879</v>
      </c>
      <c r="AF67" s="71">
        <v>31917.523521536677</v>
      </c>
    </row>
    <row r="68" spans="1:32" s="53" customFormat="1" ht="15" customHeight="1" x14ac:dyDescent="0.2">
      <c r="A68" s="20" t="s">
        <v>2</v>
      </c>
      <c r="B68" s="57">
        <f t="shared" si="68"/>
        <v>34.539915655506974</v>
      </c>
      <c r="C68" s="57">
        <f t="shared" si="69"/>
        <v>33.120557056112652</v>
      </c>
      <c r="D68" s="57">
        <f t="shared" si="70"/>
        <v>33.003271753982489</v>
      </c>
      <c r="E68" s="57">
        <f t="shared" si="71"/>
        <v>32.231998048553919</v>
      </c>
      <c r="F68" s="57">
        <f t="shared" si="72"/>
        <v>35.923307155829853</v>
      </c>
      <c r="G68" s="57">
        <f t="shared" si="74"/>
        <v>35.889471693770062</v>
      </c>
      <c r="H68" s="57">
        <f t="shared" si="75"/>
        <v>36.530261432025618</v>
      </c>
      <c r="I68" s="58">
        <f t="shared" si="76"/>
        <v>37.706347651841703</v>
      </c>
      <c r="J68" s="58">
        <f t="shared" si="77"/>
        <v>38.015315383670711</v>
      </c>
      <c r="K68" s="58">
        <f t="shared" si="78"/>
        <v>38.706473004010611</v>
      </c>
      <c r="L68" s="58">
        <f t="shared" si="79"/>
        <v>41.975595390219453</v>
      </c>
      <c r="M68" s="58">
        <f t="shared" si="80"/>
        <v>45.1933647017959</v>
      </c>
      <c r="N68" s="58">
        <f t="shared" si="81"/>
        <v>42.55473254788707</v>
      </c>
      <c r="O68" s="58">
        <f t="shared" si="82"/>
        <v>45.024268077452696</v>
      </c>
      <c r="P68" s="127" t="e">
        <f t="shared" si="83"/>
        <v>#DIV/0!</v>
      </c>
      <c r="R68" s="20" t="s">
        <v>2</v>
      </c>
      <c r="S68" s="70">
        <v>5350.8140700000013</v>
      </c>
      <c r="T68" s="70">
        <v>5557.4749649999967</v>
      </c>
      <c r="U68" s="70">
        <v>5549.4498049999975</v>
      </c>
      <c r="V68" s="70">
        <v>5697.7541300000012</v>
      </c>
      <c r="W68" s="70">
        <v>5698.1178600000039</v>
      </c>
      <c r="X68" s="70">
        <v>6213.0569999999998</v>
      </c>
      <c r="Y68" s="70">
        <v>6880.5968023991391</v>
      </c>
      <c r="Z68" s="70">
        <v>7218.9436779540447</v>
      </c>
      <c r="AA68" s="70">
        <v>7880.3765528848126</v>
      </c>
      <c r="AB68" s="70">
        <v>8183.170464378064</v>
      </c>
      <c r="AC68" s="70">
        <v>8397.5382216686558</v>
      </c>
      <c r="AD68" s="71">
        <v>8385.0804758721806</v>
      </c>
      <c r="AE68" s="70">
        <v>8583.8474703672</v>
      </c>
      <c r="AF68" s="71">
        <v>8730.4769209603619</v>
      </c>
    </row>
    <row r="69" spans="1:32" s="53" customFormat="1" ht="15" customHeight="1" x14ac:dyDescent="0.2">
      <c r="A69" s="20" t="s">
        <v>3</v>
      </c>
      <c r="B69" s="57">
        <f t="shared" si="68"/>
        <v>27.458469295539096</v>
      </c>
      <c r="C69" s="57">
        <f t="shared" si="69"/>
        <v>31.443800952575234</v>
      </c>
      <c r="D69" s="57">
        <f t="shared" si="70"/>
        <v>33.433377851054708</v>
      </c>
      <c r="E69" s="57">
        <f t="shared" si="71"/>
        <v>34.436148879372581</v>
      </c>
      <c r="F69" s="57">
        <f t="shared" si="72"/>
        <v>36.736962502271417</v>
      </c>
      <c r="G69" s="57">
        <f t="shared" si="74"/>
        <v>32.993217161893199</v>
      </c>
      <c r="H69" s="57">
        <f t="shared" si="75"/>
        <v>38.005452783906726</v>
      </c>
      <c r="I69" s="58">
        <f t="shared" si="76"/>
        <v>35.447310683808581</v>
      </c>
      <c r="J69" s="58">
        <f t="shared" si="77"/>
        <v>41.539475354352689</v>
      </c>
      <c r="K69" s="58">
        <f t="shared" si="78"/>
        <v>39.593136445142306</v>
      </c>
      <c r="L69" s="58">
        <f t="shared" si="79"/>
        <v>40.766054331379905</v>
      </c>
      <c r="M69" s="58">
        <f t="shared" si="80"/>
        <v>38.638589110896106</v>
      </c>
      <c r="N69" s="58">
        <f t="shared" si="81"/>
        <v>38.042280021836646</v>
      </c>
      <c r="O69" s="58">
        <f t="shared" si="82"/>
        <v>36.677615200043604</v>
      </c>
      <c r="P69" s="127" t="e">
        <f t="shared" si="83"/>
        <v>#DIV/0!</v>
      </c>
      <c r="R69" s="20" t="s">
        <v>3</v>
      </c>
      <c r="S69" s="70">
        <v>2115.9227550000001</v>
      </c>
      <c r="T69" s="70">
        <v>2128.6654699999995</v>
      </c>
      <c r="U69" s="70">
        <v>2106.6771550000017</v>
      </c>
      <c r="V69" s="70">
        <v>2120.8333600000005</v>
      </c>
      <c r="W69" s="70">
        <v>2192.1609150000004</v>
      </c>
      <c r="X69" s="70">
        <v>2259.0501850000001</v>
      </c>
      <c r="Y69" s="70">
        <v>2377.7289848506189</v>
      </c>
      <c r="Z69" s="70">
        <v>2544.6218136147927</v>
      </c>
      <c r="AA69" s="70">
        <v>2580.6777549675307</v>
      </c>
      <c r="AB69" s="70">
        <v>2684.3878226366996</v>
      </c>
      <c r="AC69" s="70">
        <v>2784.179186864123</v>
      </c>
      <c r="AD69" s="71">
        <v>2981.4753243024984</v>
      </c>
      <c r="AE69" s="70">
        <v>2995.3514861515009</v>
      </c>
      <c r="AF69" s="71">
        <v>2913.6754416502959</v>
      </c>
    </row>
    <row r="70" spans="1:32" s="53" customFormat="1" ht="15" customHeight="1" x14ac:dyDescent="0.2">
      <c r="A70" s="20" t="s">
        <v>4</v>
      </c>
      <c r="B70" s="57">
        <f t="shared" si="68"/>
        <v>43.393215608832399</v>
      </c>
      <c r="C70" s="57">
        <f t="shared" si="69"/>
        <v>39.456142356630423</v>
      </c>
      <c r="D70" s="57">
        <f t="shared" si="70"/>
        <v>34.465969139590328</v>
      </c>
      <c r="E70" s="57">
        <f t="shared" si="71"/>
        <v>35.933544889724956</v>
      </c>
      <c r="F70" s="57">
        <f t="shared" si="72"/>
        <v>31.658340296319587</v>
      </c>
      <c r="G70" s="57">
        <f t="shared" si="74"/>
        <v>40.30408941762834</v>
      </c>
      <c r="H70" s="57">
        <f t="shared" si="75"/>
        <v>43.912189830220882</v>
      </c>
      <c r="I70" s="58">
        <f t="shared" si="76"/>
        <v>46.099169423465391</v>
      </c>
      <c r="J70" s="58">
        <f t="shared" si="77"/>
        <v>46.028586530109401</v>
      </c>
      <c r="K70" s="58">
        <f t="shared" si="78"/>
        <v>39.112280088292522</v>
      </c>
      <c r="L70" s="58">
        <f t="shared" si="79"/>
        <v>43.66939750303689</v>
      </c>
      <c r="M70" s="58">
        <f t="shared" si="80"/>
        <v>43.078257497286842</v>
      </c>
      <c r="N70" s="58">
        <f t="shared" si="81"/>
        <v>41.067024914219949</v>
      </c>
      <c r="O70" s="58">
        <f t="shared" si="82"/>
        <v>42.035496441590396</v>
      </c>
      <c r="P70" s="127" t="e">
        <f t="shared" si="83"/>
        <v>#DIV/0!</v>
      </c>
      <c r="R70" s="20" t="s">
        <v>4</v>
      </c>
      <c r="S70" s="70">
        <v>1933.4819699999996</v>
      </c>
      <c r="T70" s="70">
        <v>2198.2213199999992</v>
      </c>
      <c r="U70" s="70">
        <v>2712.3372899999981</v>
      </c>
      <c r="V70" s="70">
        <v>2708.240084999999</v>
      </c>
      <c r="W70" s="70">
        <v>3196.1035350000006</v>
      </c>
      <c r="X70" s="70">
        <v>2970.7490000000003</v>
      </c>
      <c r="Y70" s="70">
        <v>2787.380917991999</v>
      </c>
      <c r="Z70" s="70">
        <v>2850.3767344041294</v>
      </c>
      <c r="AA70" s="70">
        <v>3132.8357195081844</v>
      </c>
      <c r="AB70" s="70">
        <v>3725.1727506321577</v>
      </c>
      <c r="AC70" s="70">
        <v>3595.9583212113885</v>
      </c>
      <c r="AD70" s="71">
        <v>3685.9274854219411</v>
      </c>
      <c r="AE70" s="70">
        <v>3947.6116666666985</v>
      </c>
      <c r="AF70" s="71">
        <v>3799.1700709876945</v>
      </c>
    </row>
    <row r="71" spans="1:32" s="53" customFormat="1" ht="15" customHeight="1" x14ac:dyDescent="0.2">
      <c r="A71" s="20" t="s">
        <v>5</v>
      </c>
      <c r="B71" s="57">
        <f t="shared" si="68"/>
        <v>203.84361132248807</v>
      </c>
      <c r="C71" s="57">
        <f t="shared" si="69"/>
        <v>177.22068957599339</v>
      </c>
      <c r="D71" s="57">
        <f t="shared" si="70"/>
        <v>160.71305514206173</v>
      </c>
      <c r="E71" s="57">
        <f t="shared" si="71"/>
        <v>143.8295480128435</v>
      </c>
      <c r="F71" s="57">
        <f t="shared" si="72"/>
        <v>138.83104262049903</v>
      </c>
      <c r="G71" s="57">
        <f t="shared" si="74"/>
        <v>112.5963263582</v>
      </c>
      <c r="H71" s="57">
        <f t="shared" si="75"/>
        <v>126.17351544648733</v>
      </c>
      <c r="I71" s="58">
        <f t="shared" si="76"/>
        <v>123.9502832326786</v>
      </c>
      <c r="J71" s="58">
        <f t="shared" si="77"/>
        <v>140.08869014973379</v>
      </c>
      <c r="K71" s="58">
        <f t="shared" si="78"/>
        <v>126.78761507555053</v>
      </c>
      <c r="L71" s="58">
        <f t="shared" si="79"/>
        <v>107.70999270171946</v>
      </c>
      <c r="M71" s="58">
        <f t="shared" si="80"/>
        <v>103.25001735494438</v>
      </c>
      <c r="N71" s="58">
        <f t="shared" si="81"/>
        <v>94.699556551114995</v>
      </c>
      <c r="O71" s="58">
        <f t="shared" si="82"/>
        <v>96.223691782308052</v>
      </c>
      <c r="P71" s="127" t="e">
        <f t="shared" si="83"/>
        <v>#DIV/0!</v>
      </c>
      <c r="R71" s="20" t="s">
        <v>5</v>
      </c>
      <c r="S71" s="70">
        <v>94.026330000000002</v>
      </c>
      <c r="T71" s="70">
        <v>102.0385</v>
      </c>
      <c r="U71" s="70">
        <v>115.63051500000002</v>
      </c>
      <c r="V71" s="70">
        <v>133.83897999999999</v>
      </c>
      <c r="W71" s="70">
        <v>158.46600000000001</v>
      </c>
      <c r="X71" s="70">
        <v>207.22997000000001</v>
      </c>
      <c r="Y71" s="70">
        <v>204.74450000000002</v>
      </c>
      <c r="Z71" s="70">
        <v>236.65402424509995</v>
      </c>
      <c r="AA71" s="70">
        <v>237.94449999999995</v>
      </c>
      <c r="AB71" s="70">
        <v>244.50337662339999</v>
      </c>
      <c r="AC71" s="70">
        <v>269.24150000000003</v>
      </c>
      <c r="AD71" s="71">
        <v>263.92247379796754</v>
      </c>
      <c r="AE71" s="70">
        <v>274.55250000000001</v>
      </c>
      <c r="AF71" s="71">
        <v>265.00749999999999</v>
      </c>
    </row>
    <row r="72" spans="1:32" s="53" customFormat="1" ht="15" customHeight="1" x14ac:dyDescent="0.2">
      <c r="A72" s="20" t="s">
        <v>6</v>
      </c>
      <c r="B72" s="57">
        <f t="shared" si="68"/>
        <v>85.313485171033761</v>
      </c>
      <c r="C72" s="57">
        <f t="shared" si="69"/>
        <v>74.008846538497266</v>
      </c>
      <c r="D72" s="57">
        <f t="shared" si="70"/>
        <v>67.247522892820797</v>
      </c>
      <c r="E72" s="57">
        <f t="shared" si="71"/>
        <v>60.139222294013656</v>
      </c>
      <c r="F72" s="57">
        <f t="shared" si="72"/>
        <v>56.661267622932336</v>
      </c>
      <c r="G72" s="57">
        <f t="shared" si="74"/>
        <v>56.294538260844782</v>
      </c>
      <c r="H72" s="57">
        <f t="shared" si="75"/>
        <v>72.399636412719346</v>
      </c>
      <c r="I72" s="58">
        <f t="shared" si="76"/>
        <v>76.000668915494046</v>
      </c>
      <c r="J72" s="58">
        <f t="shared" si="77"/>
        <v>75.998312979653264</v>
      </c>
      <c r="K72" s="58">
        <f t="shared" si="78"/>
        <v>81.736013441622987</v>
      </c>
      <c r="L72" s="58">
        <f t="shared" si="79"/>
        <v>92.790555141229092</v>
      </c>
      <c r="M72" s="58">
        <f t="shared" si="80"/>
        <v>84.618045505998879</v>
      </c>
      <c r="N72" s="58">
        <f t="shared" si="81"/>
        <v>87.93275918735452</v>
      </c>
      <c r="O72" s="58">
        <f t="shared" si="82"/>
        <v>93.573830116898918</v>
      </c>
      <c r="P72" s="127" t="e">
        <f t="shared" si="83"/>
        <v>#DIV/0!</v>
      </c>
      <c r="R72" s="20" t="s">
        <v>6</v>
      </c>
      <c r="S72" s="70">
        <v>800.64195500000005</v>
      </c>
      <c r="T72" s="70">
        <v>919.33454000000006</v>
      </c>
      <c r="U72" s="70">
        <v>1041.50883</v>
      </c>
      <c r="V72" s="70">
        <v>1055.9756699999996</v>
      </c>
      <c r="W72" s="70">
        <v>1119.8125749999999</v>
      </c>
      <c r="X72" s="70">
        <v>1069.3754999999999</v>
      </c>
      <c r="Y72" s="70">
        <v>962.71201698679988</v>
      </c>
      <c r="Z72" s="70">
        <v>1113.8059862884002</v>
      </c>
      <c r="AA72" s="70">
        <v>1190.5966038688002</v>
      </c>
      <c r="AB72" s="70">
        <v>1180.6301278557175</v>
      </c>
      <c r="AC72" s="70">
        <v>1065.1227722789999</v>
      </c>
      <c r="AD72" s="71">
        <v>1166.0239382351585</v>
      </c>
      <c r="AE72" s="70">
        <v>1158.4609377447578</v>
      </c>
      <c r="AF72" s="71">
        <v>1142.0572026725999</v>
      </c>
    </row>
    <row r="73" spans="1:32" s="53" customFormat="1" ht="15" customHeight="1" x14ac:dyDescent="0.2">
      <c r="A73" s="20" t="s">
        <v>7</v>
      </c>
      <c r="B73" s="57">
        <f t="shared" si="68"/>
        <v>91.17170294140638</v>
      </c>
      <c r="C73" s="57">
        <f t="shared" si="69"/>
        <v>72.632925841567911</v>
      </c>
      <c r="D73" s="57">
        <f t="shared" si="70"/>
        <v>73.024546911182313</v>
      </c>
      <c r="E73" s="57">
        <f t="shared" si="71"/>
        <v>70.96367527465749</v>
      </c>
      <c r="F73" s="57">
        <f t="shared" si="72"/>
        <v>72.590555107244228</v>
      </c>
      <c r="G73" s="57">
        <f t="shared" si="74"/>
        <v>87.577813032580437</v>
      </c>
      <c r="H73" s="57">
        <f t="shared" si="75"/>
        <v>101.66255878150852</v>
      </c>
      <c r="I73" s="58">
        <f t="shared" si="76"/>
        <v>98.394301161325643</v>
      </c>
      <c r="J73" s="58">
        <f t="shared" si="77"/>
        <v>94.43424513192025</v>
      </c>
      <c r="K73" s="58">
        <f t="shared" si="78"/>
        <v>97.250625783336801</v>
      </c>
      <c r="L73" s="58">
        <f t="shared" si="79"/>
        <v>102.2333928354608</v>
      </c>
      <c r="M73" s="58">
        <f t="shared" si="80"/>
        <v>83.61514789835644</v>
      </c>
      <c r="N73" s="58">
        <f t="shared" si="81"/>
        <v>92.554076935467762</v>
      </c>
      <c r="O73" s="58">
        <f t="shared" si="82"/>
        <v>83.557444906704831</v>
      </c>
      <c r="P73" s="127" t="e">
        <f t="shared" si="83"/>
        <v>#DIV/0!</v>
      </c>
      <c r="R73" s="20" t="s">
        <v>7</v>
      </c>
      <c r="S73" s="70">
        <v>1343.3749049999999</v>
      </c>
      <c r="T73" s="70">
        <v>1756.0141349999997</v>
      </c>
      <c r="U73" s="70">
        <v>1912.0663350000007</v>
      </c>
      <c r="V73" s="70">
        <v>2067.6462599999995</v>
      </c>
      <c r="W73" s="70">
        <v>2111.6153899999999</v>
      </c>
      <c r="X73" s="70">
        <v>2116.0229999999997</v>
      </c>
      <c r="Y73" s="70">
        <v>2136.315826951593</v>
      </c>
      <c r="Z73" s="70">
        <v>2190.3368805202358</v>
      </c>
      <c r="AA73" s="70">
        <v>2321.0153586460542</v>
      </c>
      <c r="AB73" s="70">
        <v>2316.3518471185453</v>
      </c>
      <c r="AC73" s="70">
        <v>2191.2279388712996</v>
      </c>
      <c r="AD73" s="71">
        <v>2475.4286577946941</v>
      </c>
      <c r="AE73" s="70">
        <v>2228.2468818432176</v>
      </c>
      <c r="AF73" s="71">
        <v>2318.1656669405538</v>
      </c>
    </row>
    <row r="74" spans="1:32" s="53" customFormat="1" ht="15" customHeight="1" x14ac:dyDescent="0.2">
      <c r="A74" s="20" t="s">
        <v>8</v>
      </c>
      <c r="B74" s="57">
        <f t="shared" si="68"/>
        <v>48.016146672695385</v>
      </c>
      <c r="C74" s="57">
        <f t="shared" si="69"/>
        <v>46.071410684770015</v>
      </c>
      <c r="D74" s="57">
        <f t="shared" si="70"/>
        <v>53.142164438263457</v>
      </c>
      <c r="E74" s="57">
        <f t="shared" si="71"/>
        <v>47.60585813560823</v>
      </c>
      <c r="F74" s="57">
        <f t="shared" si="72"/>
        <v>56.432141000029546</v>
      </c>
      <c r="G74" s="57">
        <f t="shared" si="74"/>
        <v>60.873306575327945</v>
      </c>
      <c r="H74" s="57">
        <f t="shared" si="75"/>
        <v>70.26633617924999</v>
      </c>
      <c r="I74" s="58">
        <f t="shared" si="76"/>
        <v>65.764606388148891</v>
      </c>
      <c r="J74" s="58">
        <f t="shared" si="77"/>
        <v>63.391971595538138</v>
      </c>
      <c r="K74" s="58">
        <f t="shared" si="78"/>
        <v>65.428460770063523</v>
      </c>
      <c r="L74" s="58">
        <f t="shared" si="79"/>
        <v>68.442245246030382</v>
      </c>
      <c r="M74" s="58">
        <f t="shared" si="80"/>
        <v>69.499876376378126</v>
      </c>
      <c r="N74" s="58">
        <f t="shared" si="81"/>
        <v>67.994809145494116</v>
      </c>
      <c r="O74" s="58">
        <f t="shared" si="82"/>
        <v>79.371409458633082</v>
      </c>
      <c r="P74" s="127" t="e">
        <f t="shared" si="83"/>
        <v>#DIV/0!</v>
      </c>
      <c r="R74" s="20" t="s">
        <v>8</v>
      </c>
      <c r="S74" s="70">
        <v>1725.1141349999994</v>
      </c>
      <c r="T74" s="70">
        <v>1879.3288949999996</v>
      </c>
      <c r="U74" s="70">
        <v>1763.50865</v>
      </c>
      <c r="V74" s="70">
        <v>1955.2915750000004</v>
      </c>
      <c r="W74" s="70">
        <v>1795.666999999999</v>
      </c>
      <c r="X74" s="70">
        <v>1926.1316100000001</v>
      </c>
      <c r="Y74" s="70">
        <v>1986.4894190193029</v>
      </c>
      <c r="Z74" s="70">
        <v>2239.0463212220366</v>
      </c>
      <c r="AA74" s="70">
        <v>2418.5502171296707</v>
      </c>
      <c r="AB74" s="70">
        <v>2429.8803832792505</v>
      </c>
      <c r="AC74" s="70">
        <v>2308.2722193789559</v>
      </c>
      <c r="AD74" s="71">
        <v>2331.8986322938335</v>
      </c>
      <c r="AE74" s="70">
        <v>2339.884500000001</v>
      </c>
      <c r="AF74" s="71">
        <v>2193.4850494337979</v>
      </c>
    </row>
    <row r="75" spans="1:32" s="53" customFormat="1" ht="15" customHeight="1" x14ac:dyDescent="0.2">
      <c r="A75" s="20" t="s">
        <v>9</v>
      </c>
      <c r="B75" s="57">
        <f t="shared" si="68"/>
        <v>39.218757113960429</v>
      </c>
      <c r="C75" s="57">
        <f t="shared" si="69"/>
        <v>36.793287487678775</v>
      </c>
      <c r="D75" s="57">
        <f t="shared" si="70"/>
        <v>39.314197636425867</v>
      </c>
      <c r="E75" s="57">
        <f t="shared" si="71"/>
        <v>45.680815648072567</v>
      </c>
      <c r="F75" s="57">
        <f t="shared" si="72"/>
        <v>56.025643589602041</v>
      </c>
      <c r="G75" s="57">
        <f t="shared" si="74"/>
        <v>69.22479630237217</v>
      </c>
      <c r="H75" s="57">
        <f t="shared" si="75"/>
        <v>79.504497078975788</v>
      </c>
      <c r="I75" s="58">
        <f t="shared" si="76"/>
        <v>80.418706822450758</v>
      </c>
      <c r="J75" s="58">
        <f t="shared" si="77"/>
        <v>79.10234865100125</v>
      </c>
      <c r="K75" s="58">
        <f t="shared" si="78"/>
        <v>80.098436455607313</v>
      </c>
      <c r="L75" s="58">
        <f t="shared" si="79"/>
        <v>75.707437657721499</v>
      </c>
      <c r="M75" s="58">
        <f t="shared" si="80"/>
        <v>72.279775505888722</v>
      </c>
      <c r="N75" s="58">
        <f t="shared" si="81"/>
        <v>71.955075958520396</v>
      </c>
      <c r="O75" s="58">
        <f t="shared" si="82"/>
        <v>72.222265261789715</v>
      </c>
      <c r="P75" s="127" t="e">
        <f t="shared" si="83"/>
        <v>#DIV/0!</v>
      </c>
      <c r="R75" s="20" t="s">
        <v>9</v>
      </c>
      <c r="S75" s="70">
        <v>2211.9517900000001</v>
      </c>
      <c r="T75" s="70">
        <v>2407.5949549999996</v>
      </c>
      <c r="U75" s="70">
        <v>2618.2229199999997</v>
      </c>
      <c r="V75" s="70">
        <v>2561.9799400000002</v>
      </c>
      <c r="W75" s="70">
        <v>2585.2957300000003</v>
      </c>
      <c r="X75" s="70">
        <v>2409.0596950000004</v>
      </c>
      <c r="Y75" s="70">
        <v>2352.6971035889192</v>
      </c>
      <c r="Z75" s="70">
        <v>2506.2576602355002</v>
      </c>
      <c r="AA75" s="70">
        <v>2575.7768697733991</v>
      </c>
      <c r="AB75" s="70">
        <v>2710.6230317866261</v>
      </c>
      <c r="AC75" s="70">
        <v>2677.4119726046019</v>
      </c>
      <c r="AD75" s="71">
        <v>2676.4056562992432</v>
      </c>
      <c r="AE75" s="70">
        <v>2664.8571688053989</v>
      </c>
      <c r="AF75" s="71">
        <v>2669.9984088612464</v>
      </c>
    </row>
    <row r="76" spans="1:32" s="53" customFormat="1" ht="15" customHeight="1" x14ac:dyDescent="0.2">
      <c r="A76" s="20" t="s">
        <v>16</v>
      </c>
      <c r="B76" s="57">
        <f t="shared" si="68"/>
        <v>43.383171403347625</v>
      </c>
      <c r="C76" s="57">
        <f t="shared" si="69"/>
        <v>46.487273977563433</v>
      </c>
      <c r="D76" s="57">
        <f t="shared" si="70"/>
        <v>55.608916799989153</v>
      </c>
      <c r="E76" s="57">
        <f t="shared" si="71"/>
        <v>51.030734265443655</v>
      </c>
      <c r="F76" s="57">
        <f t="shared" si="72"/>
        <v>47.053166432570485</v>
      </c>
      <c r="G76" s="57">
        <f t="shared" si="74"/>
        <v>49.429127971912131</v>
      </c>
      <c r="H76" s="57">
        <f t="shared" si="75"/>
        <v>52.428303422880624</v>
      </c>
      <c r="I76" s="58">
        <f t="shared" si="76"/>
        <v>55.452152485151494</v>
      </c>
      <c r="J76" s="58">
        <f t="shared" si="77"/>
        <v>50.773173532425012</v>
      </c>
      <c r="K76" s="58">
        <f t="shared" si="78"/>
        <v>51.327642326051773</v>
      </c>
      <c r="L76" s="58">
        <f t="shared" si="79"/>
        <v>49.190758508510712</v>
      </c>
      <c r="M76" s="58">
        <f t="shared" si="80"/>
        <v>51.571186509757929</v>
      </c>
      <c r="N76" s="58">
        <f t="shared" si="81"/>
        <v>50.953821364646771</v>
      </c>
      <c r="O76" s="58">
        <f t="shared" si="82"/>
        <v>52.03413785288425</v>
      </c>
      <c r="P76" s="127" t="e">
        <f t="shared" si="83"/>
        <v>#DIV/0!</v>
      </c>
      <c r="R76" s="20" t="s">
        <v>16</v>
      </c>
      <c r="S76" s="70">
        <v>696.12246000000005</v>
      </c>
      <c r="T76" s="70">
        <v>724.92958000000021</v>
      </c>
      <c r="U76" s="70">
        <v>764.86534500000005</v>
      </c>
      <c r="V76" s="70">
        <v>898.15155499999992</v>
      </c>
      <c r="W76" s="70">
        <v>995.32798499999944</v>
      </c>
      <c r="X76" s="70">
        <v>998.06197999999983</v>
      </c>
      <c r="Y76" s="70">
        <v>960.04123817149866</v>
      </c>
      <c r="Z76" s="70">
        <v>1038.4327884972997</v>
      </c>
      <c r="AA76" s="70">
        <v>1127.5639479860113</v>
      </c>
      <c r="AB76" s="70">
        <v>1155.9723113020955</v>
      </c>
      <c r="AC76" s="70">
        <v>1223.1294757582762</v>
      </c>
      <c r="AD76" s="71">
        <v>1144.0496911746727</v>
      </c>
      <c r="AE76" s="70">
        <v>1157.9111913466004</v>
      </c>
      <c r="AF76" s="71">
        <v>1118.4964794563996</v>
      </c>
    </row>
    <row r="77" spans="1:32" s="53" customFormat="1" ht="15" customHeight="1" x14ac:dyDescent="0.2">
      <c r="A77" s="20" t="s">
        <v>10</v>
      </c>
      <c r="B77" s="57">
        <f t="shared" si="68"/>
        <v>21.036075839633238</v>
      </c>
      <c r="C77" s="57">
        <f t="shared" si="69"/>
        <v>22.119378701603686</v>
      </c>
      <c r="D77" s="57">
        <f t="shared" si="70"/>
        <v>20.28601077368592</v>
      </c>
      <c r="E77" s="57">
        <f t="shared" si="71"/>
        <v>23.360265713655387</v>
      </c>
      <c r="F77" s="57">
        <f t="shared" si="72"/>
        <v>23.576913353627269</v>
      </c>
      <c r="G77" s="57">
        <f t="shared" si="74"/>
        <v>26.402493438908348</v>
      </c>
      <c r="H77" s="57">
        <f t="shared" si="75"/>
        <v>31.475284323494819</v>
      </c>
      <c r="I77" s="58">
        <f t="shared" si="76"/>
        <v>35.955126809690341</v>
      </c>
      <c r="J77" s="58">
        <f t="shared" si="77"/>
        <v>35.333136182628792</v>
      </c>
      <c r="K77" s="58">
        <f t="shared" si="78"/>
        <v>33.94024800915733</v>
      </c>
      <c r="L77" s="58">
        <f t="shared" si="79"/>
        <v>30.801530518272131</v>
      </c>
      <c r="M77" s="58">
        <f t="shared" si="80"/>
        <v>25.516927176913917</v>
      </c>
      <c r="N77" s="58">
        <f t="shared" si="81"/>
        <v>24.586993696985914</v>
      </c>
      <c r="O77" s="58">
        <f t="shared" si="82"/>
        <v>24.818227831524666</v>
      </c>
      <c r="P77" s="127" t="e">
        <f t="shared" si="83"/>
        <v>#DIV/0!</v>
      </c>
      <c r="R77" s="20" t="s">
        <v>10</v>
      </c>
      <c r="S77" s="70">
        <v>8731.032729999999</v>
      </c>
      <c r="T77" s="70">
        <v>8872.3106850000077</v>
      </c>
      <c r="U77" s="70">
        <v>10627.192095000008</v>
      </c>
      <c r="V77" s="70">
        <v>10883.865925000015</v>
      </c>
      <c r="W77" s="70">
        <v>12042.147435000006</v>
      </c>
      <c r="X77" s="70">
        <v>13048.010059999995</v>
      </c>
      <c r="Y77" s="70">
        <v>13095.989722078919</v>
      </c>
      <c r="Z77" s="70">
        <v>13019.00567553669</v>
      </c>
      <c r="AA77" s="70">
        <v>13771.77495608873</v>
      </c>
      <c r="AB77" s="70">
        <v>14974.355319861188</v>
      </c>
      <c r="AC77" s="70">
        <v>16172.89763261882</v>
      </c>
      <c r="AD77" s="71">
        <v>17535.418622224381</v>
      </c>
      <c r="AE77" s="70">
        <v>17469.263300755636</v>
      </c>
      <c r="AF77" s="71">
        <v>16757.172839112573</v>
      </c>
    </row>
    <row r="78" spans="1:32" s="53" customFormat="1" ht="15" customHeight="1" x14ac:dyDescent="0.2">
      <c r="A78" s="20" t="s">
        <v>11</v>
      </c>
      <c r="B78" s="57">
        <f t="shared" si="68"/>
        <v>40.473361968542321</v>
      </c>
      <c r="C78" s="57">
        <f t="shared" si="69"/>
        <v>39.474489084702029</v>
      </c>
      <c r="D78" s="57">
        <f t="shared" si="70"/>
        <v>38.971535449861697</v>
      </c>
      <c r="E78" s="57">
        <f t="shared" si="71"/>
        <v>33.228712424849775</v>
      </c>
      <c r="F78" s="57">
        <f t="shared" si="72"/>
        <v>29.004332791847212</v>
      </c>
      <c r="G78" s="57">
        <f t="shared" si="74"/>
        <v>33.334488063504963</v>
      </c>
      <c r="H78" s="57">
        <f t="shared" si="75"/>
        <v>36.265913348813847</v>
      </c>
      <c r="I78" s="58">
        <f t="shared" si="76"/>
        <v>42.798919464773839</v>
      </c>
      <c r="J78" s="58">
        <f t="shared" si="77"/>
        <v>44.477782963730689</v>
      </c>
      <c r="K78" s="58">
        <f t="shared" si="78"/>
        <v>44.808544681841077</v>
      </c>
      <c r="L78" s="58">
        <f t="shared" si="79"/>
        <v>41.903997032760927</v>
      </c>
      <c r="M78" s="58">
        <f t="shared" si="80"/>
        <v>35.217237607257061</v>
      </c>
      <c r="N78" s="58">
        <f t="shared" si="81"/>
        <v>32.813980401446187</v>
      </c>
      <c r="O78" s="58">
        <f t="shared" si="82"/>
        <v>29.498801912396278</v>
      </c>
      <c r="P78" s="127" t="e">
        <f t="shared" si="83"/>
        <v>#DIV/0!</v>
      </c>
      <c r="R78" s="20" t="s">
        <v>11</v>
      </c>
      <c r="S78" s="70">
        <v>2155.7388799999999</v>
      </c>
      <c r="T78" s="70">
        <v>2330.6191449999983</v>
      </c>
      <c r="U78" s="70">
        <v>2583.0818699999991</v>
      </c>
      <c r="V78" s="70">
        <v>2846.4338949999992</v>
      </c>
      <c r="W78" s="70">
        <v>3128.8428749999998</v>
      </c>
      <c r="X78" s="70">
        <v>3402.3821349999998</v>
      </c>
      <c r="Y78" s="70">
        <v>3419.1886691874984</v>
      </c>
      <c r="Z78" s="70">
        <v>3127.0259858659847</v>
      </c>
      <c r="AA78" s="70">
        <v>3340.6191458440098</v>
      </c>
      <c r="AB78" s="70">
        <v>3598.6439895546864</v>
      </c>
      <c r="AC78" s="70">
        <v>3463.074573845859</v>
      </c>
      <c r="AD78" s="71">
        <v>3895.8194714206602</v>
      </c>
      <c r="AE78" s="70">
        <v>3813.9231653373063</v>
      </c>
      <c r="AF78" s="71">
        <v>3931.7981007423105</v>
      </c>
    </row>
    <row r="79" spans="1:32" s="53" customFormat="1" ht="15" customHeight="1" x14ac:dyDescent="0.2">
      <c r="A79" s="20" t="s">
        <v>12</v>
      </c>
      <c r="B79" s="57">
        <f t="shared" si="68"/>
        <v>39.574067246215563</v>
      </c>
      <c r="C79" s="57">
        <f t="shared" si="69"/>
        <v>35.936092763575203</v>
      </c>
      <c r="D79" s="57">
        <f t="shared" si="70"/>
        <v>43.294668167297054</v>
      </c>
      <c r="E79" s="57">
        <f t="shared" si="71"/>
        <v>44.880020962646142</v>
      </c>
      <c r="F79" s="57">
        <f t="shared" si="72"/>
        <v>52.73874725647542</v>
      </c>
      <c r="G79" s="57">
        <f t="shared" si="74"/>
        <v>57.384281784009801</v>
      </c>
      <c r="H79" s="57">
        <f t="shared" si="75"/>
        <v>55.39950778212819</v>
      </c>
      <c r="I79" s="58">
        <f t="shared" si="76"/>
        <v>58.127774526173582</v>
      </c>
      <c r="J79" s="58">
        <f t="shared" si="77"/>
        <v>63.29480817617489</v>
      </c>
      <c r="K79" s="58">
        <f t="shared" si="78"/>
        <v>60.661448031608387</v>
      </c>
      <c r="L79" s="58">
        <f t="shared" si="79"/>
        <v>68.017888989884128</v>
      </c>
      <c r="M79" s="58">
        <f t="shared" si="80"/>
        <v>68.337501996594966</v>
      </c>
      <c r="N79" s="58">
        <f t="shared" si="81"/>
        <v>63.435385104328503</v>
      </c>
      <c r="O79" s="58">
        <f t="shared" si="82"/>
        <v>61.449292209768764</v>
      </c>
      <c r="P79" s="127" t="e">
        <f t="shared" si="83"/>
        <v>#DIV/0!</v>
      </c>
      <c r="R79" s="20" t="s">
        <v>12</v>
      </c>
      <c r="S79" s="70">
        <v>1739.3545349999999</v>
      </c>
      <c r="T79" s="70">
        <v>1901.523735</v>
      </c>
      <c r="U79" s="70">
        <v>1970.989430000001</v>
      </c>
      <c r="V79" s="70">
        <v>2094.4731749999996</v>
      </c>
      <c r="W79" s="70">
        <v>1956.1834900000001</v>
      </c>
      <c r="X79" s="70">
        <v>2102.7825549999989</v>
      </c>
      <c r="Y79" s="70">
        <v>2319.5151932641156</v>
      </c>
      <c r="Z79" s="70">
        <v>2667.6862813119355</v>
      </c>
      <c r="AA79" s="70">
        <v>2678.998034004534</v>
      </c>
      <c r="AB79" s="70">
        <v>2839.2552258823271</v>
      </c>
      <c r="AC79" s="70">
        <v>2833.5682891010824</v>
      </c>
      <c r="AD79" s="71">
        <v>3012.9869249575354</v>
      </c>
      <c r="AE79" s="70">
        <v>3170.1549485238015</v>
      </c>
      <c r="AF79" s="71">
        <v>3139.1736676396454</v>
      </c>
    </row>
    <row r="80" spans="1:32" s="53" customFormat="1" ht="15" customHeight="1" x14ac:dyDescent="0.2">
      <c r="A80" s="20" t="s">
        <v>13</v>
      </c>
      <c r="B80" s="57">
        <f t="shared" si="68"/>
        <v>37.468676768592815</v>
      </c>
      <c r="C80" s="57">
        <f t="shared" si="69"/>
        <v>35.381398690745982</v>
      </c>
      <c r="D80" s="57">
        <f t="shared" si="70"/>
        <v>33.506115578962685</v>
      </c>
      <c r="E80" s="57">
        <f t="shared" si="71"/>
        <v>51.245052992609104</v>
      </c>
      <c r="F80" s="57">
        <f t="shared" si="72"/>
        <v>54.452877549207344</v>
      </c>
      <c r="G80" s="57">
        <f t="shared" si="74"/>
        <v>62.313626551079203</v>
      </c>
      <c r="H80" s="57">
        <f t="shared" si="75"/>
        <v>74.211406416788364</v>
      </c>
      <c r="I80" s="58">
        <f t="shared" si="76"/>
        <v>73.479992292755654</v>
      </c>
      <c r="J80" s="58">
        <f t="shared" si="77"/>
        <v>69.960017030978648</v>
      </c>
      <c r="K80" s="58">
        <f t="shared" si="78"/>
        <v>76.16434716241109</v>
      </c>
      <c r="L80" s="58">
        <f t="shared" si="79"/>
        <v>79.181926832865074</v>
      </c>
      <c r="M80" s="58">
        <f t="shared" si="80"/>
        <v>80.771493893307962</v>
      </c>
      <c r="N80" s="58">
        <f t="shared" si="81"/>
        <v>79.20994394356903</v>
      </c>
      <c r="O80" s="58">
        <f t="shared" si="82"/>
        <v>83.894348372834258</v>
      </c>
      <c r="P80" s="127" t="e">
        <f t="shared" si="83"/>
        <v>#DIV/0!</v>
      </c>
      <c r="R80" s="20" t="s">
        <v>13</v>
      </c>
      <c r="S80" s="70">
        <v>3412.3317549999992</v>
      </c>
      <c r="T80" s="70">
        <v>3924.535509999997</v>
      </c>
      <c r="U80" s="70">
        <v>4753.5269150000022</v>
      </c>
      <c r="V80" s="70">
        <v>3708.1086099999984</v>
      </c>
      <c r="W80" s="70">
        <v>4261.1767050000035</v>
      </c>
      <c r="X80" s="70">
        <v>4266.8569950000001</v>
      </c>
      <c r="Y80" s="70">
        <v>4253.6138567946</v>
      </c>
      <c r="Z80" s="70">
        <v>4594.447950606057</v>
      </c>
      <c r="AA80" s="70">
        <v>4967.5993243318362</v>
      </c>
      <c r="AB80" s="70">
        <v>4786.1413760431897</v>
      </c>
      <c r="AC80" s="70">
        <v>4890.0047711302941</v>
      </c>
      <c r="AD80" s="71">
        <v>4871.1492264797398</v>
      </c>
      <c r="AE80" s="70">
        <v>4771.0760524701691</v>
      </c>
      <c r="AF80" s="71">
        <v>4572.2189965485341</v>
      </c>
    </row>
    <row r="81" spans="1:25" s="53" customFormat="1" ht="7.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Y81" s="54"/>
    </row>
  </sheetData>
  <hyperlinks>
    <hyperlink ref="A2" location="OBSAH!A1" display="Obsah"/>
    <hyperlink ref="W44" r:id="rId1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26" width="4.7109375" style="1" customWidth="1"/>
    <col min="27" max="16384" width="9.140625" style="1"/>
  </cols>
  <sheetData>
    <row r="1" spans="1:24" s="25" customFormat="1" ht="15" customHeight="1" x14ac:dyDescent="0.2">
      <c r="A1" s="5" t="s">
        <v>104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53"/>
    </row>
    <row r="2" spans="1:24" ht="12" customHeight="1" x14ac:dyDescent="0.25">
      <c r="A2" s="4" t="s">
        <v>34</v>
      </c>
    </row>
    <row r="3" spans="1:24" ht="13.5" customHeight="1" thickBot="1" x14ac:dyDescent="0.25">
      <c r="A3" s="9" t="s">
        <v>19</v>
      </c>
      <c r="Q3" s="11"/>
      <c r="U3" s="11"/>
    </row>
    <row r="4" spans="1:24" ht="22.5" customHeight="1" x14ac:dyDescent="0.2">
      <c r="A4" s="172" t="s">
        <v>18</v>
      </c>
      <c r="B4" s="150" t="s">
        <v>25</v>
      </c>
      <c r="C4" s="150"/>
      <c r="D4" s="150"/>
      <c r="E4" s="150"/>
      <c r="F4" s="150" t="s">
        <v>26</v>
      </c>
      <c r="G4" s="150"/>
      <c r="H4" s="150"/>
      <c r="I4" s="150"/>
      <c r="J4" s="150" t="s">
        <v>27</v>
      </c>
      <c r="K4" s="150"/>
      <c r="L4" s="150"/>
      <c r="M4" s="150"/>
      <c r="N4" s="150" t="s">
        <v>28</v>
      </c>
      <c r="O4" s="150"/>
      <c r="P4" s="150"/>
      <c r="Q4" s="150"/>
      <c r="R4" s="150" t="s">
        <v>29</v>
      </c>
      <c r="S4" s="139"/>
      <c r="T4" s="139"/>
      <c r="U4" s="150"/>
    </row>
    <row r="5" spans="1:24" ht="15" customHeight="1" thickBot="1" x14ac:dyDescent="0.25">
      <c r="A5" s="173"/>
      <c r="B5" s="110">
        <v>2010</v>
      </c>
      <c r="C5" s="110">
        <v>2015</v>
      </c>
      <c r="D5" s="110">
        <v>2020</v>
      </c>
      <c r="E5" s="31">
        <v>2024</v>
      </c>
      <c r="F5" s="110">
        <v>2010</v>
      </c>
      <c r="G5" s="110">
        <v>2015</v>
      </c>
      <c r="H5" s="110">
        <v>2020</v>
      </c>
      <c r="I5" s="31">
        <v>2024</v>
      </c>
      <c r="J5" s="110">
        <v>2010</v>
      </c>
      <c r="K5" s="110">
        <v>2015</v>
      </c>
      <c r="L5" s="110">
        <v>2020</v>
      </c>
      <c r="M5" s="31">
        <v>2024</v>
      </c>
      <c r="N5" s="110">
        <v>2010</v>
      </c>
      <c r="O5" s="110">
        <v>2015</v>
      </c>
      <c r="P5" s="110">
        <v>2020</v>
      </c>
      <c r="Q5" s="31">
        <v>2024</v>
      </c>
      <c r="R5" s="110">
        <v>2010</v>
      </c>
      <c r="S5" s="110">
        <v>2015</v>
      </c>
      <c r="T5" s="125">
        <v>2020</v>
      </c>
      <c r="U5" s="31">
        <v>2024</v>
      </c>
    </row>
    <row r="6" spans="1:24" ht="15" customHeight="1" x14ac:dyDescent="0.2">
      <c r="A6" s="36" t="s">
        <v>15</v>
      </c>
      <c r="B6" s="27">
        <v>1108.249999999</v>
      </c>
      <c r="C6" s="27">
        <v>1384.0833333331</v>
      </c>
      <c r="D6" s="27">
        <v>1896.4833333333333</v>
      </c>
      <c r="E6" s="27">
        <v>1970.25</v>
      </c>
      <c r="F6" s="27">
        <v>194.16666666580008</v>
      </c>
      <c r="G6" s="27">
        <v>787.88333333313005</v>
      </c>
      <c r="H6" s="27">
        <v>1014.2833333333331</v>
      </c>
      <c r="I6" s="27">
        <v>753.34999999999991</v>
      </c>
      <c r="J6" s="33">
        <v>192.94999999919997</v>
      </c>
      <c r="K6" s="33">
        <v>330.66666666649996</v>
      </c>
      <c r="L6" s="33">
        <v>307.16666666666669</v>
      </c>
      <c r="M6" s="27">
        <v>211.98333333333332</v>
      </c>
      <c r="N6" s="27">
        <v>203.74999999920004</v>
      </c>
      <c r="O6" s="27">
        <v>190.84999999992004</v>
      </c>
      <c r="P6" s="27">
        <v>225.98333333333335</v>
      </c>
      <c r="Q6" s="27">
        <v>197.86666666666662</v>
      </c>
      <c r="R6" s="33">
        <v>176.56666666550001</v>
      </c>
      <c r="S6" s="27">
        <v>163.24999999989001</v>
      </c>
      <c r="T6" s="44">
        <v>159.97499999999999</v>
      </c>
      <c r="U6" s="27">
        <v>168.69999999999996</v>
      </c>
    </row>
    <row r="7" spans="1:24" ht="15" customHeight="1" x14ac:dyDescent="0.2">
      <c r="A7" s="17" t="s">
        <v>1</v>
      </c>
      <c r="B7" s="18">
        <v>289.58333333320002</v>
      </c>
      <c r="C7" s="18">
        <v>295.94999999994997</v>
      </c>
      <c r="D7" s="18">
        <v>317.09999999999991</v>
      </c>
      <c r="E7" s="18">
        <v>316.2</v>
      </c>
      <c r="F7" s="18">
        <v>123.33333333280004</v>
      </c>
      <c r="G7" s="18">
        <v>331.23333333319994</v>
      </c>
      <c r="H7" s="18">
        <v>353.99999999999983</v>
      </c>
      <c r="I7" s="18">
        <v>288.0333333333333</v>
      </c>
      <c r="J7" s="34">
        <v>155.41666666609999</v>
      </c>
      <c r="K7" s="34">
        <v>272.71666666652999</v>
      </c>
      <c r="L7" s="34">
        <v>248.48333333333341</v>
      </c>
      <c r="M7" s="18">
        <v>172.61666666666667</v>
      </c>
      <c r="N7" s="18">
        <v>55.249999999599993</v>
      </c>
      <c r="O7" s="18">
        <v>53.416666666630022</v>
      </c>
      <c r="P7" s="18">
        <v>47.833333333333336</v>
      </c>
      <c r="Q7" s="18">
        <v>49.283333333333339</v>
      </c>
      <c r="R7" s="34">
        <v>54.77777777699999</v>
      </c>
      <c r="S7" s="18">
        <v>52.333333333280017</v>
      </c>
      <c r="T7" s="45">
        <v>44.25</v>
      </c>
      <c r="U7" s="18">
        <v>47.683333333333337</v>
      </c>
    </row>
    <row r="8" spans="1:24" ht="15" customHeight="1" x14ac:dyDescent="0.2">
      <c r="A8" s="20" t="s">
        <v>2</v>
      </c>
      <c r="B8" s="18">
        <v>116.74999999990001</v>
      </c>
      <c r="C8" s="18">
        <v>186.16666666664997</v>
      </c>
      <c r="D8" s="18">
        <v>290.85000000000002</v>
      </c>
      <c r="E8" s="18">
        <v>354.0333333333333</v>
      </c>
      <c r="F8" s="18" t="s">
        <v>39</v>
      </c>
      <c r="G8" s="18" t="s">
        <v>39</v>
      </c>
      <c r="H8" s="18" t="s">
        <v>39</v>
      </c>
      <c r="I8" s="18" t="s">
        <v>39</v>
      </c>
      <c r="J8" s="34">
        <v>19.4999999998</v>
      </c>
      <c r="K8" s="34">
        <v>10.416666666649999</v>
      </c>
      <c r="L8" s="34">
        <v>15.149999999999995</v>
      </c>
      <c r="M8" s="18">
        <v>7.6666666666666652</v>
      </c>
      <c r="N8" s="18">
        <v>16.833333333200002</v>
      </c>
      <c r="O8" s="18">
        <v>8.6666666666599994</v>
      </c>
      <c r="P8" s="18">
        <v>25.124999999999996</v>
      </c>
      <c r="Q8" s="18">
        <v>30.583333333333325</v>
      </c>
      <c r="R8" s="34">
        <v>30.733333333200001</v>
      </c>
      <c r="S8" s="18">
        <v>16.066666666659998</v>
      </c>
      <c r="T8" s="45">
        <v>20.033333333333328</v>
      </c>
      <c r="U8" s="18">
        <v>21.033333333333328</v>
      </c>
    </row>
    <row r="9" spans="1:24" ht="15" customHeight="1" x14ac:dyDescent="0.2">
      <c r="A9" s="20" t="s">
        <v>3</v>
      </c>
      <c r="B9" s="18">
        <v>28.833333333300001</v>
      </c>
      <c r="C9" s="18">
        <v>39</v>
      </c>
      <c r="D9" s="18">
        <v>62.416666666666657</v>
      </c>
      <c r="E9" s="18">
        <v>64.25</v>
      </c>
      <c r="F9" s="18">
        <v>6.3333333332999997</v>
      </c>
      <c r="G9" s="18">
        <v>14.5</v>
      </c>
      <c r="H9" s="18">
        <v>21.083333333333332</v>
      </c>
      <c r="I9" s="18">
        <v>19</v>
      </c>
      <c r="J9" s="34">
        <v>6.7</v>
      </c>
      <c r="K9" s="34">
        <v>7.2</v>
      </c>
      <c r="L9" s="34">
        <v>1.5</v>
      </c>
      <c r="M9" s="18">
        <v>5</v>
      </c>
      <c r="N9" s="18">
        <v>7.95</v>
      </c>
      <c r="O9" s="18">
        <v>7.0833333333299997</v>
      </c>
      <c r="P9" s="18">
        <v>14.583333333333332</v>
      </c>
      <c r="Q9" s="18">
        <v>9.7333333333333325</v>
      </c>
      <c r="R9" s="34">
        <v>7.95</v>
      </c>
      <c r="S9" s="18">
        <v>6.74999999999</v>
      </c>
      <c r="T9" s="45">
        <v>13.916666666666666</v>
      </c>
      <c r="U9" s="18">
        <v>11.199999999999998</v>
      </c>
    </row>
    <row r="10" spans="1:24" ht="15" customHeight="1" x14ac:dyDescent="0.2">
      <c r="A10" s="20" t="s">
        <v>4</v>
      </c>
      <c r="B10" s="18">
        <v>48.5</v>
      </c>
      <c r="C10" s="18">
        <v>80.5</v>
      </c>
      <c r="D10" s="18">
        <v>97.166666666666657</v>
      </c>
      <c r="E10" s="18">
        <v>94.583333333333329</v>
      </c>
      <c r="F10" s="18">
        <v>6</v>
      </c>
      <c r="G10" s="18">
        <v>19.5</v>
      </c>
      <c r="H10" s="18">
        <v>43.333333333333336</v>
      </c>
      <c r="I10" s="18">
        <v>49.666666666666671</v>
      </c>
      <c r="J10" s="34" t="s">
        <v>39</v>
      </c>
      <c r="K10" s="34" t="s">
        <v>39</v>
      </c>
      <c r="L10" s="34" t="s">
        <v>39</v>
      </c>
      <c r="M10" s="18" t="s">
        <v>39</v>
      </c>
      <c r="N10" s="18">
        <v>22</v>
      </c>
      <c r="O10" s="18">
        <v>11.7</v>
      </c>
      <c r="P10" s="18">
        <v>10.199999999999999</v>
      </c>
      <c r="Q10" s="18">
        <v>9.6999999999999993</v>
      </c>
      <c r="R10" s="34">
        <v>7.4</v>
      </c>
      <c r="S10" s="18">
        <v>7.0333333333299999</v>
      </c>
      <c r="T10" s="45">
        <v>4.833333333333333</v>
      </c>
      <c r="U10" s="18">
        <v>5.1999999999999993</v>
      </c>
    </row>
    <row r="11" spans="1:24" ht="15" customHeight="1" x14ac:dyDescent="0.2">
      <c r="A11" s="20" t="s">
        <v>5</v>
      </c>
      <c r="B11" s="18">
        <v>14.833333333300001</v>
      </c>
      <c r="C11" s="18">
        <v>18.999999999989999</v>
      </c>
      <c r="D11" s="18">
        <v>23.5</v>
      </c>
      <c r="E11" s="18">
        <v>21.5</v>
      </c>
      <c r="F11" s="18" t="s">
        <v>39</v>
      </c>
      <c r="G11" s="18" t="s">
        <v>39</v>
      </c>
      <c r="H11" s="18" t="s">
        <v>39</v>
      </c>
      <c r="I11" s="18" t="s">
        <v>39</v>
      </c>
      <c r="J11" s="34" t="s">
        <v>39</v>
      </c>
      <c r="K11" s="34" t="s">
        <v>39</v>
      </c>
      <c r="L11" s="34" t="s">
        <v>39</v>
      </c>
      <c r="M11" s="18" t="s">
        <v>39</v>
      </c>
      <c r="N11" s="29">
        <v>0.83333333329999992</v>
      </c>
      <c r="O11" s="29">
        <v>0.83333333332999993</v>
      </c>
      <c r="P11" s="29">
        <v>3</v>
      </c>
      <c r="Q11" s="18">
        <v>1.5</v>
      </c>
      <c r="R11" s="35">
        <v>3</v>
      </c>
      <c r="S11" s="29">
        <v>3</v>
      </c>
      <c r="T11" s="46">
        <v>2</v>
      </c>
      <c r="U11" s="18">
        <v>0.5</v>
      </c>
    </row>
    <row r="12" spans="1:24" ht="15" customHeight="1" x14ac:dyDescent="0.2">
      <c r="A12" s="20" t="s">
        <v>6</v>
      </c>
      <c r="B12" s="18">
        <v>53.999999999699995</v>
      </c>
      <c r="C12" s="18">
        <v>42.866666666640008</v>
      </c>
      <c r="D12" s="18">
        <v>71.833333333333343</v>
      </c>
      <c r="E12" s="18">
        <v>73.533333333333331</v>
      </c>
      <c r="F12" s="18">
        <v>1.5</v>
      </c>
      <c r="G12" s="18">
        <v>3</v>
      </c>
      <c r="H12" s="18">
        <v>12.5</v>
      </c>
      <c r="I12" s="18">
        <v>13.333333333333332</v>
      </c>
      <c r="J12" s="34" t="s">
        <v>39</v>
      </c>
      <c r="K12" s="34" t="s">
        <v>39</v>
      </c>
      <c r="L12" s="34" t="s">
        <v>39</v>
      </c>
      <c r="M12" s="18" t="s">
        <v>39</v>
      </c>
      <c r="N12" s="18">
        <v>5.3333333332999997</v>
      </c>
      <c r="O12" s="18">
        <v>5.3333333333299997</v>
      </c>
      <c r="P12" s="18">
        <v>6.6666666666666661</v>
      </c>
      <c r="Q12" s="18">
        <v>5.75</v>
      </c>
      <c r="R12" s="34">
        <v>7.4722222221999992</v>
      </c>
      <c r="S12" s="18">
        <v>8.9999999999899991</v>
      </c>
      <c r="T12" s="45">
        <v>7.833333333333333</v>
      </c>
      <c r="U12" s="18">
        <v>3.75</v>
      </c>
    </row>
    <row r="13" spans="1:24" ht="15" customHeight="1" x14ac:dyDescent="0.2">
      <c r="A13" s="20" t="s">
        <v>7</v>
      </c>
      <c r="B13" s="18">
        <v>99.5</v>
      </c>
      <c r="C13" s="18">
        <v>87.333333333319999</v>
      </c>
      <c r="D13" s="18">
        <v>106</v>
      </c>
      <c r="E13" s="18">
        <v>114.91666666666666</v>
      </c>
      <c r="F13" s="18">
        <v>9.1666666666000012</v>
      </c>
      <c r="G13" s="18">
        <v>80.816666666660012</v>
      </c>
      <c r="H13" s="18">
        <v>91.85</v>
      </c>
      <c r="I13" s="18">
        <v>60.666666666666664</v>
      </c>
      <c r="J13" s="34" t="s">
        <v>39</v>
      </c>
      <c r="K13" s="34" t="s">
        <v>39</v>
      </c>
      <c r="L13" s="34" t="s">
        <v>39</v>
      </c>
      <c r="M13" s="18" t="s">
        <v>39</v>
      </c>
      <c r="N13" s="18">
        <v>10.5</v>
      </c>
      <c r="O13" s="18">
        <v>16.166666666659999</v>
      </c>
      <c r="P13" s="18">
        <v>23</v>
      </c>
      <c r="Q13" s="18">
        <v>8.3333333333333321</v>
      </c>
      <c r="R13" s="34">
        <v>3.3111111110000002</v>
      </c>
      <c r="S13" s="18">
        <v>1</v>
      </c>
      <c r="T13" s="45">
        <v>1.5</v>
      </c>
      <c r="U13" s="18">
        <v>0.83333333333333304</v>
      </c>
    </row>
    <row r="14" spans="1:24" ht="15" customHeight="1" x14ac:dyDescent="0.2">
      <c r="A14" s="20" t="s">
        <v>8</v>
      </c>
      <c r="B14" s="18">
        <v>60.5</v>
      </c>
      <c r="C14" s="18">
        <v>94.416666666650016</v>
      </c>
      <c r="D14" s="18">
        <v>119.11666666666666</v>
      </c>
      <c r="E14" s="18">
        <v>114.86666666666667</v>
      </c>
      <c r="F14" s="18" t="s">
        <v>39</v>
      </c>
      <c r="G14" s="18">
        <v>2.3333333333299997</v>
      </c>
      <c r="H14" s="18">
        <v>7.1666666666666661</v>
      </c>
      <c r="I14" s="18">
        <v>16.833333333333332</v>
      </c>
      <c r="J14" s="34" t="s">
        <v>39</v>
      </c>
      <c r="K14" s="34" t="s">
        <v>39</v>
      </c>
      <c r="L14" s="34" t="s">
        <v>39</v>
      </c>
      <c r="M14" s="18" t="s">
        <v>39</v>
      </c>
      <c r="N14" s="18">
        <v>10</v>
      </c>
      <c r="O14" s="18">
        <v>10</v>
      </c>
      <c r="P14" s="18">
        <v>15.5</v>
      </c>
      <c r="Q14" s="18">
        <v>14.2</v>
      </c>
      <c r="R14" s="34">
        <v>8.3333333333000006</v>
      </c>
      <c r="S14" s="18">
        <v>5.8333333333199997</v>
      </c>
      <c r="T14" s="45">
        <v>5.5333333333333332</v>
      </c>
      <c r="U14" s="18">
        <v>7.5333333333333332</v>
      </c>
    </row>
    <row r="15" spans="1:24" ht="15" customHeight="1" x14ac:dyDescent="0.2">
      <c r="A15" s="20" t="s">
        <v>9</v>
      </c>
      <c r="B15" s="18">
        <v>64.166666666600008</v>
      </c>
      <c r="C15" s="18">
        <v>130.01666666663999</v>
      </c>
      <c r="D15" s="18">
        <v>160.25</v>
      </c>
      <c r="E15" s="18">
        <v>139.48333333333335</v>
      </c>
      <c r="F15" s="18">
        <v>11.166666666600001</v>
      </c>
      <c r="G15" s="18">
        <v>20.249999999989999</v>
      </c>
      <c r="H15" s="18">
        <v>29.949999999999996</v>
      </c>
      <c r="I15" s="18">
        <v>22.449999999999996</v>
      </c>
      <c r="J15" s="34" t="s">
        <v>39</v>
      </c>
      <c r="K15" s="34" t="s">
        <v>39</v>
      </c>
      <c r="L15" s="34" t="s">
        <v>39</v>
      </c>
      <c r="M15" s="18" t="s">
        <v>39</v>
      </c>
      <c r="N15" s="18">
        <v>4.9166666665999994</v>
      </c>
      <c r="O15" s="18">
        <v>9.5</v>
      </c>
      <c r="P15" s="18">
        <v>9</v>
      </c>
      <c r="Q15" s="18">
        <v>7.5</v>
      </c>
      <c r="R15" s="34">
        <v>6.5</v>
      </c>
      <c r="S15" s="18">
        <v>6</v>
      </c>
      <c r="T15" s="45">
        <v>2</v>
      </c>
      <c r="U15" s="18">
        <v>2.2000000000000002</v>
      </c>
    </row>
    <row r="16" spans="1:24" ht="15" customHeight="1" x14ac:dyDescent="0.2">
      <c r="A16" s="20" t="s">
        <v>16</v>
      </c>
      <c r="B16" s="18">
        <v>19.833333333300001</v>
      </c>
      <c r="C16" s="18">
        <v>34.833333333330003</v>
      </c>
      <c r="D16" s="18">
        <v>46.416666666666671</v>
      </c>
      <c r="E16" s="18">
        <v>53.949999999999996</v>
      </c>
      <c r="F16" s="18" t="s">
        <v>39</v>
      </c>
      <c r="G16" s="18" t="s">
        <v>39</v>
      </c>
      <c r="H16" s="18" t="s">
        <v>39</v>
      </c>
      <c r="I16" s="18">
        <v>1</v>
      </c>
      <c r="J16" s="34" t="s">
        <v>39</v>
      </c>
      <c r="K16" s="34" t="s">
        <v>39</v>
      </c>
      <c r="L16" s="34" t="s">
        <v>39</v>
      </c>
      <c r="M16" s="18" t="s">
        <v>39</v>
      </c>
      <c r="N16" s="29">
        <v>6.3333333332999997</v>
      </c>
      <c r="O16" s="29">
        <v>11.166666666659999</v>
      </c>
      <c r="P16" s="29">
        <v>8.75</v>
      </c>
      <c r="Q16" s="18">
        <v>2.75</v>
      </c>
      <c r="R16" s="35">
        <v>4.0333333332999999</v>
      </c>
      <c r="S16" s="29">
        <v>3.3333333333299997</v>
      </c>
      <c r="T16" s="46">
        <v>5</v>
      </c>
      <c r="U16" s="18">
        <v>8.5</v>
      </c>
    </row>
    <row r="17" spans="1:28" ht="15" customHeight="1" x14ac:dyDescent="0.2">
      <c r="A17" s="20" t="s">
        <v>10</v>
      </c>
      <c r="B17" s="18">
        <v>103.5</v>
      </c>
      <c r="C17" s="18">
        <v>109.91666666665002</v>
      </c>
      <c r="D17" s="18">
        <v>214.85000000000002</v>
      </c>
      <c r="E17" s="18">
        <v>207.48333333333338</v>
      </c>
      <c r="F17" s="18">
        <v>20.333333333300001</v>
      </c>
      <c r="G17" s="18">
        <v>162.91666666666001</v>
      </c>
      <c r="H17" s="18">
        <v>200.68333333333337</v>
      </c>
      <c r="I17" s="18">
        <v>100.23333333333332</v>
      </c>
      <c r="J17" s="34">
        <v>10.333333333300001</v>
      </c>
      <c r="K17" s="34">
        <v>36.333333333319999</v>
      </c>
      <c r="L17" s="34">
        <v>38.533333333333324</v>
      </c>
      <c r="M17" s="18">
        <v>25.699999999999985</v>
      </c>
      <c r="N17" s="18">
        <v>32.833333333300004</v>
      </c>
      <c r="O17" s="18">
        <v>22.166666666659999</v>
      </c>
      <c r="P17" s="18">
        <v>28.708333333333332</v>
      </c>
      <c r="Q17" s="18">
        <v>28.333333333333329</v>
      </c>
      <c r="R17" s="34">
        <v>16.666666666699999</v>
      </c>
      <c r="S17" s="18">
        <v>12.16666666667</v>
      </c>
      <c r="T17" s="45">
        <v>10.874999999999996</v>
      </c>
      <c r="U17" s="18">
        <v>23.166666666666664</v>
      </c>
    </row>
    <row r="18" spans="1:28" ht="15" customHeight="1" x14ac:dyDescent="0.2">
      <c r="A18" s="20" t="s">
        <v>11</v>
      </c>
      <c r="B18" s="18">
        <v>56.083333333300004</v>
      </c>
      <c r="C18" s="18">
        <v>52.25</v>
      </c>
      <c r="D18" s="18">
        <v>75.916666666666671</v>
      </c>
      <c r="E18" s="18">
        <v>72.916666666666671</v>
      </c>
      <c r="F18" s="18">
        <v>13.499999999900002</v>
      </c>
      <c r="G18" s="18">
        <v>43.833333333300025</v>
      </c>
      <c r="H18" s="18">
        <v>53.533333333333339</v>
      </c>
      <c r="I18" s="18">
        <v>33.033333333333331</v>
      </c>
      <c r="J18" s="34" t="s">
        <v>39</v>
      </c>
      <c r="K18" s="34" t="s">
        <v>39</v>
      </c>
      <c r="L18" s="34" t="s">
        <v>39</v>
      </c>
      <c r="M18" s="18" t="s">
        <v>39</v>
      </c>
      <c r="N18" s="18">
        <v>5.5</v>
      </c>
      <c r="O18" s="18">
        <v>5.1666666666700003</v>
      </c>
      <c r="P18" s="18">
        <v>9.1666666666666661</v>
      </c>
      <c r="Q18" s="18">
        <v>7.8666666666666663</v>
      </c>
      <c r="R18" s="34">
        <v>12.166666666699999</v>
      </c>
      <c r="S18" s="18">
        <v>11.16666666667</v>
      </c>
      <c r="T18" s="45">
        <v>6.5</v>
      </c>
      <c r="U18" s="18">
        <v>5.2</v>
      </c>
    </row>
    <row r="19" spans="1:28" ht="15" customHeight="1" x14ac:dyDescent="0.2">
      <c r="A19" s="20" t="s">
        <v>12</v>
      </c>
      <c r="B19" s="18">
        <v>58.833333333199988</v>
      </c>
      <c r="C19" s="18">
        <v>66.833333333300004</v>
      </c>
      <c r="D19" s="18">
        <v>107.86666666666666</v>
      </c>
      <c r="E19" s="18">
        <v>120.19999999999996</v>
      </c>
      <c r="F19" s="18" t="s">
        <v>39</v>
      </c>
      <c r="G19" s="18">
        <v>31</v>
      </c>
      <c r="H19" s="18">
        <v>59.36666666666666</v>
      </c>
      <c r="I19" s="18">
        <v>50.45</v>
      </c>
      <c r="J19" s="34" t="s">
        <v>39</v>
      </c>
      <c r="K19" s="34" t="s">
        <v>39</v>
      </c>
      <c r="L19" s="34" t="s">
        <v>39</v>
      </c>
      <c r="M19" s="18" t="s">
        <v>39</v>
      </c>
      <c r="N19" s="18">
        <v>5.1666666666000003</v>
      </c>
      <c r="O19" s="18">
        <v>10.166666666659999</v>
      </c>
      <c r="P19" s="18">
        <v>8.8333333333333321</v>
      </c>
      <c r="Q19" s="18">
        <v>9.6666666666666661</v>
      </c>
      <c r="R19" s="34">
        <v>4.8333333333000006</v>
      </c>
      <c r="S19" s="18">
        <v>12.666666666659999</v>
      </c>
      <c r="T19" s="45">
        <v>14.666666666666666</v>
      </c>
      <c r="U19" s="18">
        <v>10.166666666666664</v>
      </c>
    </row>
    <row r="20" spans="1:28" ht="15" customHeight="1" x14ac:dyDescent="0.2">
      <c r="A20" s="20" t="s">
        <v>13</v>
      </c>
      <c r="B20" s="18">
        <v>93.333333333200002</v>
      </c>
      <c r="C20" s="18">
        <v>144.99999999998002</v>
      </c>
      <c r="D20" s="18">
        <v>203.2</v>
      </c>
      <c r="E20" s="18">
        <v>222.33333333333331</v>
      </c>
      <c r="F20" s="18">
        <v>2.8333333332999997</v>
      </c>
      <c r="G20" s="18">
        <v>78.49999999999001</v>
      </c>
      <c r="H20" s="18">
        <v>140.81666666666666</v>
      </c>
      <c r="I20" s="18">
        <v>98.65</v>
      </c>
      <c r="J20" s="34">
        <v>1</v>
      </c>
      <c r="K20" s="34">
        <v>4</v>
      </c>
      <c r="L20" s="34">
        <v>3.5</v>
      </c>
      <c r="M20" s="18">
        <v>1</v>
      </c>
      <c r="N20" s="18">
        <v>20.299999999999997</v>
      </c>
      <c r="O20" s="18">
        <v>19.483333333329998</v>
      </c>
      <c r="P20" s="18">
        <v>15.616666666666664</v>
      </c>
      <c r="Q20" s="18">
        <v>12.666666666666664</v>
      </c>
      <c r="R20" s="34">
        <v>9.3888888888000004</v>
      </c>
      <c r="S20" s="18">
        <v>16.899999999989998</v>
      </c>
      <c r="T20" s="45">
        <v>21.033333333333331</v>
      </c>
      <c r="U20" s="18">
        <v>21.733333333333331</v>
      </c>
    </row>
    <row r="21" spans="1:28" ht="24.75" customHeight="1" x14ac:dyDescent="0.2">
      <c r="A21" s="171" t="s">
        <v>106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</row>
    <row r="23" spans="1:28" s="6" customFormat="1" ht="18.600000000000001" customHeight="1" x14ac:dyDescent="0.25">
      <c r="A23" s="5" t="s">
        <v>165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AB23" s="4"/>
    </row>
    <row r="25" spans="1:28" ht="13.5" customHeight="1" thickBot="1" x14ac:dyDescent="0.25">
      <c r="A25" s="9" t="s">
        <v>19</v>
      </c>
      <c r="Q25" s="11"/>
      <c r="U25" s="55" t="s">
        <v>80</v>
      </c>
    </row>
    <row r="26" spans="1:28" ht="22.5" customHeight="1" x14ac:dyDescent="0.2">
      <c r="A26" s="172" t="s">
        <v>18</v>
      </c>
      <c r="B26" s="150" t="s">
        <v>25</v>
      </c>
      <c r="C26" s="150"/>
      <c r="D26" s="150"/>
      <c r="E26" s="150"/>
      <c r="F26" s="150" t="s">
        <v>26</v>
      </c>
      <c r="G26" s="150"/>
      <c r="H26" s="150"/>
      <c r="I26" s="150"/>
      <c r="J26" s="150" t="s">
        <v>27</v>
      </c>
      <c r="K26" s="150"/>
      <c r="L26" s="150"/>
      <c r="M26" s="150"/>
      <c r="N26" s="150" t="s">
        <v>28</v>
      </c>
      <c r="O26" s="150"/>
      <c r="P26" s="150"/>
      <c r="Q26" s="150"/>
      <c r="R26" s="150" t="s">
        <v>29</v>
      </c>
      <c r="S26" s="139"/>
      <c r="T26" s="139"/>
      <c r="U26" s="150"/>
    </row>
    <row r="27" spans="1:28" ht="15" customHeight="1" thickBot="1" x14ac:dyDescent="0.25">
      <c r="A27" s="173"/>
      <c r="B27" s="110">
        <v>2010</v>
      </c>
      <c r="C27" s="110">
        <v>2015</v>
      </c>
      <c r="D27" s="110">
        <v>2020</v>
      </c>
      <c r="E27" s="110">
        <v>2024</v>
      </c>
      <c r="F27" s="110">
        <v>2010</v>
      </c>
      <c r="G27" s="110">
        <v>2015</v>
      </c>
      <c r="H27" s="110">
        <v>2020</v>
      </c>
      <c r="I27" s="110">
        <v>2024</v>
      </c>
      <c r="J27" s="110">
        <v>2010</v>
      </c>
      <c r="K27" s="110">
        <v>2015</v>
      </c>
      <c r="L27" s="110">
        <v>2020</v>
      </c>
      <c r="M27" s="110">
        <v>2024</v>
      </c>
      <c r="N27" s="110">
        <v>2010</v>
      </c>
      <c r="O27" s="110">
        <v>2015</v>
      </c>
      <c r="P27" s="110">
        <v>2020</v>
      </c>
      <c r="Q27" s="110">
        <v>2024</v>
      </c>
      <c r="R27" s="110">
        <v>2010</v>
      </c>
      <c r="S27" s="111">
        <v>2015</v>
      </c>
      <c r="T27" s="111">
        <v>2020</v>
      </c>
      <c r="U27" s="110">
        <v>2024</v>
      </c>
    </row>
    <row r="28" spans="1:28" ht="18" customHeight="1" x14ac:dyDescent="0.2">
      <c r="A28" s="26" t="s">
        <v>15</v>
      </c>
      <c r="B28" s="37">
        <f>B6/B$6*100</f>
        <v>100</v>
      </c>
      <c r="C28" s="37">
        <f t="shared" ref="C28:U28" si="0">C6/C$6*100</f>
        <v>100</v>
      </c>
      <c r="D28" s="37">
        <f t="shared" si="0"/>
        <v>100</v>
      </c>
      <c r="E28" s="37">
        <f t="shared" si="0"/>
        <v>100</v>
      </c>
      <c r="F28" s="37">
        <f t="shared" si="0"/>
        <v>100</v>
      </c>
      <c r="G28" s="37">
        <f t="shared" si="0"/>
        <v>100</v>
      </c>
      <c r="H28" s="37">
        <f t="shared" si="0"/>
        <v>100</v>
      </c>
      <c r="I28" s="37">
        <f t="shared" si="0"/>
        <v>100</v>
      </c>
      <c r="J28" s="37">
        <f t="shared" si="0"/>
        <v>100</v>
      </c>
      <c r="K28" s="37">
        <f t="shared" si="0"/>
        <v>100</v>
      </c>
      <c r="L28" s="37">
        <f t="shared" si="0"/>
        <v>100</v>
      </c>
      <c r="M28" s="37">
        <f t="shared" si="0"/>
        <v>100</v>
      </c>
      <c r="N28" s="37">
        <f t="shared" si="0"/>
        <v>100</v>
      </c>
      <c r="O28" s="37">
        <f t="shared" si="0"/>
        <v>100</v>
      </c>
      <c r="P28" s="37">
        <f t="shared" si="0"/>
        <v>100</v>
      </c>
      <c r="Q28" s="37">
        <f t="shared" si="0"/>
        <v>100</v>
      </c>
      <c r="R28" s="37">
        <f t="shared" si="0"/>
        <v>100</v>
      </c>
      <c r="S28" s="37">
        <f t="shared" si="0"/>
        <v>100</v>
      </c>
      <c r="T28" s="37">
        <f t="shared" si="0"/>
        <v>100</v>
      </c>
      <c r="U28" s="37">
        <f t="shared" si="0"/>
        <v>100</v>
      </c>
    </row>
    <row r="29" spans="1:28" ht="15" customHeight="1" x14ac:dyDescent="0.2">
      <c r="A29" s="17" t="s">
        <v>1</v>
      </c>
      <c r="B29" s="39">
        <f t="shared" ref="B29:U29" si="1">B7/B$6*100</f>
        <v>26.129784194311874</v>
      </c>
      <c r="C29" s="39">
        <f t="shared" si="1"/>
        <v>21.382383045336855</v>
      </c>
      <c r="D29" s="39">
        <f t="shared" si="1"/>
        <v>16.720421130337726</v>
      </c>
      <c r="E29" s="39">
        <f t="shared" si="1"/>
        <v>16.048724781119148</v>
      </c>
      <c r="F29" s="39">
        <f t="shared" si="1"/>
        <v>63.519313304729863</v>
      </c>
      <c r="G29" s="39">
        <f t="shared" si="1"/>
        <v>42.040911302428711</v>
      </c>
      <c r="H29" s="39">
        <f t="shared" si="1"/>
        <v>34.901490379085388</v>
      </c>
      <c r="I29" s="39">
        <f t="shared" si="1"/>
        <v>38.233667396739015</v>
      </c>
      <c r="J29" s="39">
        <f t="shared" si="1"/>
        <v>80.547637557265816</v>
      </c>
      <c r="K29" s="39">
        <f t="shared" si="1"/>
        <v>82.47479838709701</v>
      </c>
      <c r="L29" s="39">
        <f t="shared" si="1"/>
        <v>80.895279435702676</v>
      </c>
      <c r="M29" s="39">
        <f t="shared" si="1"/>
        <v>81.429357653903622</v>
      </c>
      <c r="N29" s="39">
        <f t="shared" si="1"/>
        <v>27.116564417088057</v>
      </c>
      <c r="O29" s="39">
        <f t="shared" si="1"/>
        <v>27.98882193694126</v>
      </c>
      <c r="P29" s="39">
        <f t="shared" si="1"/>
        <v>21.166752710376873</v>
      </c>
      <c r="Q29" s="39">
        <f t="shared" si="1"/>
        <v>24.907345013477098</v>
      </c>
      <c r="R29" s="39">
        <f t="shared" si="1"/>
        <v>31.023849977739438</v>
      </c>
      <c r="S29" s="39">
        <f t="shared" si="1"/>
        <v>32.057172026533095</v>
      </c>
      <c r="T29" s="39">
        <f t="shared" si="1"/>
        <v>27.660571964369435</v>
      </c>
      <c r="U29" s="39">
        <f t="shared" si="1"/>
        <v>28.265164987156698</v>
      </c>
    </row>
    <row r="30" spans="1:28" ht="15" customHeight="1" x14ac:dyDescent="0.2">
      <c r="A30" s="20" t="s">
        <v>2</v>
      </c>
      <c r="B30" s="39">
        <f t="shared" ref="B30:U30" si="2">B8/B$6*100</f>
        <v>10.534626663659404</v>
      </c>
      <c r="C30" s="39">
        <f t="shared" si="2"/>
        <v>13.450538864472131</v>
      </c>
      <c r="D30" s="39">
        <f t="shared" si="2"/>
        <v>15.336280308289908</v>
      </c>
      <c r="E30" s="39">
        <f t="shared" si="2"/>
        <v>17.968954870363319</v>
      </c>
      <c r="F30" s="39" t="e">
        <f t="shared" si="2"/>
        <v>#VALUE!</v>
      </c>
      <c r="G30" s="39" t="e">
        <f t="shared" si="2"/>
        <v>#VALUE!</v>
      </c>
      <c r="H30" s="39" t="e">
        <f t="shared" si="2"/>
        <v>#VALUE!</v>
      </c>
      <c r="I30" s="39" t="e">
        <f t="shared" si="2"/>
        <v>#VALUE!</v>
      </c>
      <c r="J30" s="39">
        <f t="shared" si="2"/>
        <v>10.106245141166548</v>
      </c>
      <c r="K30" s="39">
        <f t="shared" si="2"/>
        <v>3.1502016128997732</v>
      </c>
      <c r="L30" s="39">
        <f t="shared" si="2"/>
        <v>4.9321758003255542</v>
      </c>
      <c r="M30" s="39">
        <f t="shared" si="2"/>
        <v>3.6166365280289323</v>
      </c>
      <c r="N30" s="39">
        <f t="shared" si="2"/>
        <v>8.2617586911735437</v>
      </c>
      <c r="O30" s="39">
        <f t="shared" si="2"/>
        <v>4.5410881145735553</v>
      </c>
      <c r="P30" s="39">
        <f t="shared" si="2"/>
        <v>11.118076554318163</v>
      </c>
      <c r="Q30" s="39">
        <f t="shared" si="2"/>
        <v>15.45653638814016</v>
      </c>
      <c r="R30" s="39">
        <f t="shared" si="2"/>
        <v>17.406078912631529</v>
      </c>
      <c r="S30" s="39">
        <f t="shared" si="2"/>
        <v>9.8417559979606892</v>
      </c>
      <c r="T30" s="39">
        <f t="shared" si="2"/>
        <v>12.522790019273842</v>
      </c>
      <c r="U30" s="39">
        <f t="shared" si="2"/>
        <v>12.467891721003754</v>
      </c>
    </row>
    <row r="31" spans="1:28" ht="15" customHeight="1" x14ac:dyDescent="0.2">
      <c r="A31" s="20" t="s">
        <v>3</v>
      </c>
      <c r="B31" s="39">
        <f t="shared" ref="B31:U31" si="3">B9/B$6*100</f>
        <v>2.6016993758922644</v>
      </c>
      <c r="C31" s="39">
        <f t="shared" si="3"/>
        <v>2.8177494129693472</v>
      </c>
      <c r="D31" s="39">
        <f t="shared" si="3"/>
        <v>3.2911792879803845</v>
      </c>
      <c r="E31" s="39">
        <f t="shared" si="3"/>
        <v>3.261007486359599</v>
      </c>
      <c r="F31" s="39">
        <f t="shared" si="3"/>
        <v>3.2618025751046864</v>
      </c>
      <c r="G31" s="39">
        <f t="shared" si="3"/>
        <v>1.8403739978427949</v>
      </c>
      <c r="H31" s="39">
        <f t="shared" si="3"/>
        <v>2.0786433770971295</v>
      </c>
      <c r="I31" s="39">
        <f t="shared" si="3"/>
        <v>2.5220680958385882</v>
      </c>
      <c r="J31" s="39">
        <f t="shared" si="3"/>
        <v>3.47240217674412</v>
      </c>
      <c r="K31" s="39">
        <f t="shared" si="3"/>
        <v>2.1774193548398073</v>
      </c>
      <c r="L31" s="39">
        <f t="shared" si="3"/>
        <v>0.48833423765599565</v>
      </c>
      <c r="M31" s="39">
        <f t="shared" si="3"/>
        <v>2.3586759965406086</v>
      </c>
      <c r="N31" s="39">
        <f t="shared" si="3"/>
        <v>3.9018404908128654</v>
      </c>
      <c r="O31" s="39">
        <f t="shared" si="3"/>
        <v>3.7114662474891107</v>
      </c>
      <c r="P31" s="39">
        <f t="shared" si="3"/>
        <v>6.4532782653588017</v>
      </c>
      <c r="Q31" s="39">
        <f t="shared" si="3"/>
        <v>4.9191374663072791</v>
      </c>
      <c r="R31" s="39">
        <f t="shared" si="3"/>
        <v>4.5025486124518759</v>
      </c>
      <c r="S31" s="39">
        <f t="shared" si="3"/>
        <v>4.1347626339935974</v>
      </c>
      <c r="T31" s="39">
        <f t="shared" si="3"/>
        <v>8.6992759285304988</v>
      </c>
      <c r="U31" s="39">
        <f t="shared" si="3"/>
        <v>6.6390041493775938</v>
      </c>
    </row>
    <row r="32" spans="1:28" ht="15" customHeight="1" x14ac:dyDescent="0.2">
      <c r="A32" s="20" t="s">
        <v>4</v>
      </c>
      <c r="B32" s="39">
        <f t="shared" ref="B32:U32" si="4">B10/B$6*100</f>
        <v>4.3762688924018738</v>
      </c>
      <c r="C32" s="39">
        <f t="shared" si="4"/>
        <v>5.8161237883085253</v>
      </c>
      <c r="D32" s="39">
        <f t="shared" si="4"/>
        <v>5.1235180905008386</v>
      </c>
      <c r="E32" s="39">
        <f t="shared" si="4"/>
        <v>4.8005752231104344</v>
      </c>
      <c r="F32" s="39">
        <f t="shared" si="4"/>
        <v>3.0901287553785983</v>
      </c>
      <c r="G32" s="39">
        <f t="shared" si="4"/>
        <v>2.4749857212368624</v>
      </c>
      <c r="H32" s="39">
        <f t="shared" si="4"/>
        <v>4.2723104983814526</v>
      </c>
      <c r="I32" s="41">
        <f t="shared" si="4"/>
        <v>6.5927744961394668</v>
      </c>
      <c r="J32" s="39" t="e">
        <f t="shared" si="4"/>
        <v>#VALUE!</v>
      </c>
      <c r="K32" s="39" t="e">
        <f t="shared" si="4"/>
        <v>#VALUE!</v>
      </c>
      <c r="L32" s="39" t="e">
        <f t="shared" si="4"/>
        <v>#VALUE!</v>
      </c>
      <c r="M32" s="39" t="e">
        <f t="shared" si="4"/>
        <v>#VALUE!</v>
      </c>
      <c r="N32" s="39">
        <f t="shared" si="4"/>
        <v>10.797546012312331</v>
      </c>
      <c r="O32" s="39">
        <f t="shared" si="4"/>
        <v>6.1304689546790154</v>
      </c>
      <c r="P32" s="39">
        <f t="shared" si="4"/>
        <v>4.5136071981709565</v>
      </c>
      <c r="Q32" s="39">
        <f t="shared" si="4"/>
        <v>4.9022911051212947</v>
      </c>
      <c r="R32" s="39">
        <f t="shared" si="4"/>
        <v>4.1910515386344507</v>
      </c>
      <c r="S32" s="39">
        <f t="shared" si="4"/>
        <v>4.3083205717211266</v>
      </c>
      <c r="T32" s="39">
        <f t="shared" si="4"/>
        <v>3.0213054123040055</v>
      </c>
      <c r="U32" s="39">
        <f t="shared" si="4"/>
        <v>3.0823947836395971</v>
      </c>
    </row>
    <row r="33" spans="1:40" ht="15" customHeight="1" x14ac:dyDescent="0.2">
      <c r="A33" s="20" t="s">
        <v>5</v>
      </c>
      <c r="B33" s="39">
        <f t="shared" ref="B33:U33" si="5">B11/B$6*100</f>
        <v>1.3384464997350223</v>
      </c>
      <c r="C33" s="39">
        <f t="shared" si="5"/>
        <v>1.3727497140099851</v>
      </c>
      <c r="D33" s="39">
        <f t="shared" si="5"/>
        <v>1.2391355930713865</v>
      </c>
      <c r="E33" s="39">
        <f t="shared" si="5"/>
        <v>1.0912320771475701</v>
      </c>
      <c r="F33" s="39" t="e">
        <f t="shared" si="5"/>
        <v>#VALUE!</v>
      </c>
      <c r="G33" s="39" t="e">
        <f t="shared" si="5"/>
        <v>#VALUE!</v>
      </c>
      <c r="H33" s="39" t="e">
        <f t="shared" si="5"/>
        <v>#VALUE!</v>
      </c>
      <c r="I33" s="39" t="e">
        <f t="shared" si="5"/>
        <v>#VALUE!</v>
      </c>
      <c r="J33" s="39" t="e">
        <f t="shared" si="5"/>
        <v>#VALUE!</v>
      </c>
      <c r="K33" s="39" t="e">
        <f t="shared" si="5"/>
        <v>#VALUE!</v>
      </c>
      <c r="L33" s="39" t="e">
        <f t="shared" si="5"/>
        <v>#VALUE!</v>
      </c>
      <c r="M33" s="39" t="e">
        <f t="shared" si="5"/>
        <v>#VALUE!</v>
      </c>
      <c r="N33" s="41">
        <f t="shared" si="5"/>
        <v>0.40899795499547081</v>
      </c>
      <c r="O33" s="41">
        <f t="shared" si="5"/>
        <v>0.43664308793835427</v>
      </c>
      <c r="P33" s="41">
        <f t="shared" si="5"/>
        <v>1.3275315288738108</v>
      </c>
      <c r="Q33" s="41">
        <f t="shared" si="5"/>
        <v>0.75808625336927249</v>
      </c>
      <c r="R33" s="41">
        <f t="shared" si="5"/>
        <v>1.6990749480950478</v>
      </c>
      <c r="S33" s="41">
        <f t="shared" si="5"/>
        <v>1.8376722817776545</v>
      </c>
      <c r="T33" s="41">
        <f t="shared" si="5"/>
        <v>1.2501953430223474</v>
      </c>
      <c r="U33" s="41">
        <f t="shared" si="5"/>
        <v>0.29638411381149976</v>
      </c>
    </row>
    <row r="34" spans="1:40" ht="15" customHeight="1" x14ac:dyDescent="0.2">
      <c r="A34" s="20" t="s">
        <v>6</v>
      </c>
      <c r="B34" s="39">
        <f t="shared" ref="B34:U34" si="6">B12/B$6*100</f>
        <v>4.8725468080080052</v>
      </c>
      <c r="C34" s="39">
        <f t="shared" si="6"/>
        <v>3.097116021432758</v>
      </c>
      <c r="D34" s="39">
        <f t="shared" si="6"/>
        <v>3.7877123447784942</v>
      </c>
      <c r="E34" s="39">
        <f t="shared" si="6"/>
        <v>3.7321828871124647</v>
      </c>
      <c r="F34" s="39">
        <f t="shared" si="6"/>
        <v>0.77253218884464958</v>
      </c>
      <c r="G34" s="39">
        <f t="shared" si="6"/>
        <v>0.38076703403644035</v>
      </c>
      <c r="H34" s="39">
        <f t="shared" si="6"/>
        <v>1.232397259148496</v>
      </c>
      <c r="I34" s="39">
        <f t="shared" si="6"/>
        <v>1.7698723479569036</v>
      </c>
      <c r="J34" s="39" t="e">
        <f t="shared" si="6"/>
        <v>#VALUE!</v>
      </c>
      <c r="K34" s="39" t="e">
        <f t="shared" si="6"/>
        <v>#VALUE!</v>
      </c>
      <c r="L34" s="39" t="e">
        <f t="shared" si="6"/>
        <v>#VALUE!</v>
      </c>
      <c r="M34" s="39" t="e">
        <f t="shared" si="6"/>
        <v>#VALUE!</v>
      </c>
      <c r="N34" s="39">
        <f t="shared" si="6"/>
        <v>2.6175869120593567</v>
      </c>
      <c r="O34" s="39">
        <f t="shared" si="6"/>
        <v>2.7945157628148984</v>
      </c>
      <c r="P34" s="39">
        <f t="shared" si="6"/>
        <v>2.9500700641640236</v>
      </c>
      <c r="Q34" s="39">
        <f t="shared" si="6"/>
        <v>2.9059973045822107</v>
      </c>
      <c r="R34" s="39">
        <f t="shared" si="6"/>
        <v>4.2319551947797081</v>
      </c>
      <c r="S34" s="39">
        <f t="shared" si="6"/>
        <v>5.5130168453268382</v>
      </c>
      <c r="T34" s="39">
        <f t="shared" si="6"/>
        <v>4.8965984268375262</v>
      </c>
      <c r="U34" s="39">
        <f t="shared" si="6"/>
        <v>2.2228808535862483</v>
      </c>
    </row>
    <row r="35" spans="1:40" ht="15" customHeight="1" x14ac:dyDescent="0.2">
      <c r="A35" s="20" t="s">
        <v>7</v>
      </c>
      <c r="B35" s="39">
        <f t="shared" ref="B35:U35" si="7">B13/B$6*100</f>
        <v>8.9781186555461119</v>
      </c>
      <c r="C35" s="39">
        <f t="shared" si="7"/>
        <v>6.3098320187850971</v>
      </c>
      <c r="D35" s="39">
        <f t="shared" si="7"/>
        <v>5.5892924623645523</v>
      </c>
      <c r="E35" s="39">
        <f t="shared" si="7"/>
        <v>5.8325931565368183</v>
      </c>
      <c r="F35" s="39">
        <f t="shared" si="7"/>
        <v>4.7210300429051912</v>
      </c>
      <c r="G35" s="39">
        <f t="shared" si="7"/>
        <v>10.257440822458594</v>
      </c>
      <c r="H35" s="39">
        <f t="shared" si="7"/>
        <v>9.0556550602231471</v>
      </c>
      <c r="I35" s="39">
        <f t="shared" si="7"/>
        <v>8.0529191832039118</v>
      </c>
      <c r="J35" s="39" t="e">
        <f t="shared" si="7"/>
        <v>#VALUE!</v>
      </c>
      <c r="K35" s="39" t="e">
        <f t="shared" si="7"/>
        <v>#VALUE!</v>
      </c>
      <c r="L35" s="39" t="e">
        <f t="shared" si="7"/>
        <v>#VALUE!</v>
      </c>
      <c r="M35" s="39" t="e">
        <f t="shared" si="7"/>
        <v>#VALUE!</v>
      </c>
      <c r="N35" s="39">
        <f t="shared" si="7"/>
        <v>5.1533742331490675</v>
      </c>
      <c r="O35" s="39">
        <f t="shared" si="7"/>
        <v>8.4708759060344629</v>
      </c>
      <c r="P35" s="39">
        <f t="shared" si="7"/>
        <v>10.177741721365882</v>
      </c>
      <c r="Q35" s="39">
        <f t="shared" si="7"/>
        <v>4.2115902964959577</v>
      </c>
      <c r="R35" s="39">
        <f t="shared" si="7"/>
        <v>1.8752753130197537</v>
      </c>
      <c r="S35" s="39">
        <f t="shared" si="7"/>
        <v>0.61255742725921825</v>
      </c>
      <c r="T35" s="39">
        <f t="shared" si="7"/>
        <v>0.93764650726676046</v>
      </c>
      <c r="U35" s="39">
        <f t="shared" si="7"/>
        <v>0.49397352301916614</v>
      </c>
    </row>
    <row r="36" spans="1:40" ht="15" customHeight="1" x14ac:dyDescent="0.2">
      <c r="A36" s="20" t="s">
        <v>8</v>
      </c>
      <c r="B36" s="39">
        <f t="shared" ref="B36:U36" si="8">B14/B$6*100</f>
        <v>5.4590570719652236</v>
      </c>
      <c r="C36" s="39">
        <f t="shared" si="8"/>
        <v>6.8216027454993746</v>
      </c>
      <c r="D36" s="39">
        <f t="shared" si="8"/>
        <v>6.2809234636036866</v>
      </c>
      <c r="E36" s="39">
        <f t="shared" si="8"/>
        <v>5.8300554075201969</v>
      </c>
      <c r="F36" s="39" t="e">
        <f t="shared" si="8"/>
        <v>#VALUE!</v>
      </c>
      <c r="G36" s="39">
        <f t="shared" si="8"/>
        <v>0.29615213758347492</v>
      </c>
      <c r="H36" s="39">
        <f t="shared" si="8"/>
        <v>0.70657442857847097</v>
      </c>
      <c r="I36" s="39">
        <f t="shared" si="8"/>
        <v>2.2344638392955911</v>
      </c>
      <c r="J36" s="39" t="e">
        <f t="shared" si="8"/>
        <v>#VALUE!</v>
      </c>
      <c r="K36" s="39" t="e">
        <f t="shared" si="8"/>
        <v>#VALUE!</v>
      </c>
      <c r="L36" s="39" t="e">
        <f t="shared" si="8"/>
        <v>#VALUE!</v>
      </c>
      <c r="M36" s="39" t="e">
        <f t="shared" si="8"/>
        <v>#VALUE!</v>
      </c>
      <c r="N36" s="39">
        <f t="shared" si="8"/>
        <v>4.9079754601419685</v>
      </c>
      <c r="O36" s="39">
        <f t="shared" si="8"/>
        <v>5.2397170552812105</v>
      </c>
      <c r="P36" s="39">
        <f t="shared" si="8"/>
        <v>6.8589128991813544</v>
      </c>
      <c r="Q36" s="39">
        <f t="shared" si="8"/>
        <v>7.176549865229112</v>
      </c>
      <c r="R36" s="39">
        <f t="shared" si="8"/>
        <v>4.7196526335784768</v>
      </c>
      <c r="S36" s="39">
        <f t="shared" si="8"/>
        <v>3.5732516590039385</v>
      </c>
      <c r="T36" s="39">
        <f t="shared" si="8"/>
        <v>3.4588737823618274</v>
      </c>
      <c r="U36" s="39">
        <f t="shared" si="8"/>
        <v>4.4655206480932632</v>
      </c>
    </row>
    <row r="37" spans="1:40" ht="15" customHeight="1" x14ac:dyDescent="0.2">
      <c r="A37" s="20" t="s">
        <v>9</v>
      </c>
      <c r="B37" s="39">
        <f t="shared" ref="B37:U37" si="9">B15/B$6*100</f>
        <v>5.7899090157146764</v>
      </c>
      <c r="C37" s="39">
        <f t="shared" si="9"/>
        <v>9.3937022096450296</v>
      </c>
      <c r="D37" s="39">
        <f t="shared" si="9"/>
        <v>8.4498501612633898</v>
      </c>
      <c r="E37" s="39">
        <f t="shared" si="9"/>
        <v>7.0794738400372221</v>
      </c>
      <c r="F37" s="39">
        <f t="shared" si="9"/>
        <v>5.7510729613647245</v>
      </c>
      <c r="G37" s="39">
        <f t="shared" si="9"/>
        <v>2.5701774797447028</v>
      </c>
      <c r="H37" s="39">
        <f t="shared" si="9"/>
        <v>2.9528238329197958</v>
      </c>
      <c r="I37" s="39">
        <f t="shared" si="9"/>
        <v>2.9800225658724364</v>
      </c>
      <c r="J37" s="39" t="e">
        <f t="shared" si="9"/>
        <v>#VALUE!</v>
      </c>
      <c r="K37" s="39" t="e">
        <f t="shared" si="9"/>
        <v>#VALUE!</v>
      </c>
      <c r="L37" s="39" t="e">
        <f t="shared" si="9"/>
        <v>#VALUE!</v>
      </c>
      <c r="M37" s="39" t="e">
        <f t="shared" si="9"/>
        <v>#VALUE!</v>
      </c>
      <c r="N37" s="39">
        <f t="shared" si="9"/>
        <v>2.4130879345370815</v>
      </c>
      <c r="O37" s="39">
        <f t="shared" si="9"/>
        <v>4.9777312025171492</v>
      </c>
      <c r="P37" s="39">
        <f t="shared" si="9"/>
        <v>3.9825945866214316</v>
      </c>
      <c r="Q37" s="39">
        <f t="shared" si="9"/>
        <v>3.7904312668463622</v>
      </c>
      <c r="R37" s="39">
        <f t="shared" si="9"/>
        <v>3.6813290542059369</v>
      </c>
      <c r="S37" s="39">
        <f t="shared" si="9"/>
        <v>3.675344563555309</v>
      </c>
      <c r="T37" s="39">
        <f t="shared" si="9"/>
        <v>1.2501953430223474</v>
      </c>
      <c r="U37" s="39">
        <f t="shared" si="9"/>
        <v>1.3040901007705992</v>
      </c>
    </row>
    <row r="38" spans="1:40" ht="15" customHeight="1" x14ac:dyDescent="0.2">
      <c r="A38" s="20" t="s">
        <v>16</v>
      </c>
      <c r="B38" s="39">
        <f t="shared" ref="B38:U38" si="10">B16/B$6*100</f>
        <v>1.7896082412197516</v>
      </c>
      <c r="C38" s="39">
        <f t="shared" si="10"/>
        <v>2.5167078090193904</v>
      </c>
      <c r="D38" s="39">
        <f t="shared" si="10"/>
        <v>2.4475125012083772</v>
      </c>
      <c r="E38" s="39">
        <f t="shared" si="10"/>
        <v>2.7382311889354143</v>
      </c>
      <c r="F38" s="39" t="e">
        <f t="shared" si="10"/>
        <v>#VALUE!</v>
      </c>
      <c r="G38" s="39" t="e">
        <f t="shared" si="10"/>
        <v>#VALUE!</v>
      </c>
      <c r="H38" s="39" t="e">
        <f t="shared" si="10"/>
        <v>#VALUE!</v>
      </c>
      <c r="I38" s="39">
        <f t="shared" si="10"/>
        <v>0.13274042609676778</v>
      </c>
      <c r="J38" s="39" t="e">
        <f t="shared" si="10"/>
        <v>#VALUE!</v>
      </c>
      <c r="K38" s="39" t="e">
        <f t="shared" si="10"/>
        <v>#VALUE!</v>
      </c>
      <c r="L38" s="39" t="e">
        <f t="shared" si="10"/>
        <v>#VALUE!</v>
      </c>
      <c r="M38" s="39" t="e">
        <f t="shared" si="10"/>
        <v>#VALUE!</v>
      </c>
      <c r="N38" s="41">
        <f t="shared" si="10"/>
        <v>3.1083844580735533</v>
      </c>
      <c r="O38" s="41">
        <f t="shared" si="10"/>
        <v>5.8510173783938582</v>
      </c>
      <c r="P38" s="41">
        <f t="shared" si="10"/>
        <v>3.871966959215281</v>
      </c>
      <c r="Q38" s="41">
        <f t="shared" si="10"/>
        <v>1.389824797843666</v>
      </c>
      <c r="R38" s="41">
        <f t="shared" si="10"/>
        <v>2.2843118746422411</v>
      </c>
      <c r="S38" s="41">
        <f t="shared" si="10"/>
        <v>2.0418580908620187</v>
      </c>
      <c r="T38" s="41">
        <f t="shared" si="10"/>
        <v>3.1254883575558683</v>
      </c>
      <c r="U38" s="41">
        <f t="shared" si="10"/>
        <v>5.0385299347954966</v>
      </c>
    </row>
    <row r="39" spans="1:40" ht="15" customHeight="1" x14ac:dyDescent="0.2">
      <c r="A39" s="20" t="s">
        <v>10</v>
      </c>
      <c r="B39" s="39">
        <f t="shared" ref="B39:U39" si="11">B17/B$6*100</f>
        <v>9.3390480487338952</v>
      </c>
      <c r="C39" s="39">
        <f t="shared" si="11"/>
        <v>7.9414775121923213</v>
      </c>
      <c r="D39" s="39">
        <f t="shared" si="11"/>
        <v>11.328863071122869</v>
      </c>
      <c r="E39" s="39">
        <f t="shared" si="11"/>
        <v>10.53081250264349</v>
      </c>
      <c r="F39" s="39">
        <f t="shared" si="11"/>
        <v>10.472103004321417</v>
      </c>
      <c r="G39" s="39">
        <f t="shared" si="11"/>
        <v>20.677765320589177</v>
      </c>
      <c r="H39" s="39">
        <f t="shared" si="11"/>
        <v>19.785727196542723</v>
      </c>
      <c r="I39" s="39">
        <f t="shared" si="11"/>
        <v>13.305015375766022</v>
      </c>
      <c r="J39" s="39">
        <f t="shared" si="11"/>
        <v>5.3554461432199254</v>
      </c>
      <c r="K39" s="39">
        <f t="shared" si="11"/>
        <v>10.987903225807958</v>
      </c>
      <c r="L39" s="39">
        <f t="shared" si="11"/>
        <v>12.54476397178513</v>
      </c>
      <c r="M39" s="39">
        <f t="shared" si="11"/>
        <v>12.123594622218722</v>
      </c>
      <c r="N39" s="39">
        <f t="shared" si="11"/>
        <v>16.114519427449771</v>
      </c>
      <c r="O39" s="39">
        <f t="shared" si="11"/>
        <v>11.614706139203189</v>
      </c>
      <c r="P39" s="39">
        <f t="shared" si="11"/>
        <v>12.703739213806326</v>
      </c>
      <c r="Q39" s="39">
        <f t="shared" si="11"/>
        <v>14.319407008086255</v>
      </c>
      <c r="R39" s="39">
        <f t="shared" si="11"/>
        <v>9.4393052672135873</v>
      </c>
      <c r="S39" s="39">
        <f t="shared" si="11"/>
        <v>7.4527820316558637</v>
      </c>
      <c r="T39" s="39">
        <f t="shared" si="11"/>
        <v>6.7979371776840116</v>
      </c>
      <c r="U39" s="39">
        <f t="shared" si="11"/>
        <v>13.732463939932821</v>
      </c>
    </row>
    <row r="40" spans="1:40" ht="15" customHeight="1" x14ac:dyDescent="0.2">
      <c r="A40" s="20" t="s">
        <v>11</v>
      </c>
      <c r="B40" s="39">
        <f t="shared" ref="B40:U40" si="12">B18/B$6*100</f>
        <v>5.0605308669840383</v>
      </c>
      <c r="C40" s="39">
        <f t="shared" si="12"/>
        <v>3.7750617135294462</v>
      </c>
      <c r="D40" s="39">
        <f t="shared" si="12"/>
        <v>4.0030231393192661</v>
      </c>
      <c r="E40" s="39">
        <f t="shared" si="12"/>
        <v>3.7008839825741235</v>
      </c>
      <c r="F40" s="39">
        <f t="shared" si="12"/>
        <v>6.9527896995503449</v>
      </c>
      <c r="G40" s="39">
        <f t="shared" si="12"/>
        <v>5.5634294417504293</v>
      </c>
      <c r="H40" s="39">
        <f t="shared" si="12"/>
        <v>5.2779466618466264</v>
      </c>
      <c r="I40" s="39">
        <f t="shared" si="12"/>
        <v>4.384858742063229</v>
      </c>
      <c r="J40" s="39" t="e">
        <f t="shared" si="12"/>
        <v>#VALUE!</v>
      </c>
      <c r="K40" s="39" t="e">
        <f t="shared" si="12"/>
        <v>#VALUE!</v>
      </c>
      <c r="L40" s="39" t="e">
        <f t="shared" si="12"/>
        <v>#VALUE!</v>
      </c>
      <c r="M40" s="39" t="e">
        <f t="shared" si="12"/>
        <v>#VALUE!</v>
      </c>
      <c r="N40" s="39">
        <f t="shared" si="12"/>
        <v>2.6993865030780828</v>
      </c>
      <c r="O40" s="39">
        <f t="shared" si="12"/>
        <v>2.707187145230372</v>
      </c>
      <c r="P40" s="39">
        <f t="shared" si="12"/>
        <v>4.0563463382255325</v>
      </c>
      <c r="Q40" s="39">
        <f t="shared" si="12"/>
        <v>3.9757412398921841</v>
      </c>
      <c r="R40" s="39">
        <f t="shared" si="12"/>
        <v>6.8906928450710154</v>
      </c>
      <c r="S40" s="39">
        <f t="shared" si="12"/>
        <v>6.8402246043966457</v>
      </c>
      <c r="T40" s="39">
        <f t="shared" si="12"/>
        <v>4.0631348648226293</v>
      </c>
      <c r="U40" s="39">
        <f t="shared" si="12"/>
        <v>3.082394783639598</v>
      </c>
    </row>
    <row r="41" spans="1:40" ht="15" customHeight="1" x14ac:dyDescent="0.2">
      <c r="A41" s="20" t="s">
        <v>12</v>
      </c>
      <c r="B41" s="39">
        <f t="shared" ref="B41:U41" si="13">B19/B$6*100</f>
        <v>5.3086698247916146</v>
      </c>
      <c r="C41" s="39">
        <f t="shared" si="13"/>
        <v>4.8287073273510464</v>
      </c>
      <c r="D41" s="39">
        <f t="shared" si="13"/>
        <v>5.6877202541546188</v>
      </c>
      <c r="E41" s="39">
        <f t="shared" si="13"/>
        <v>6.1007486359599019</v>
      </c>
      <c r="F41" s="39" t="e">
        <f t="shared" si="13"/>
        <v>#VALUE!</v>
      </c>
      <c r="G41" s="39">
        <f t="shared" si="13"/>
        <v>3.9345926850432167</v>
      </c>
      <c r="H41" s="39">
        <f t="shared" si="13"/>
        <v>5.8530653827825896</v>
      </c>
      <c r="I41" s="41">
        <f t="shared" si="13"/>
        <v>6.6967544965819359</v>
      </c>
      <c r="J41" s="39" t="e">
        <f t="shared" si="13"/>
        <v>#VALUE!</v>
      </c>
      <c r="K41" s="39" t="e">
        <f t="shared" si="13"/>
        <v>#VALUE!</v>
      </c>
      <c r="L41" s="39" t="e">
        <f t="shared" si="13"/>
        <v>#VALUE!</v>
      </c>
      <c r="M41" s="39" t="e">
        <f t="shared" si="13"/>
        <v>#VALUE!</v>
      </c>
      <c r="N41" s="39">
        <f t="shared" si="13"/>
        <v>2.535787321040631</v>
      </c>
      <c r="O41" s="39">
        <f t="shared" si="13"/>
        <v>5.3270456728657374</v>
      </c>
      <c r="P41" s="39">
        <f t="shared" si="13"/>
        <v>3.9088428350173308</v>
      </c>
      <c r="Q41" s="39">
        <f t="shared" si="13"/>
        <v>4.8854447439353113</v>
      </c>
      <c r="R41" s="39">
        <f t="shared" si="13"/>
        <v>2.7373985274675872</v>
      </c>
      <c r="S41" s="39">
        <f t="shared" si="13"/>
        <v>7.7590607452793474</v>
      </c>
      <c r="T41" s="39">
        <f t="shared" si="13"/>
        <v>9.1680991821638802</v>
      </c>
      <c r="U41" s="39">
        <f t="shared" si="13"/>
        <v>6.0264769808338272</v>
      </c>
    </row>
    <row r="42" spans="1:40" ht="15" customHeight="1" x14ac:dyDescent="0.2">
      <c r="A42" s="20" t="s">
        <v>13</v>
      </c>
      <c r="B42" s="39">
        <f t="shared" ref="B42:U42" si="14">B20/B$6*100</f>
        <v>8.4216858410362487</v>
      </c>
      <c r="C42" s="39">
        <f t="shared" si="14"/>
        <v>10.476247817448694</v>
      </c>
      <c r="D42" s="39">
        <f t="shared" si="14"/>
        <v>10.714568192004499</v>
      </c>
      <c r="E42" s="39">
        <f t="shared" si="14"/>
        <v>11.284523960580298</v>
      </c>
      <c r="F42" s="39">
        <f t="shared" si="14"/>
        <v>1.4592274678005039</v>
      </c>
      <c r="G42" s="39">
        <f t="shared" si="14"/>
        <v>9.9634040572855884</v>
      </c>
      <c r="H42" s="39">
        <f t="shared" si="14"/>
        <v>13.883365923394189</v>
      </c>
      <c r="I42" s="39">
        <f t="shared" si="14"/>
        <v>13.094843034446143</v>
      </c>
      <c r="J42" s="39">
        <f t="shared" si="14"/>
        <v>0.51826898160360013</v>
      </c>
      <c r="K42" s="39">
        <f t="shared" si="14"/>
        <v>1.2096774193554487</v>
      </c>
      <c r="L42" s="39">
        <f t="shared" si="14"/>
        <v>1.1394465545306565</v>
      </c>
      <c r="M42" s="39">
        <f t="shared" si="14"/>
        <v>0.4717351993081218</v>
      </c>
      <c r="N42" s="39">
        <f t="shared" si="14"/>
        <v>9.9631901840881962</v>
      </c>
      <c r="O42" s="39">
        <f t="shared" si="14"/>
        <v>10.20871539603781</v>
      </c>
      <c r="P42" s="39">
        <f t="shared" si="14"/>
        <v>6.9105391253042239</v>
      </c>
      <c r="Q42" s="39">
        <f t="shared" si="14"/>
        <v>6.4016172506738549</v>
      </c>
      <c r="R42" s="39">
        <f t="shared" si="14"/>
        <v>5.3174753004693436</v>
      </c>
      <c r="S42" s="39">
        <f t="shared" si="14"/>
        <v>10.352220520674662</v>
      </c>
      <c r="T42" s="39">
        <f t="shared" si="14"/>
        <v>13.147887690785018</v>
      </c>
      <c r="U42" s="39">
        <f t="shared" si="14"/>
        <v>12.882829480339856</v>
      </c>
    </row>
    <row r="45" spans="1:40" s="6" customFormat="1" ht="18.600000000000001" customHeight="1" x14ac:dyDescent="0.2">
      <c r="A45" s="5" t="s">
        <v>166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AA45" s="5" t="s">
        <v>157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x14ac:dyDescent="0.25">
      <c r="AA46" s="4" t="s">
        <v>34</v>
      </c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40" ht="13.5" customHeight="1" thickBot="1" x14ac:dyDescent="0.25">
      <c r="A47" s="9" t="s">
        <v>19</v>
      </c>
      <c r="Q47" s="11"/>
      <c r="U47" s="55" t="s">
        <v>17</v>
      </c>
      <c r="AA47" s="9" t="s">
        <v>19</v>
      </c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 t="s">
        <v>72</v>
      </c>
    </row>
    <row r="48" spans="1:40" ht="22.5" customHeight="1" thickBot="1" x14ac:dyDescent="0.25">
      <c r="A48" s="172" t="s">
        <v>18</v>
      </c>
      <c r="B48" s="150" t="s">
        <v>25</v>
      </c>
      <c r="C48" s="150"/>
      <c r="D48" s="150"/>
      <c r="E48" s="150"/>
      <c r="F48" s="150" t="s">
        <v>26</v>
      </c>
      <c r="G48" s="150"/>
      <c r="H48" s="150"/>
      <c r="I48" s="150"/>
      <c r="J48" s="150" t="s">
        <v>27</v>
      </c>
      <c r="K48" s="150"/>
      <c r="L48" s="150"/>
      <c r="M48" s="150"/>
      <c r="N48" s="150" t="s">
        <v>28</v>
      </c>
      <c r="O48" s="150"/>
      <c r="P48" s="150"/>
      <c r="Q48" s="150"/>
      <c r="R48" s="150" t="s">
        <v>29</v>
      </c>
      <c r="S48" s="139"/>
      <c r="T48" s="139"/>
      <c r="U48" s="150"/>
    </row>
    <row r="49" spans="1:31" ht="15" customHeight="1" thickBot="1" x14ac:dyDescent="0.25">
      <c r="A49" s="173"/>
      <c r="B49" s="110">
        <v>2010</v>
      </c>
      <c r="C49" s="110">
        <v>2015</v>
      </c>
      <c r="D49" s="110">
        <v>2020</v>
      </c>
      <c r="E49" s="110">
        <v>2024</v>
      </c>
      <c r="F49" s="110">
        <v>2010</v>
      </c>
      <c r="G49" s="110">
        <v>2015</v>
      </c>
      <c r="H49" s="110">
        <v>2020</v>
      </c>
      <c r="I49" s="110">
        <v>2024</v>
      </c>
      <c r="J49" s="110">
        <v>2010</v>
      </c>
      <c r="K49" s="110">
        <v>2015</v>
      </c>
      <c r="L49" s="110">
        <v>2020</v>
      </c>
      <c r="M49" s="110">
        <v>2024</v>
      </c>
      <c r="N49" s="110">
        <v>2010</v>
      </c>
      <c r="O49" s="110">
        <v>2015</v>
      </c>
      <c r="P49" s="110">
        <v>2020</v>
      </c>
      <c r="Q49" s="110">
        <v>2024</v>
      </c>
      <c r="R49" s="110">
        <v>2010</v>
      </c>
      <c r="S49" s="111">
        <v>2015</v>
      </c>
      <c r="T49" s="111">
        <v>2020</v>
      </c>
      <c r="U49" s="110">
        <v>2024</v>
      </c>
      <c r="AA49" s="65" t="s">
        <v>14</v>
      </c>
      <c r="AB49" s="66">
        <v>2010</v>
      </c>
      <c r="AC49" s="66">
        <v>2015</v>
      </c>
      <c r="AD49" s="67">
        <v>2020</v>
      </c>
      <c r="AE49" s="67">
        <v>2024</v>
      </c>
    </row>
    <row r="50" spans="1:31" ht="18" customHeight="1" x14ac:dyDescent="0.2">
      <c r="A50" s="26" t="s">
        <v>15</v>
      </c>
      <c r="B50" s="37">
        <f t="shared" ref="B50:B64" si="15">B6/AB50*100</f>
        <v>58.213541575566417</v>
      </c>
      <c r="C50" s="37">
        <f t="shared" ref="C50:C64" si="16">C6/AC50*100</f>
        <v>47.869795539574525</v>
      </c>
      <c r="D50" s="37">
        <f t="shared" ref="D50:D64" si="17">D6/AD50*100</f>
        <v>51.901687424027131</v>
      </c>
      <c r="E50" s="37">
        <f t="shared" ref="E50:E64" si="18">E6/AE50*100</f>
        <v>58.575052770317789</v>
      </c>
      <c r="F50" s="37">
        <f t="shared" ref="F50:F64" si="19">F6/AB50*100</f>
        <v>10.199079018767335</v>
      </c>
      <c r="G50" s="37">
        <f t="shared" ref="G50:G64" si="20">G6/AC50*100</f>
        <v>27.24966999267992</v>
      </c>
      <c r="H50" s="37">
        <f t="shared" ref="H50:H64" si="21">H6/AD50*100</f>
        <v>27.758227874082898</v>
      </c>
      <c r="I50" s="37">
        <f t="shared" ref="I50:I64" si="22">I6/AE50*100</f>
        <v>22.396912069290146</v>
      </c>
      <c r="J50" s="37">
        <f t="shared" ref="J50:J64" si="23">J6/AB50*100</f>
        <v>10.13517062663578</v>
      </c>
      <c r="K50" s="37">
        <f t="shared" ref="K50:K64" si="24">K6/AC50*100</f>
        <v>11.436410903785173</v>
      </c>
      <c r="L50" s="37">
        <f t="shared" ref="L50:L64" si="25">L6/AD50*100</f>
        <v>8.4063318881862052</v>
      </c>
      <c r="M50" s="37">
        <f t="shared" ref="M50:M64" si="26">M6/AE50*100</f>
        <v>6.3022128848764707</v>
      </c>
      <c r="N50" s="37">
        <f t="shared" ref="N50:N64" si="27">N6/AB50*100</f>
        <v>10.702467039012671</v>
      </c>
      <c r="O50" s="37">
        <f t="shared" ref="O50:O64" si="28">O6/AC50*100</f>
        <v>6.6007228457285878</v>
      </c>
      <c r="P50" s="37">
        <f t="shared" ref="P50:P64" si="29">P6/AD50*100</f>
        <v>6.184560720125706</v>
      </c>
      <c r="Q50" s="37">
        <f t="shared" ref="Q50:Q64" si="30">Q6/AE50*100</f>
        <v>5.882527822097134</v>
      </c>
      <c r="R50" s="37">
        <f t="shared" ref="R50:R64" si="31">R6/AB50*100</f>
        <v>9.2745959763596098</v>
      </c>
      <c r="S50" s="37">
        <f t="shared" ref="S50:S64" si="32">S6/AC50*100</f>
        <v>5.6461514517417735</v>
      </c>
      <c r="T50" s="37">
        <f t="shared" ref="T50:T64" si="33">T6/AD50*100</f>
        <v>4.378088802428393</v>
      </c>
      <c r="U50" s="37">
        <f t="shared" ref="U50:U64" si="34">U6/AE50*100</f>
        <v>5.0154099237927223</v>
      </c>
      <c r="AA50" s="14" t="s">
        <v>15</v>
      </c>
      <c r="AB50" s="15">
        <v>1903.7666666618998</v>
      </c>
      <c r="AC50" s="15">
        <v>2891.3499999991895</v>
      </c>
      <c r="AD50" s="16">
        <v>3653.9916666666677</v>
      </c>
      <c r="AE50" s="16">
        <v>3363.6333333333341</v>
      </c>
    </row>
    <row r="51" spans="1:31" ht="15" customHeight="1" x14ac:dyDescent="0.2">
      <c r="A51" s="17" t="s">
        <v>1</v>
      </c>
      <c r="B51" s="39">
        <f t="shared" si="15"/>
        <v>41.392043198731912</v>
      </c>
      <c r="C51" s="39">
        <f t="shared" si="16"/>
        <v>28.804788631872558</v>
      </c>
      <c r="D51" s="39">
        <f t="shared" si="17"/>
        <v>30.635707844905248</v>
      </c>
      <c r="E51" s="39">
        <f t="shared" si="18"/>
        <v>35.006273525721397</v>
      </c>
      <c r="F51" s="39">
        <f t="shared" si="19"/>
        <v>17.628841419823466</v>
      </c>
      <c r="G51" s="39">
        <f t="shared" si="20"/>
        <v>32.238912500405554</v>
      </c>
      <c r="H51" s="39">
        <f t="shared" si="21"/>
        <v>34.200695607368196</v>
      </c>
      <c r="I51" s="39">
        <f t="shared" si="22"/>
        <v>31.887962211233244</v>
      </c>
      <c r="J51" s="39">
        <f t="shared" si="23"/>
        <v>22.214722464860166</v>
      </c>
      <c r="K51" s="39">
        <f t="shared" si="24"/>
        <v>26.543490250784146</v>
      </c>
      <c r="L51" s="39">
        <f t="shared" si="25"/>
        <v>24.006505217055217</v>
      </c>
      <c r="M51" s="39">
        <f t="shared" si="26"/>
        <v>19.110266440327671</v>
      </c>
      <c r="N51" s="39">
        <f t="shared" si="27"/>
        <v>7.8972445008843764</v>
      </c>
      <c r="O51" s="39">
        <f t="shared" si="28"/>
        <v>5.1990396781609407</v>
      </c>
      <c r="P51" s="39">
        <f t="shared" si="29"/>
        <v>4.6212804328223527</v>
      </c>
      <c r="Q51" s="39">
        <f t="shared" si="30"/>
        <v>5.456122223042283</v>
      </c>
      <c r="R51" s="39">
        <f t="shared" si="31"/>
        <v>7.8297466845830135</v>
      </c>
      <c r="S51" s="39">
        <f t="shared" si="32"/>
        <v>5.0935989358564502</v>
      </c>
      <c r="T51" s="39">
        <f t="shared" si="33"/>
        <v>4.2750869509210272</v>
      </c>
      <c r="U51" s="39">
        <f t="shared" si="34"/>
        <v>5.2789873791423645</v>
      </c>
      <c r="AA51" s="17" t="s">
        <v>1</v>
      </c>
      <c r="AB51" s="18">
        <v>699.61111110859997</v>
      </c>
      <c r="AC51" s="18">
        <v>1027.4333333329191</v>
      </c>
      <c r="AD51" s="19">
        <v>1035.0666666666689</v>
      </c>
      <c r="AE51" s="19">
        <v>903.26666666666813</v>
      </c>
    </row>
    <row r="52" spans="1:31" ht="15" customHeight="1" x14ac:dyDescent="0.2">
      <c r="A52" s="20" t="s">
        <v>2</v>
      </c>
      <c r="B52" s="39">
        <f t="shared" si="15"/>
        <v>63.170709712467122</v>
      </c>
      <c r="C52" s="39">
        <f t="shared" si="16"/>
        <v>83.489050003749682</v>
      </c>
      <c r="D52" s="39">
        <f t="shared" si="17"/>
        <v>82.512588950093402</v>
      </c>
      <c r="E52" s="39">
        <f t="shared" si="18"/>
        <v>84.330461709476381</v>
      </c>
      <c r="F52" s="39" t="e">
        <f t="shared" si="19"/>
        <v>#VALUE!</v>
      </c>
      <c r="G52" s="39" t="e">
        <f t="shared" si="20"/>
        <v>#VALUE!</v>
      </c>
      <c r="H52" s="39" t="e">
        <f t="shared" si="21"/>
        <v>#VALUE!</v>
      </c>
      <c r="I52" s="39" t="e">
        <f t="shared" si="22"/>
        <v>#VALUE!</v>
      </c>
      <c r="J52" s="39">
        <f t="shared" si="23"/>
        <v>10.550996482925308</v>
      </c>
      <c r="K52" s="39">
        <f t="shared" si="24"/>
        <v>4.6715001121096451</v>
      </c>
      <c r="L52" s="39">
        <f t="shared" si="25"/>
        <v>4.2979739473746417</v>
      </c>
      <c r="M52" s="39">
        <f t="shared" si="26"/>
        <v>1.8261939735598876</v>
      </c>
      <c r="N52" s="39">
        <f t="shared" si="27"/>
        <v>9.1081251690422658</v>
      </c>
      <c r="O52" s="39">
        <f t="shared" si="28"/>
        <v>3.8866880932784538</v>
      </c>
      <c r="P52" s="39">
        <f t="shared" si="29"/>
        <v>7.1278280810421046</v>
      </c>
      <c r="Q52" s="39">
        <f t="shared" si="30"/>
        <v>7.2849259597443332</v>
      </c>
      <c r="R52" s="39">
        <f t="shared" si="31"/>
        <v>16.629091892845651</v>
      </c>
      <c r="S52" s="39">
        <f t="shared" si="32"/>
        <v>7.2053217729264558</v>
      </c>
      <c r="T52" s="39">
        <f t="shared" si="33"/>
        <v>5.6833494881675684</v>
      </c>
      <c r="U52" s="39">
        <f t="shared" si="34"/>
        <v>5.0101234665925602</v>
      </c>
      <c r="AA52" s="20" t="s">
        <v>2</v>
      </c>
      <c r="AB52" s="18">
        <v>184.81666666609999</v>
      </c>
      <c r="AC52" s="18">
        <v>222.98333333328</v>
      </c>
      <c r="AD52" s="19">
        <v>352.49166666666662</v>
      </c>
      <c r="AE52" s="19">
        <v>419.81666666666655</v>
      </c>
    </row>
    <row r="53" spans="1:31" ht="15" customHeight="1" x14ac:dyDescent="0.2">
      <c r="A53" s="20" t="s">
        <v>3</v>
      </c>
      <c r="B53" s="39">
        <f t="shared" si="15"/>
        <v>49.627079747589718</v>
      </c>
      <c r="C53" s="39">
        <f t="shared" si="16"/>
        <v>52.325581395358199</v>
      </c>
      <c r="D53" s="39">
        <f t="shared" si="17"/>
        <v>54.99265785609397</v>
      </c>
      <c r="E53" s="39">
        <f t="shared" si="18"/>
        <v>58.845977713326228</v>
      </c>
      <c r="F53" s="39">
        <f t="shared" si="19"/>
        <v>10.900745840466266</v>
      </c>
      <c r="G53" s="39">
        <f t="shared" si="20"/>
        <v>19.454382826479328</v>
      </c>
      <c r="H53" s="39">
        <f t="shared" si="21"/>
        <v>18.575624082232011</v>
      </c>
      <c r="I53" s="39">
        <f t="shared" si="22"/>
        <v>17.401923370477792</v>
      </c>
      <c r="J53" s="39">
        <f t="shared" si="23"/>
        <v>11.531841652343429</v>
      </c>
      <c r="K53" s="39">
        <f t="shared" si="24"/>
        <v>9.6601073345276678</v>
      </c>
      <c r="L53" s="39">
        <f t="shared" si="25"/>
        <v>1.3215859030837007</v>
      </c>
      <c r="M53" s="39">
        <f t="shared" si="26"/>
        <v>4.5794535185467877</v>
      </c>
      <c r="N53" s="39">
        <f t="shared" si="27"/>
        <v>13.68330464718362</v>
      </c>
      <c r="O53" s="39">
        <f t="shared" si="28"/>
        <v>9.5035778175285337</v>
      </c>
      <c r="P53" s="39">
        <f t="shared" si="29"/>
        <v>12.848751835535976</v>
      </c>
      <c r="Q53" s="39">
        <f t="shared" si="30"/>
        <v>8.9146695161044143</v>
      </c>
      <c r="R53" s="39">
        <f t="shared" si="31"/>
        <v>13.68330464718362</v>
      </c>
      <c r="S53" s="39">
        <f t="shared" si="32"/>
        <v>9.056350626106271</v>
      </c>
      <c r="T53" s="39">
        <f t="shared" si="33"/>
        <v>12.261380323054333</v>
      </c>
      <c r="U53" s="39">
        <f t="shared" si="34"/>
        <v>10.257975881544802</v>
      </c>
      <c r="AA53" s="20" t="s">
        <v>3</v>
      </c>
      <c r="AB53" s="18">
        <v>58.0999999999</v>
      </c>
      <c r="AC53" s="18">
        <v>74.533333333320002</v>
      </c>
      <c r="AD53" s="19">
        <v>113.49999999999999</v>
      </c>
      <c r="AE53" s="19">
        <v>109.18333333333331</v>
      </c>
    </row>
    <row r="54" spans="1:31" ht="15" customHeight="1" x14ac:dyDescent="0.2">
      <c r="A54" s="20" t="s">
        <v>4</v>
      </c>
      <c r="B54" s="39">
        <f t="shared" si="15"/>
        <v>57.806912991656731</v>
      </c>
      <c r="C54" s="39">
        <f t="shared" si="16"/>
        <v>67.232739420937278</v>
      </c>
      <c r="D54" s="39">
        <f t="shared" si="17"/>
        <v>61.876459350456372</v>
      </c>
      <c r="E54" s="39">
        <f t="shared" si="18"/>
        <v>59.059215318971795</v>
      </c>
      <c r="F54" s="39">
        <f t="shared" si="19"/>
        <v>7.1513706793802143</v>
      </c>
      <c r="G54" s="39">
        <f t="shared" si="20"/>
        <v>16.286191536748785</v>
      </c>
      <c r="H54" s="39">
        <f t="shared" si="21"/>
        <v>27.594990447887923</v>
      </c>
      <c r="I54" s="41">
        <f t="shared" si="22"/>
        <v>31.012592361327922</v>
      </c>
      <c r="J54" s="39" t="e">
        <f t="shared" si="23"/>
        <v>#VALUE!</v>
      </c>
      <c r="K54" s="39" t="e">
        <f t="shared" si="24"/>
        <v>#VALUE!</v>
      </c>
      <c r="L54" s="39" t="e">
        <f t="shared" si="25"/>
        <v>#VALUE!</v>
      </c>
      <c r="M54" s="39" t="e">
        <f t="shared" si="26"/>
        <v>#VALUE!</v>
      </c>
      <c r="N54" s="39">
        <f t="shared" si="27"/>
        <v>26.221692491060782</v>
      </c>
      <c r="O54" s="39">
        <f t="shared" si="28"/>
        <v>9.7717149220492701</v>
      </c>
      <c r="P54" s="39">
        <f t="shared" si="29"/>
        <v>6.495436213118233</v>
      </c>
      <c r="Q54" s="39">
        <f t="shared" si="30"/>
        <v>6.0568217296284725</v>
      </c>
      <c r="R54" s="39">
        <f t="shared" si="31"/>
        <v>8.820023837902264</v>
      </c>
      <c r="S54" s="39">
        <f t="shared" si="32"/>
        <v>5.8741648106878026</v>
      </c>
      <c r="T54" s="39">
        <f t="shared" si="33"/>
        <v>3.0779027807259602</v>
      </c>
      <c r="U54" s="39">
        <f t="shared" si="34"/>
        <v>3.2469559787699027</v>
      </c>
      <c r="AA54" s="20" t="s">
        <v>4</v>
      </c>
      <c r="AB54" s="18">
        <v>83.9</v>
      </c>
      <c r="AC54" s="18">
        <v>119.73333333332999</v>
      </c>
      <c r="AD54" s="19">
        <v>157.03333333333333</v>
      </c>
      <c r="AE54" s="19">
        <v>160.15</v>
      </c>
    </row>
    <row r="55" spans="1:31" ht="15" customHeight="1" x14ac:dyDescent="0.2">
      <c r="A55" s="20" t="s">
        <v>5</v>
      </c>
      <c r="B55" s="39">
        <f t="shared" si="15"/>
        <v>77.391304347921363</v>
      </c>
      <c r="C55" s="39">
        <f t="shared" si="16"/>
        <v>81.428571428575097</v>
      </c>
      <c r="D55" s="39">
        <f t="shared" si="17"/>
        <v>81.034482758620683</v>
      </c>
      <c r="E55" s="39">
        <f t="shared" si="18"/>
        <v>91.489361702127653</v>
      </c>
      <c r="F55" s="39" t="e">
        <f t="shared" si="19"/>
        <v>#VALUE!</v>
      </c>
      <c r="G55" s="39" t="e">
        <f t="shared" si="20"/>
        <v>#VALUE!</v>
      </c>
      <c r="H55" s="39" t="e">
        <f t="shared" si="21"/>
        <v>#VALUE!</v>
      </c>
      <c r="I55" s="39" t="e">
        <f t="shared" si="22"/>
        <v>#VALUE!</v>
      </c>
      <c r="J55" s="39" t="e">
        <f t="shared" si="23"/>
        <v>#VALUE!</v>
      </c>
      <c r="K55" s="39" t="e">
        <f t="shared" si="24"/>
        <v>#VALUE!</v>
      </c>
      <c r="L55" s="39" t="e">
        <f t="shared" si="25"/>
        <v>#VALUE!</v>
      </c>
      <c r="M55" s="39" t="e">
        <f t="shared" si="26"/>
        <v>#VALUE!</v>
      </c>
      <c r="N55" s="41">
        <f t="shared" si="27"/>
        <v>4.3478260867977303</v>
      </c>
      <c r="O55" s="41">
        <f t="shared" si="28"/>
        <v>3.5714285714163263</v>
      </c>
      <c r="P55" s="41">
        <f t="shared" si="29"/>
        <v>10.344827586206897</v>
      </c>
      <c r="Q55" s="41">
        <f t="shared" si="30"/>
        <v>6.3829787234042552</v>
      </c>
      <c r="R55" s="41">
        <f t="shared" si="31"/>
        <v>15.652173913097919</v>
      </c>
      <c r="S55" s="41">
        <f t="shared" si="32"/>
        <v>12.857142857150205</v>
      </c>
      <c r="T55" s="41">
        <f t="shared" si="33"/>
        <v>6.8965517241379306</v>
      </c>
      <c r="U55" s="41">
        <f t="shared" si="34"/>
        <v>2.1276595744680851</v>
      </c>
      <c r="AA55" s="20" t="s">
        <v>5</v>
      </c>
      <c r="AB55" s="18">
        <v>19.166666666600001</v>
      </c>
      <c r="AC55" s="18">
        <v>23.333333333319999</v>
      </c>
      <c r="AD55" s="19">
        <v>29</v>
      </c>
      <c r="AE55" s="19">
        <v>23.5</v>
      </c>
    </row>
    <row r="56" spans="1:31" ht="15" customHeight="1" x14ac:dyDescent="0.2">
      <c r="A56" s="20" t="s">
        <v>6</v>
      </c>
      <c r="B56" s="39">
        <f t="shared" si="15"/>
        <v>79.056527043485943</v>
      </c>
      <c r="C56" s="39">
        <f t="shared" si="16"/>
        <v>71.207087486160276</v>
      </c>
      <c r="D56" s="39">
        <f t="shared" si="17"/>
        <v>72.681281618887027</v>
      </c>
      <c r="E56" s="39">
        <f t="shared" si="18"/>
        <v>76.3057765479073</v>
      </c>
      <c r="F56" s="39">
        <f t="shared" si="19"/>
        <v>2.1960146401090319</v>
      </c>
      <c r="G56" s="39">
        <f t="shared" si="20"/>
        <v>4.9833887043222473</v>
      </c>
      <c r="H56" s="39">
        <f t="shared" si="21"/>
        <v>12.647554806070826</v>
      </c>
      <c r="I56" s="39">
        <f t="shared" si="22"/>
        <v>13.836042891732964</v>
      </c>
      <c r="J56" s="39" t="e">
        <f t="shared" si="23"/>
        <v>#VALUE!</v>
      </c>
      <c r="K56" s="39" t="e">
        <f t="shared" si="24"/>
        <v>#VALUE!</v>
      </c>
      <c r="L56" s="39" t="e">
        <f t="shared" si="25"/>
        <v>#VALUE!</v>
      </c>
      <c r="M56" s="39" t="e">
        <f t="shared" si="26"/>
        <v>#VALUE!</v>
      </c>
      <c r="N56" s="39">
        <f t="shared" si="27"/>
        <v>7.8080520536722027</v>
      </c>
      <c r="O56" s="39">
        <f t="shared" si="28"/>
        <v>8.8593576965673471</v>
      </c>
      <c r="P56" s="39">
        <f t="shared" si="29"/>
        <v>6.7453625632377738</v>
      </c>
      <c r="Q56" s="39">
        <f t="shared" si="30"/>
        <v>5.9667934970598413</v>
      </c>
      <c r="R56" s="39">
        <f t="shared" si="31"/>
        <v>10.939406262732829</v>
      </c>
      <c r="S56" s="39">
        <f t="shared" si="32"/>
        <v>14.95016611295013</v>
      </c>
      <c r="T56" s="39">
        <f t="shared" si="33"/>
        <v>7.925801011804384</v>
      </c>
      <c r="U56" s="39">
        <f t="shared" si="34"/>
        <v>3.8913870632998964</v>
      </c>
      <c r="AA56" s="20" t="s">
        <v>6</v>
      </c>
      <c r="AB56" s="18">
        <v>68.305555555199987</v>
      </c>
      <c r="AC56" s="18">
        <v>60.199999999960006</v>
      </c>
      <c r="AD56" s="19">
        <v>98.833333333333329</v>
      </c>
      <c r="AE56" s="19">
        <v>96.36666666666666</v>
      </c>
    </row>
    <row r="57" spans="1:31" ht="15" customHeight="1" x14ac:dyDescent="0.2">
      <c r="A57" s="20" t="s">
        <v>7</v>
      </c>
      <c r="B57" s="39">
        <f t="shared" si="15"/>
        <v>81.239227070788331</v>
      </c>
      <c r="C57" s="39">
        <f t="shared" si="16"/>
        <v>47.126540156488481</v>
      </c>
      <c r="D57" s="39">
        <f t="shared" si="17"/>
        <v>47.317907893757905</v>
      </c>
      <c r="E57" s="39">
        <f t="shared" si="18"/>
        <v>62.201172755976543</v>
      </c>
      <c r="F57" s="39">
        <f t="shared" si="19"/>
        <v>7.4843509026145103</v>
      </c>
      <c r="G57" s="39">
        <f t="shared" si="20"/>
        <v>43.610036873822274</v>
      </c>
      <c r="H57" s="39">
        <f t="shared" si="21"/>
        <v>41.001413585298707</v>
      </c>
      <c r="I57" s="39">
        <f t="shared" si="22"/>
        <v>32.837167343256652</v>
      </c>
      <c r="J57" s="39" t="e">
        <f t="shared" si="23"/>
        <v>#VALUE!</v>
      </c>
      <c r="K57" s="39" t="e">
        <f t="shared" si="24"/>
        <v>#VALUE!</v>
      </c>
      <c r="L57" s="39" t="e">
        <f t="shared" si="25"/>
        <v>#VALUE!</v>
      </c>
      <c r="M57" s="39" t="e">
        <f t="shared" si="26"/>
        <v>#VALUE!</v>
      </c>
      <c r="N57" s="39">
        <f t="shared" si="27"/>
        <v>8.5729837612389694</v>
      </c>
      <c r="O57" s="39">
        <f t="shared" si="28"/>
        <v>8.7238060976683123</v>
      </c>
      <c r="P57" s="39">
        <f t="shared" si="29"/>
        <v>10.267093222230487</v>
      </c>
      <c r="Q57" s="39">
        <f t="shared" si="30"/>
        <v>4.5105999097880014</v>
      </c>
      <c r="R57" s="39">
        <f t="shared" si="31"/>
        <v>2.7034382653581832</v>
      </c>
      <c r="S57" s="39">
        <f t="shared" si="32"/>
        <v>0.53961687202094288</v>
      </c>
      <c r="T57" s="39">
        <f t="shared" si="33"/>
        <v>0.66959303623242317</v>
      </c>
      <c r="U57" s="39">
        <f t="shared" si="34"/>
        <v>0.45105999097880001</v>
      </c>
      <c r="AA57" s="20" t="s">
        <v>7</v>
      </c>
      <c r="AB57" s="18">
        <v>122.47777777760001</v>
      </c>
      <c r="AC57" s="18">
        <v>185.31666666664</v>
      </c>
      <c r="AD57" s="19">
        <v>224.01666666666668</v>
      </c>
      <c r="AE57" s="19">
        <v>184.75</v>
      </c>
    </row>
    <row r="58" spans="1:31" ht="15" customHeight="1" x14ac:dyDescent="0.2">
      <c r="A58" s="20" t="s">
        <v>8</v>
      </c>
      <c r="B58" s="39">
        <f t="shared" si="15"/>
        <v>73.038229376286935</v>
      </c>
      <c r="C58" s="39">
        <f t="shared" si="16"/>
        <v>80.525941719984843</v>
      </c>
      <c r="D58" s="39">
        <f t="shared" si="17"/>
        <v>75.398248760417758</v>
      </c>
      <c r="E58" s="39">
        <f t="shared" si="18"/>
        <v>68.062413588781354</v>
      </c>
      <c r="F58" s="39" t="e">
        <f t="shared" si="19"/>
        <v>#VALUE!</v>
      </c>
      <c r="G58" s="39">
        <f t="shared" si="20"/>
        <v>1.9900497512416164</v>
      </c>
      <c r="H58" s="39">
        <f t="shared" si="21"/>
        <v>4.5363434961493825</v>
      </c>
      <c r="I58" s="39">
        <f t="shared" si="22"/>
        <v>9.9743235236026067</v>
      </c>
      <c r="J58" s="39" t="e">
        <f t="shared" si="23"/>
        <v>#VALUE!</v>
      </c>
      <c r="K58" s="39" t="e">
        <f t="shared" si="24"/>
        <v>#VALUE!</v>
      </c>
      <c r="L58" s="39" t="e">
        <f t="shared" si="25"/>
        <v>#VALUE!</v>
      </c>
      <c r="M58" s="39" t="e">
        <f t="shared" si="26"/>
        <v>#VALUE!</v>
      </c>
      <c r="N58" s="39">
        <f t="shared" si="27"/>
        <v>12.072434607650733</v>
      </c>
      <c r="O58" s="39">
        <f t="shared" si="28"/>
        <v>8.5287846481905412</v>
      </c>
      <c r="P58" s="39">
        <f t="shared" si="29"/>
        <v>9.8111615149277345</v>
      </c>
      <c r="Q58" s="39">
        <f t="shared" si="30"/>
        <v>8.4139838040687316</v>
      </c>
      <c r="R58" s="39">
        <f t="shared" si="31"/>
        <v>10.060362173002037</v>
      </c>
      <c r="S58" s="39">
        <f t="shared" si="32"/>
        <v>4.9751243780997774</v>
      </c>
      <c r="T58" s="39">
        <f t="shared" si="33"/>
        <v>3.5024791644688253</v>
      </c>
      <c r="U58" s="39">
        <f t="shared" si="34"/>
        <v>4.4637566660082948</v>
      </c>
      <c r="AA58" s="20" t="s">
        <v>8</v>
      </c>
      <c r="AB58" s="18">
        <v>82.833333333300004</v>
      </c>
      <c r="AC58" s="18">
        <v>117.24999999996001</v>
      </c>
      <c r="AD58" s="19">
        <v>157.98333333333335</v>
      </c>
      <c r="AE58" s="19">
        <v>168.76666666666668</v>
      </c>
    </row>
    <row r="59" spans="1:31" ht="15" customHeight="1" x14ac:dyDescent="0.2">
      <c r="A59" s="20" t="s">
        <v>9</v>
      </c>
      <c r="B59" s="39">
        <f t="shared" si="15"/>
        <v>73.967339097115797</v>
      </c>
      <c r="C59" s="39">
        <f t="shared" si="16"/>
        <v>77.963222066761077</v>
      </c>
      <c r="D59" s="39">
        <f t="shared" si="17"/>
        <v>79.057720769610242</v>
      </c>
      <c r="E59" s="39">
        <f t="shared" si="18"/>
        <v>79.872112998663866</v>
      </c>
      <c r="F59" s="39">
        <f t="shared" si="19"/>
        <v>12.87223823242161</v>
      </c>
      <c r="G59" s="39">
        <f t="shared" si="20"/>
        <v>12.142714371373843</v>
      </c>
      <c r="H59" s="39">
        <f t="shared" si="21"/>
        <v>14.775530340404533</v>
      </c>
      <c r="I59" s="39">
        <f t="shared" si="22"/>
        <v>12.855506776102304</v>
      </c>
      <c r="J59" s="39" t="e">
        <f t="shared" si="23"/>
        <v>#VALUE!</v>
      </c>
      <c r="K59" s="39" t="e">
        <f t="shared" si="24"/>
        <v>#VALUE!</v>
      </c>
      <c r="L59" s="39" t="e">
        <f t="shared" si="25"/>
        <v>#VALUE!</v>
      </c>
      <c r="M59" s="39" t="e">
        <f t="shared" si="26"/>
        <v>#VALUE!</v>
      </c>
      <c r="N59" s="39">
        <f t="shared" si="27"/>
        <v>5.6676272813963511</v>
      </c>
      <c r="O59" s="39">
        <f t="shared" si="28"/>
        <v>5.6965820507707887</v>
      </c>
      <c r="P59" s="39">
        <f t="shared" si="29"/>
        <v>4.4400592007893431</v>
      </c>
      <c r="Q59" s="39">
        <f t="shared" si="30"/>
        <v>4.294712731437297</v>
      </c>
      <c r="R59" s="39">
        <f t="shared" si="31"/>
        <v>7.4927953890662664</v>
      </c>
      <c r="S59" s="39">
        <f t="shared" si="32"/>
        <v>3.597841295223656</v>
      </c>
      <c r="T59" s="39">
        <f t="shared" si="33"/>
        <v>0.98667982239763175</v>
      </c>
      <c r="U59" s="39">
        <f t="shared" si="34"/>
        <v>1.259782401221607</v>
      </c>
      <c r="AA59" s="20" t="s">
        <v>9</v>
      </c>
      <c r="AB59" s="18">
        <v>86.749999999799996</v>
      </c>
      <c r="AC59" s="18">
        <v>166.76666666663004</v>
      </c>
      <c r="AD59" s="19">
        <v>202.70000000000005</v>
      </c>
      <c r="AE59" s="19">
        <v>174.63333333333335</v>
      </c>
    </row>
    <row r="60" spans="1:31" ht="15" customHeight="1" x14ac:dyDescent="0.2">
      <c r="A60" s="20" t="s">
        <v>16</v>
      </c>
      <c r="B60" s="39">
        <f t="shared" si="15"/>
        <v>65.673289183330041</v>
      </c>
      <c r="C60" s="39">
        <f t="shared" si="16"/>
        <v>70.608108108120433</v>
      </c>
      <c r="D60" s="39">
        <f t="shared" si="17"/>
        <v>77.146814404432135</v>
      </c>
      <c r="E60" s="39">
        <f t="shared" si="18"/>
        <v>81.495468277945605</v>
      </c>
      <c r="F60" s="39" t="e">
        <f t="shared" si="19"/>
        <v>#VALUE!</v>
      </c>
      <c r="G60" s="39" t="e">
        <f t="shared" si="20"/>
        <v>#VALUE!</v>
      </c>
      <c r="H60" s="39" t="e">
        <f t="shared" si="21"/>
        <v>#VALUE!</v>
      </c>
      <c r="I60" s="39">
        <f t="shared" si="22"/>
        <v>1.5105740181268881</v>
      </c>
      <c r="J60" s="39" t="e">
        <f t="shared" si="23"/>
        <v>#VALUE!</v>
      </c>
      <c r="K60" s="39" t="e">
        <f t="shared" si="24"/>
        <v>#VALUE!</v>
      </c>
      <c r="L60" s="39" t="e">
        <f t="shared" si="25"/>
        <v>#VALUE!</v>
      </c>
      <c r="M60" s="39" t="e">
        <f t="shared" si="26"/>
        <v>#VALUE!</v>
      </c>
      <c r="N60" s="41">
        <f t="shared" si="27"/>
        <v>20.971302428215136</v>
      </c>
      <c r="O60" s="41">
        <f t="shared" si="28"/>
        <v>22.635135135127737</v>
      </c>
      <c r="P60" s="41">
        <f t="shared" si="29"/>
        <v>14.542936288088642</v>
      </c>
      <c r="Q60" s="41">
        <f t="shared" si="30"/>
        <v>4.1540785498489425</v>
      </c>
      <c r="R60" s="41">
        <f t="shared" si="31"/>
        <v>13.355408388454817</v>
      </c>
      <c r="S60" s="41">
        <f t="shared" si="32"/>
        <v>6.7567567567518267</v>
      </c>
      <c r="T60" s="41">
        <f t="shared" si="33"/>
        <v>8.310249307479225</v>
      </c>
      <c r="U60" s="41">
        <f t="shared" si="34"/>
        <v>12.839879154078549</v>
      </c>
      <c r="AA60" s="20" t="s">
        <v>16</v>
      </c>
      <c r="AB60" s="18">
        <v>30.199999999900001</v>
      </c>
      <c r="AC60" s="18">
        <v>49.333333333319999</v>
      </c>
      <c r="AD60" s="19">
        <v>60.166666666666671</v>
      </c>
      <c r="AE60" s="19">
        <v>66.2</v>
      </c>
    </row>
    <row r="61" spans="1:31" ht="15" customHeight="1" x14ac:dyDescent="0.2">
      <c r="A61" s="20" t="s">
        <v>10</v>
      </c>
      <c r="B61" s="39">
        <f t="shared" si="15"/>
        <v>56.352087114358021</v>
      </c>
      <c r="C61" s="39">
        <f t="shared" si="16"/>
        <v>31.906144170293981</v>
      </c>
      <c r="D61" s="39">
        <f t="shared" si="17"/>
        <v>43.129579443942617</v>
      </c>
      <c r="E61" s="39">
        <f t="shared" si="18"/>
        <v>53.21222483436636</v>
      </c>
      <c r="F61" s="39">
        <f t="shared" si="19"/>
        <v>11.070780399259917</v>
      </c>
      <c r="G61" s="39">
        <f t="shared" si="20"/>
        <v>47.290759554914054</v>
      </c>
      <c r="H61" s="39">
        <f t="shared" si="21"/>
        <v>40.2857238448928</v>
      </c>
      <c r="I61" s="39">
        <f t="shared" si="22"/>
        <v>25.706347510151755</v>
      </c>
      <c r="J61" s="39">
        <f t="shared" si="23"/>
        <v>5.6261343012543108</v>
      </c>
      <c r="K61" s="39">
        <f t="shared" si="24"/>
        <v>10.546686018381484</v>
      </c>
      <c r="L61" s="39">
        <f t="shared" si="25"/>
        <v>7.7352872294155066</v>
      </c>
      <c r="M61" s="39">
        <f t="shared" si="26"/>
        <v>6.5911519555460565</v>
      </c>
      <c r="N61" s="39">
        <f t="shared" si="27"/>
        <v>17.876588021766928</v>
      </c>
      <c r="O61" s="39">
        <f t="shared" si="28"/>
        <v>6.4344460570863777</v>
      </c>
      <c r="P61" s="39">
        <f t="shared" si="29"/>
        <v>5.7629897286627223</v>
      </c>
      <c r="Q61" s="39">
        <f t="shared" si="30"/>
        <v>7.266509938020949</v>
      </c>
      <c r="R61" s="39">
        <f t="shared" si="31"/>
        <v>9.0744101633608238</v>
      </c>
      <c r="S61" s="39">
        <f t="shared" si="32"/>
        <v>3.5316884373501924</v>
      </c>
      <c r="T61" s="39">
        <f t="shared" si="33"/>
        <v>2.1830773863294195</v>
      </c>
      <c r="U61" s="39">
        <f t="shared" si="34"/>
        <v>5.9414404787347763</v>
      </c>
      <c r="AA61" s="20" t="s">
        <v>10</v>
      </c>
      <c r="AB61" s="18">
        <v>183.66666666660001</v>
      </c>
      <c r="AC61" s="18">
        <v>344.49999999996004</v>
      </c>
      <c r="AD61" s="19">
        <v>498.14999999999969</v>
      </c>
      <c r="AE61" s="19">
        <v>389.9166666666664</v>
      </c>
    </row>
    <row r="62" spans="1:31" ht="15" customHeight="1" x14ac:dyDescent="0.2">
      <c r="A62" s="20" t="s">
        <v>11</v>
      </c>
      <c r="B62" s="39">
        <f t="shared" si="15"/>
        <v>64.278892072623819</v>
      </c>
      <c r="C62" s="39">
        <f t="shared" si="16"/>
        <v>46.069066862611848</v>
      </c>
      <c r="D62" s="39">
        <f t="shared" si="17"/>
        <v>52.314229929941433</v>
      </c>
      <c r="E62" s="39">
        <f t="shared" si="18"/>
        <v>61.009622088969486</v>
      </c>
      <c r="F62" s="39">
        <f t="shared" si="19"/>
        <v>15.472779369530631</v>
      </c>
      <c r="G62" s="39">
        <f t="shared" si="20"/>
        <v>38.648052902257447</v>
      </c>
      <c r="H62" s="39">
        <f t="shared" si="21"/>
        <v>36.889858734351684</v>
      </c>
      <c r="I62" s="39">
        <f t="shared" si="22"/>
        <v>27.639101938362852</v>
      </c>
      <c r="J62" s="39" t="e">
        <f t="shared" si="23"/>
        <v>#VALUE!</v>
      </c>
      <c r="K62" s="39" t="e">
        <f t="shared" si="24"/>
        <v>#VALUE!</v>
      </c>
      <c r="L62" s="39" t="e">
        <f t="shared" si="25"/>
        <v>#VALUE!</v>
      </c>
      <c r="M62" s="39" t="e">
        <f t="shared" si="26"/>
        <v>#VALUE!</v>
      </c>
      <c r="N62" s="39">
        <f t="shared" si="27"/>
        <v>6.3037249283739865</v>
      </c>
      <c r="O62" s="39">
        <f t="shared" si="28"/>
        <v>4.5554739162420699</v>
      </c>
      <c r="P62" s="39">
        <f t="shared" si="29"/>
        <v>6.3167566325944637</v>
      </c>
      <c r="Q62" s="39">
        <f t="shared" si="30"/>
        <v>6.5820666573699631</v>
      </c>
      <c r="R62" s="39">
        <f t="shared" si="31"/>
        <v>13.944603629471569</v>
      </c>
      <c r="S62" s="39">
        <f t="shared" si="32"/>
        <v>9.8457016899391228</v>
      </c>
      <c r="T62" s="39">
        <f t="shared" si="33"/>
        <v>4.4791547031124388</v>
      </c>
      <c r="U62" s="39">
        <f t="shared" si="34"/>
        <v>4.3508576209733665</v>
      </c>
      <c r="AA62" s="20" t="s">
        <v>11</v>
      </c>
      <c r="AB62" s="18">
        <v>87.249999999899998</v>
      </c>
      <c r="AC62" s="18">
        <v>113.41666666664003</v>
      </c>
      <c r="AD62" s="19">
        <v>145.11666666666665</v>
      </c>
      <c r="AE62" s="19">
        <v>119.51666666666664</v>
      </c>
    </row>
    <row r="63" spans="1:31" ht="15" customHeight="1" x14ac:dyDescent="0.2">
      <c r="A63" s="20" t="s">
        <v>12</v>
      </c>
      <c r="B63" s="39">
        <f t="shared" si="15"/>
        <v>85.472154963776376</v>
      </c>
      <c r="C63" s="39">
        <f t="shared" si="16"/>
        <v>55.386740331485498</v>
      </c>
      <c r="D63" s="39">
        <f t="shared" si="17"/>
        <v>55.966793497059832</v>
      </c>
      <c r="E63" s="39">
        <f t="shared" si="18"/>
        <v>62.937429095034403</v>
      </c>
      <c r="F63" s="39" t="e">
        <f t="shared" si="19"/>
        <v>#VALUE!</v>
      </c>
      <c r="G63" s="39">
        <f t="shared" si="20"/>
        <v>25.690607734816556</v>
      </c>
      <c r="H63" s="39">
        <f t="shared" si="21"/>
        <v>30.802490487720508</v>
      </c>
      <c r="I63" s="41">
        <f t="shared" si="22"/>
        <v>26.415917619338497</v>
      </c>
      <c r="J63" s="39" t="e">
        <f t="shared" si="23"/>
        <v>#VALUE!</v>
      </c>
      <c r="K63" s="39" t="e">
        <f t="shared" si="24"/>
        <v>#VALUE!</v>
      </c>
      <c r="L63" s="39" t="e">
        <f t="shared" si="25"/>
        <v>#VALUE!</v>
      </c>
      <c r="M63" s="39" t="e">
        <f t="shared" si="26"/>
        <v>#VALUE!</v>
      </c>
      <c r="N63" s="39">
        <f t="shared" si="27"/>
        <v>7.5060532686937247</v>
      </c>
      <c r="O63" s="39">
        <f t="shared" si="28"/>
        <v>8.4254143646386144</v>
      </c>
      <c r="P63" s="39">
        <f t="shared" si="29"/>
        <v>4.5831892078865435</v>
      </c>
      <c r="Q63" s="39">
        <f t="shared" si="30"/>
        <v>5.0615236931669392</v>
      </c>
      <c r="R63" s="39">
        <f t="shared" si="31"/>
        <v>7.021791767529856</v>
      </c>
      <c r="S63" s="39">
        <f t="shared" si="32"/>
        <v>10.497237569059305</v>
      </c>
      <c r="T63" s="39">
        <f t="shared" si="33"/>
        <v>7.6098235904531295</v>
      </c>
      <c r="U63" s="39">
        <f t="shared" si="34"/>
        <v>5.3233266428135044</v>
      </c>
      <c r="AA63" s="20" t="s">
        <v>12</v>
      </c>
      <c r="AB63" s="18">
        <v>68.833333333100015</v>
      </c>
      <c r="AC63" s="18">
        <v>120.66666666662003</v>
      </c>
      <c r="AD63" s="19">
        <v>192.73333333333335</v>
      </c>
      <c r="AE63" s="19">
        <v>190.98333333333346</v>
      </c>
    </row>
    <row r="64" spans="1:31" ht="15" customHeight="1" x14ac:dyDescent="0.2">
      <c r="A64" s="20" t="s">
        <v>13</v>
      </c>
      <c r="B64" s="39">
        <f t="shared" si="15"/>
        <v>72.999044060178932</v>
      </c>
      <c r="C64" s="39">
        <f t="shared" si="16"/>
        <v>54.535197141604833</v>
      </c>
      <c r="D64" s="39">
        <f t="shared" si="17"/>
        <v>52.47933884297521</v>
      </c>
      <c r="E64" s="39">
        <f t="shared" si="18"/>
        <v>62.351016592661857</v>
      </c>
      <c r="F64" s="39">
        <f t="shared" si="19"/>
        <v>2.2160424089468123</v>
      </c>
      <c r="G64" s="39">
        <f t="shared" si="20"/>
        <v>29.524227418041548</v>
      </c>
      <c r="H64" s="39">
        <f t="shared" si="21"/>
        <v>36.367940771349865</v>
      </c>
      <c r="I64" s="39">
        <f t="shared" si="22"/>
        <v>27.665342369712558</v>
      </c>
      <c r="J64" s="39">
        <f t="shared" si="23"/>
        <v>0.78213261493160591</v>
      </c>
      <c r="K64" s="39">
        <f t="shared" si="24"/>
        <v>1.5044192314927545</v>
      </c>
      <c r="L64" s="39">
        <f t="shared" si="25"/>
        <v>0.90392561983471087</v>
      </c>
      <c r="M64" s="39">
        <f t="shared" si="26"/>
        <v>0.28043935498948364</v>
      </c>
      <c r="N64" s="39">
        <f t="shared" si="27"/>
        <v>15.877292083111596</v>
      </c>
      <c r="O64" s="39">
        <f t="shared" si="28"/>
        <v>7.3277753400613692</v>
      </c>
      <c r="P64" s="39">
        <f t="shared" si="29"/>
        <v>4.0332300275482087</v>
      </c>
      <c r="Q64" s="39">
        <f t="shared" si="30"/>
        <v>3.5522318298667921</v>
      </c>
      <c r="R64" s="39">
        <f t="shared" si="31"/>
        <v>7.3433562178994443</v>
      </c>
      <c r="S64" s="39">
        <f t="shared" si="32"/>
        <v>6.3561712530531249</v>
      </c>
      <c r="T64" s="39">
        <f t="shared" si="33"/>
        <v>5.4321625344352622</v>
      </c>
      <c r="U64" s="39">
        <f t="shared" si="34"/>
        <v>6.0948819817714428</v>
      </c>
      <c r="AA64" s="20" t="s">
        <v>13</v>
      </c>
      <c r="AB64" s="18">
        <v>127.8555555553</v>
      </c>
      <c r="AC64" s="18">
        <v>265.88333333329001</v>
      </c>
      <c r="AD64" s="19">
        <v>387.19999999999993</v>
      </c>
      <c r="AE64" s="19">
        <v>356.5833333333332</v>
      </c>
    </row>
  </sheetData>
  <mergeCells count="19">
    <mergeCell ref="R48:U48"/>
    <mergeCell ref="A48:A49"/>
    <mergeCell ref="B48:E48"/>
    <mergeCell ref="F48:I48"/>
    <mergeCell ref="J48:M48"/>
    <mergeCell ref="N48:Q48"/>
    <mergeCell ref="R4:U4"/>
    <mergeCell ref="A4:A5"/>
    <mergeCell ref="B4:E4"/>
    <mergeCell ref="F4:I4"/>
    <mergeCell ref="J4:M4"/>
    <mergeCell ref="N4:Q4"/>
    <mergeCell ref="A21:U21"/>
    <mergeCell ref="A26:A27"/>
    <mergeCell ref="B26:E26"/>
    <mergeCell ref="F26:I26"/>
    <mergeCell ref="J26:M26"/>
    <mergeCell ref="N26:Q26"/>
    <mergeCell ref="R26:U26"/>
  </mergeCells>
  <hyperlinks>
    <hyperlink ref="A2" location="OBSAH!A1" display="Obsah"/>
    <hyperlink ref="AA46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workbookViewId="0"/>
  </sheetViews>
  <sheetFormatPr defaultColWidth="9.140625" defaultRowHeight="11.25" x14ac:dyDescent="0.2"/>
  <cols>
    <col min="1" max="1" width="13.85546875" style="1" customWidth="1"/>
    <col min="2" max="37" width="6.42578125" style="1" customWidth="1"/>
    <col min="38" max="16384" width="9.140625" style="1"/>
  </cols>
  <sheetData>
    <row r="1" spans="1:37" s="25" customFormat="1" ht="20.25" customHeight="1" x14ac:dyDescent="0.2">
      <c r="A1" s="5" t="s">
        <v>173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" customHeight="1" x14ac:dyDescent="0.25">
      <c r="A2" s="4" t="s">
        <v>34</v>
      </c>
    </row>
    <row r="3" spans="1:37" ht="13.5" customHeight="1" thickBot="1" x14ac:dyDescent="0.25">
      <c r="A3" s="9" t="s">
        <v>19</v>
      </c>
      <c r="AH3" s="11"/>
      <c r="AI3" s="11"/>
      <c r="AJ3" s="11"/>
      <c r="AK3" s="11"/>
    </row>
    <row r="4" spans="1:37" ht="18" customHeight="1" x14ac:dyDescent="0.2">
      <c r="A4" s="153" t="s">
        <v>18</v>
      </c>
      <c r="B4" s="156" t="s">
        <v>88</v>
      </c>
      <c r="C4" s="157"/>
      <c r="D4" s="157"/>
      <c r="E4" s="158"/>
      <c r="F4" s="150" t="s">
        <v>21</v>
      </c>
      <c r="G4" s="150"/>
      <c r="H4" s="150"/>
      <c r="I4" s="150"/>
      <c r="J4" s="150"/>
      <c r="K4" s="150"/>
      <c r="L4" s="150"/>
      <c r="M4" s="139"/>
      <c r="N4" s="150" t="s">
        <v>20</v>
      </c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 t="s">
        <v>41</v>
      </c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39"/>
    </row>
    <row r="5" spans="1:37" ht="23.25" customHeight="1" x14ac:dyDescent="0.2">
      <c r="A5" s="154"/>
      <c r="B5" s="159"/>
      <c r="C5" s="160"/>
      <c r="D5" s="160"/>
      <c r="E5" s="161"/>
      <c r="F5" s="151" t="s">
        <v>23</v>
      </c>
      <c r="G5" s="151"/>
      <c r="H5" s="151"/>
      <c r="I5" s="151"/>
      <c r="J5" s="151" t="s">
        <v>24</v>
      </c>
      <c r="K5" s="151"/>
      <c r="L5" s="151"/>
      <c r="M5" s="152"/>
      <c r="N5" s="151" t="s">
        <v>37</v>
      </c>
      <c r="O5" s="151"/>
      <c r="P5" s="151"/>
      <c r="Q5" s="151"/>
      <c r="R5" s="151" t="s">
        <v>38</v>
      </c>
      <c r="S5" s="151"/>
      <c r="T5" s="151"/>
      <c r="U5" s="151"/>
      <c r="V5" s="151" t="s">
        <v>22</v>
      </c>
      <c r="W5" s="151"/>
      <c r="X5" s="151"/>
      <c r="Y5" s="151"/>
      <c r="Z5" s="151" t="s">
        <v>43</v>
      </c>
      <c r="AA5" s="151"/>
      <c r="AB5" s="151"/>
      <c r="AC5" s="151"/>
      <c r="AD5" s="151" t="s">
        <v>42</v>
      </c>
      <c r="AE5" s="151"/>
      <c r="AF5" s="151"/>
      <c r="AG5" s="152"/>
      <c r="AH5" s="151" t="s">
        <v>33</v>
      </c>
      <c r="AI5" s="151"/>
      <c r="AJ5" s="151"/>
      <c r="AK5" s="152"/>
    </row>
    <row r="6" spans="1:37" ht="25.5" customHeight="1" thickBot="1" x14ac:dyDescent="0.25">
      <c r="A6" s="170"/>
      <c r="B6" s="31">
        <v>2010</v>
      </c>
      <c r="C6" s="31">
        <v>2015</v>
      </c>
      <c r="D6" s="31">
        <v>2020</v>
      </c>
      <c r="E6" s="31">
        <v>2024</v>
      </c>
      <c r="F6" s="110">
        <v>2010</v>
      </c>
      <c r="G6" s="111">
        <v>2015</v>
      </c>
      <c r="H6" s="111">
        <v>2020</v>
      </c>
      <c r="I6" s="31">
        <v>2024</v>
      </c>
      <c r="J6" s="110">
        <v>2010</v>
      </c>
      <c r="K6" s="111">
        <v>2015</v>
      </c>
      <c r="L6" s="111">
        <v>2020</v>
      </c>
      <c r="M6" s="31">
        <v>2024</v>
      </c>
      <c r="N6" s="110">
        <v>2010</v>
      </c>
      <c r="O6" s="111">
        <v>2015</v>
      </c>
      <c r="P6" s="111">
        <v>2020</v>
      </c>
      <c r="Q6" s="31">
        <v>2024</v>
      </c>
      <c r="R6" s="110">
        <v>2010</v>
      </c>
      <c r="S6" s="111">
        <v>2015</v>
      </c>
      <c r="T6" s="111">
        <v>2020</v>
      </c>
      <c r="U6" s="31">
        <v>2024</v>
      </c>
      <c r="V6" s="110">
        <v>2010</v>
      </c>
      <c r="W6" s="111">
        <v>2015</v>
      </c>
      <c r="X6" s="111">
        <v>2020</v>
      </c>
      <c r="Y6" s="31">
        <v>2024</v>
      </c>
      <c r="Z6" s="110">
        <v>2010</v>
      </c>
      <c r="AA6" s="111">
        <v>2015</v>
      </c>
      <c r="AB6" s="111">
        <v>2020</v>
      </c>
      <c r="AC6" s="31">
        <v>2024</v>
      </c>
      <c r="AD6" s="110">
        <v>2010</v>
      </c>
      <c r="AE6" s="111">
        <v>2015</v>
      </c>
      <c r="AF6" s="111">
        <v>2020</v>
      </c>
      <c r="AG6" s="31">
        <v>2024</v>
      </c>
      <c r="AH6" s="110">
        <v>2010</v>
      </c>
      <c r="AI6" s="111">
        <v>2015</v>
      </c>
      <c r="AJ6" s="111">
        <v>2020</v>
      </c>
      <c r="AK6" s="31">
        <v>2024</v>
      </c>
    </row>
    <row r="7" spans="1:37" ht="15" customHeight="1" x14ac:dyDescent="0.2">
      <c r="A7" s="36" t="s">
        <v>15</v>
      </c>
      <c r="B7" s="27">
        <v>1108.249999999</v>
      </c>
      <c r="C7" s="27">
        <v>1384.0833333331</v>
      </c>
      <c r="D7" s="27">
        <v>1896.4833333333333</v>
      </c>
      <c r="E7" s="27">
        <v>1970.25</v>
      </c>
      <c r="F7" s="27">
        <v>624.2499999992001</v>
      </c>
      <c r="G7" s="27">
        <v>894.61666666650012</v>
      </c>
      <c r="H7" s="27">
        <v>1378.9166666666667</v>
      </c>
      <c r="I7" s="27">
        <v>1473.5833333333335</v>
      </c>
      <c r="J7" s="27">
        <v>483.99999999980002</v>
      </c>
      <c r="K7" s="27">
        <v>489.46666666659996</v>
      </c>
      <c r="L7" s="27">
        <v>517.56666666666661</v>
      </c>
      <c r="M7" s="27">
        <v>496.66666666666669</v>
      </c>
      <c r="N7" s="27">
        <v>289.83333333299998</v>
      </c>
      <c r="O7" s="27">
        <v>379.48333333322</v>
      </c>
      <c r="P7" s="27">
        <v>610.43333333333339</v>
      </c>
      <c r="Q7" s="27">
        <v>683.38333333333333</v>
      </c>
      <c r="R7" s="27">
        <v>336.91666666620006</v>
      </c>
      <c r="S7" s="27">
        <v>363.49999999991002</v>
      </c>
      <c r="T7" s="27">
        <v>450.5</v>
      </c>
      <c r="U7" s="27">
        <v>392.7166666666667</v>
      </c>
      <c r="V7" s="27">
        <v>481.49999999979997</v>
      </c>
      <c r="W7" s="27">
        <v>641.09999999997001</v>
      </c>
      <c r="X7" s="27">
        <v>835.54999999999984</v>
      </c>
      <c r="Y7" s="27">
        <v>894.15</v>
      </c>
      <c r="Z7" s="27">
        <v>702.74999999960005</v>
      </c>
      <c r="AA7" s="27">
        <v>922.9833333332499</v>
      </c>
      <c r="AB7" s="27">
        <v>1244.9333333333334</v>
      </c>
      <c r="AC7" s="27">
        <v>1305.7333333333333</v>
      </c>
      <c r="AD7" s="27">
        <v>230.83333333310003</v>
      </c>
      <c r="AE7" s="27">
        <v>220.91666666658998</v>
      </c>
      <c r="AF7" s="27">
        <v>321.19999999999993</v>
      </c>
      <c r="AG7" s="27">
        <v>291.45</v>
      </c>
      <c r="AH7" s="27">
        <v>174.66666666629993</v>
      </c>
      <c r="AI7" s="28">
        <v>240.18333333326009</v>
      </c>
      <c r="AJ7" s="28">
        <v>330.35</v>
      </c>
      <c r="AK7" s="27">
        <v>373.06666666666666</v>
      </c>
    </row>
    <row r="8" spans="1:37" ht="15" customHeight="1" x14ac:dyDescent="0.2">
      <c r="A8" s="17" t="s">
        <v>1</v>
      </c>
      <c r="B8" s="18">
        <v>289.58333333320002</v>
      </c>
      <c r="C8" s="18">
        <v>295.94999999995008</v>
      </c>
      <c r="D8" s="18">
        <v>317.09999999999985</v>
      </c>
      <c r="E8" s="18">
        <v>316.2</v>
      </c>
      <c r="F8" s="18">
        <v>162.08333333320002</v>
      </c>
      <c r="G8" s="18">
        <v>193.09999999995998</v>
      </c>
      <c r="H8" s="18">
        <v>277.68333333333322</v>
      </c>
      <c r="I8" s="18">
        <v>294.36666666666673</v>
      </c>
      <c r="J8" s="18">
        <v>127.5</v>
      </c>
      <c r="K8" s="18">
        <v>102.84999999999</v>
      </c>
      <c r="L8" s="18">
        <v>39.416666666666664</v>
      </c>
      <c r="M8" s="18">
        <v>21.833333333333332</v>
      </c>
      <c r="N8" s="18">
        <v>99.499999999899998</v>
      </c>
      <c r="O8" s="18">
        <v>102.34999999996002</v>
      </c>
      <c r="P8" s="18">
        <v>172.13333333333335</v>
      </c>
      <c r="Q8" s="18">
        <v>178.91666666666663</v>
      </c>
      <c r="R8" s="18">
        <v>141.0833333333</v>
      </c>
      <c r="S8" s="18">
        <v>53.166666666660007</v>
      </c>
      <c r="T8" s="18">
        <v>66.516666666666666</v>
      </c>
      <c r="U8" s="18">
        <v>61.033333333333339</v>
      </c>
      <c r="V8" s="18">
        <v>49</v>
      </c>
      <c r="W8" s="18">
        <v>140.43333333332998</v>
      </c>
      <c r="X8" s="18">
        <v>78.449999999999989</v>
      </c>
      <c r="Y8" s="18">
        <v>76.25</v>
      </c>
      <c r="Z8" s="18">
        <v>64</v>
      </c>
      <c r="AA8" s="18">
        <v>135.94999999999001</v>
      </c>
      <c r="AB8" s="18">
        <v>101.19999999999997</v>
      </c>
      <c r="AC8" s="18">
        <v>88.75</v>
      </c>
      <c r="AD8" s="18">
        <v>146.24999999990001</v>
      </c>
      <c r="AE8" s="18">
        <v>68.516666666650011</v>
      </c>
      <c r="AF8" s="18">
        <v>102.71666666666667</v>
      </c>
      <c r="AG8" s="18">
        <v>92.7</v>
      </c>
      <c r="AH8" s="18">
        <v>79.333333333300004</v>
      </c>
      <c r="AI8" s="19">
        <v>91.483333333310057</v>
      </c>
      <c r="AJ8" s="19">
        <v>113.1833333333332</v>
      </c>
      <c r="AK8" s="18">
        <v>134.75</v>
      </c>
    </row>
    <row r="9" spans="1:37" ht="15" customHeight="1" x14ac:dyDescent="0.2">
      <c r="A9" s="20" t="s">
        <v>2</v>
      </c>
      <c r="B9" s="18">
        <v>116.74999999990001</v>
      </c>
      <c r="C9" s="18">
        <v>186.16666666664997</v>
      </c>
      <c r="D9" s="18">
        <v>290.84999999999997</v>
      </c>
      <c r="E9" s="18">
        <v>354.0333333333333</v>
      </c>
      <c r="F9" s="18">
        <v>48.749999999899998</v>
      </c>
      <c r="G9" s="18">
        <v>92.666666666650016</v>
      </c>
      <c r="H9" s="18">
        <v>147.01666666666665</v>
      </c>
      <c r="I9" s="18">
        <v>154.53333333333333</v>
      </c>
      <c r="J9" s="18">
        <v>68</v>
      </c>
      <c r="K9" s="18">
        <v>93.5</v>
      </c>
      <c r="L9" s="18">
        <v>143.83333333333331</v>
      </c>
      <c r="M9" s="18">
        <v>199.5</v>
      </c>
      <c r="N9" s="18">
        <v>23.416666666600001</v>
      </c>
      <c r="O9" s="18">
        <v>52.5</v>
      </c>
      <c r="P9" s="18">
        <v>60.95</v>
      </c>
      <c r="Q9" s="18">
        <v>58.333333333333329</v>
      </c>
      <c r="R9" s="18">
        <v>32.833333333300004</v>
      </c>
      <c r="S9" s="18">
        <v>46.999999999980005</v>
      </c>
      <c r="T9" s="18">
        <v>54.333333333333329</v>
      </c>
      <c r="U9" s="18">
        <v>40.5</v>
      </c>
      <c r="V9" s="18">
        <v>60.5</v>
      </c>
      <c r="W9" s="18">
        <v>86.666666666669997</v>
      </c>
      <c r="X9" s="18">
        <v>175.56666666666663</v>
      </c>
      <c r="Y9" s="18">
        <v>255.20000000000002</v>
      </c>
      <c r="Z9" s="18">
        <v>92.583333333300004</v>
      </c>
      <c r="AA9" s="18">
        <v>135.16666666666001</v>
      </c>
      <c r="AB9" s="18">
        <v>229.48333333333332</v>
      </c>
      <c r="AC9" s="18">
        <v>297.45</v>
      </c>
      <c r="AD9" s="18">
        <v>10.333333333300001</v>
      </c>
      <c r="AE9" s="18">
        <v>24.16666666667</v>
      </c>
      <c r="AF9" s="18">
        <v>22.866666666666664</v>
      </c>
      <c r="AG9" s="18">
        <v>27.583333333333329</v>
      </c>
      <c r="AH9" s="18">
        <v>13.833333333300008</v>
      </c>
      <c r="AI9" s="19">
        <v>26.833333333319967</v>
      </c>
      <c r="AJ9" s="19">
        <v>38.499999999999986</v>
      </c>
      <c r="AK9" s="18">
        <v>28.999999999999986</v>
      </c>
    </row>
    <row r="10" spans="1:37" ht="15" customHeight="1" x14ac:dyDescent="0.2">
      <c r="A10" s="20" t="s">
        <v>3</v>
      </c>
      <c r="B10" s="18">
        <v>28.833333333300001</v>
      </c>
      <c r="C10" s="18">
        <v>39</v>
      </c>
      <c r="D10" s="18">
        <v>62.416666666666657</v>
      </c>
      <c r="E10" s="18">
        <v>64.25</v>
      </c>
      <c r="F10" s="18">
        <v>18.833333333300001</v>
      </c>
      <c r="G10" s="18">
        <v>31</v>
      </c>
      <c r="H10" s="18">
        <v>53.416666666666657</v>
      </c>
      <c r="I10" s="18">
        <v>56.916666666666664</v>
      </c>
      <c r="J10" s="18">
        <v>10</v>
      </c>
      <c r="K10" s="18">
        <v>8</v>
      </c>
      <c r="L10" s="18">
        <v>9</v>
      </c>
      <c r="M10" s="18">
        <v>7.333333333333333</v>
      </c>
      <c r="N10" s="18">
        <v>9.3333333333000006</v>
      </c>
      <c r="O10" s="18">
        <v>11</v>
      </c>
      <c r="P10" s="18">
        <v>22.249999999999996</v>
      </c>
      <c r="Q10" s="18">
        <v>29.749999999999996</v>
      </c>
      <c r="R10" s="18">
        <v>3</v>
      </c>
      <c r="S10" s="18">
        <v>11</v>
      </c>
      <c r="T10" s="18">
        <v>20.833333333333332</v>
      </c>
      <c r="U10" s="18">
        <v>21.666666666666664</v>
      </c>
      <c r="V10" s="18">
        <v>16.5</v>
      </c>
      <c r="W10" s="18">
        <v>17</v>
      </c>
      <c r="X10" s="18">
        <v>19.333333333333332</v>
      </c>
      <c r="Y10" s="18">
        <v>12.833333333333332</v>
      </c>
      <c r="Z10" s="18">
        <v>19.5</v>
      </c>
      <c r="AA10" s="18">
        <v>30</v>
      </c>
      <c r="AB10" s="18">
        <v>49.166666666666664</v>
      </c>
      <c r="AC10" s="18">
        <v>45</v>
      </c>
      <c r="AD10" s="18">
        <v>1</v>
      </c>
      <c r="AE10" s="18">
        <v>2</v>
      </c>
      <c r="AF10" s="18">
        <v>6.25</v>
      </c>
      <c r="AG10" s="18">
        <v>4</v>
      </c>
      <c r="AH10" s="18">
        <v>8.3333333333000006</v>
      </c>
      <c r="AI10" s="19">
        <v>7</v>
      </c>
      <c r="AJ10" s="19">
        <v>6.9999999999999929</v>
      </c>
      <c r="AK10" s="18">
        <v>15.25</v>
      </c>
    </row>
    <row r="11" spans="1:37" ht="15" customHeight="1" x14ac:dyDescent="0.2">
      <c r="A11" s="20" t="s">
        <v>4</v>
      </c>
      <c r="B11" s="18">
        <v>48.5</v>
      </c>
      <c r="C11" s="18">
        <v>80.5</v>
      </c>
      <c r="D11" s="18">
        <v>97.166666666666657</v>
      </c>
      <c r="E11" s="18">
        <v>94.583333333333329</v>
      </c>
      <c r="F11" s="18">
        <v>19</v>
      </c>
      <c r="G11" s="18">
        <v>50.5</v>
      </c>
      <c r="H11" s="18">
        <v>56</v>
      </c>
      <c r="I11" s="18">
        <v>61.416666666666664</v>
      </c>
      <c r="J11" s="18">
        <v>29.5</v>
      </c>
      <c r="K11" s="18">
        <v>30</v>
      </c>
      <c r="L11" s="18">
        <v>41.166666666666664</v>
      </c>
      <c r="M11" s="18">
        <v>33.166666666666664</v>
      </c>
      <c r="N11" s="18">
        <v>13</v>
      </c>
      <c r="O11" s="18">
        <v>11</v>
      </c>
      <c r="P11" s="18">
        <v>20.666666666666664</v>
      </c>
      <c r="Q11" s="18">
        <v>20.416666666666664</v>
      </c>
      <c r="R11" s="18">
        <v>12</v>
      </c>
      <c r="S11" s="18">
        <v>18</v>
      </c>
      <c r="T11" s="18">
        <v>14.166666666666664</v>
      </c>
      <c r="U11" s="18">
        <v>13.333333333333332</v>
      </c>
      <c r="V11" s="18">
        <v>23.5</v>
      </c>
      <c r="W11" s="18">
        <v>51.5</v>
      </c>
      <c r="X11" s="18">
        <v>62.333333333333336</v>
      </c>
      <c r="Y11" s="18">
        <v>60.833333333333336</v>
      </c>
      <c r="Z11" s="18">
        <v>40</v>
      </c>
      <c r="AA11" s="18">
        <v>68.5</v>
      </c>
      <c r="AB11" s="18">
        <v>83.833333333333314</v>
      </c>
      <c r="AC11" s="18">
        <v>79.333333333333329</v>
      </c>
      <c r="AD11" s="18">
        <v>4</v>
      </c>
      <c r="AE11" s="18">
        <v>8</v>
      </c>
      <c r="AF11" s="18">
        <v>9.3333333333333321</v>
      </c>
      <c r="AG11" s="18">
        <v>7.5</v>
      </c>
      <c r="AH11" s="18">
        <v>4.5</v>
      </c>
      <c r="AI11" s="19">
        <v>4</v>
      </c>
      <c r="AJ11" s="19">
        <v>4.0000000000000107</v>
      </c>
      <c r="AK11" s="18">
        <v>7.75</v>
      </c>
    </row>
    <row r="12" spans="1:37" ht="15" customHeight="1" x14ac:dyDescent="0.2">
      <c r="A12" s="20" t="s">
        <v>5</v>
      </c>
      <c r="B12" s="18">
        <v>14.833333333300001</v>
      </c>
      <c r="C12" s="18">
        <v>18.999999999989999</v>
      </c>
      <c r="D12" s="18">
        <v>23.5</v>
      </c>
      <c r="E12" s="18">
        <v>21.5</v>
      </c>
      <c r="F12" s="29">
        <v>10.833333333300001</v>
      </c>
      <c r="G12" s="29">
        <v>14.999999999989999</v>
      </c>
      <c r="H12" s="29">
        <v>23.5</v>
      </c>
      <c r="I12" s="18">
        <v>21.5</v>
      </c>
      <c r="J12" s="29">
        <v>4</v>
      </c>
      <c r="K12" s="29">
        <v>4</v>
      </c>
      <c r="L12" s="29" t="s">
        <v>39</v>
      </c>
      <c r="M12" s="18" t="s">
        <v>39</v>
      </c>
      <c r="N12" s="18">
        <v>3.5</v>
      </c>
      <c r="O12" s="18">
        <v>5.9999999999899991</v>
      </c>
      <c r="P12" s="18">
        <v>1.5</v>
      </c>
      <c r="Q12" s="18">
        <v>0.5</v>
      </c>
      <c r="R12" s="18">
        <v>8.3333333333000006</v>
      </c>
      <c r="S12" s="18">
        <v>11</v>
      </c>
      <c r="T12" s="18" t="s">
        <v>39</v>
      </c>
      <c r="U12" s="18" t="s">
        <v>39</v>
      </c>
      <c r="V12" s="18">
        <v>3</v>
      </c>
      <c r="W12" s="18">
        <v>2</v>
      </c>
      <c r="X12" s="18">
        <v>22</v>
      </c>
      <c r="Y12" s="18">
        <v>21</v>
      </c>
      <c r="Z12" s="29">
        <v>5.3333333333000006</v>
      </c>
      <c r="AA12" s="29">
        <v>4</v>
      </c>
      <c r="AB12" s="29">
        <v>3</v>
      </c>
      <c r="AC12" s="18" t="s">
        <v>39</v>
      </c>
      <c r="AD12" s="29" t="s">
        <v>39</v>
      </c>
      <c r="AE12" s="29">
        <v>1</v>
      </c>
      <c r="AF12" s="29" t="s">
        <v>39</v>
      </c>
      <c r="AG12" s="18" t="s">
        <v>39</v>
      </c>
      <c r="AH12" s="29">
        <v>9.5</v>
      </c>
      <c r="AI12" s="30">
        <v>13.999999999989999</v>
      </c>
      <c r="AJ12" s="30">
        <v>20.5</v>
      </c>
      <c r="AK12" s="18">
        <v>21.5</v>
      </c>
    </row>
    <row r="13" spans="1:37" ht="15" customHeight="1" x14ac:dyDescent="0.2">
      <c r="A13" s="20" t="s">
        <v>6</v>
      </c>
      <c r="B13" s="18">
        <v>53.999999999699988</v>
      </c>
      <c r="C13" s="18">
        <v>42.866666666640008</v>
      </c>
      <c r="D13" s="18">
        <v>71.833333333333329</v>
      </c>
      <c r="E13" s="18">
        <v>73.533333333333331</v>
      </c>
      <c r="F13" s="18">
        <v>29.833333333200002</v>
      </c>
      <c r="G13" s="18">
        <v>19.75</v>
      </c>
      <c r="H13" s="18">
        <v>38.333333333333336</v>
      </c>
      <c r="I13" s="18">
        <v>55.533333333333346</v>
      </c>
      <c r="J13" s="18">
        <v>24.166666666500003</v>
      </c>
      <c r="K13" s="18">
        <v>23.116666666639997</v>
      </c>
      <c r="L13" s="18">
        <v>33.5</v>
      </c>
      <c r="M13" s="18">
        <v>18</v>
      </c>
      <c r="N13" s="18">
        <v>7.3333333332999997</v>
      </c>
      <c r="O13" s="18">
        <v>10.533333333329999</v>
      </c>
      <c r="P13" s="18">
        <v>20.333333333333332</v>
      </c>
      <c r="Q13" s="18">
        <v>23.333333333333332</v>
      </c>
      <c r="R13" s="18">
        <v>19.999999999900002</v>
      </c>
      <c r="S13" s="18">
        <v>22.166666666649999</v>
      </c>
      <c r="T13" s="18">
        <v>36.5</v>
      </c>
      <c r="U13" s="18">
        <v>27.699999999999996</v>
      </c>
      <c r="V13" s="18">
        <v>26.666666666500003</v>
      </c>
      <c r="W13" s="18">
        <v>10.166666666659999</v>
      </c>
      <c r="X13" s="18">
        <v>15</v>
      </c>
      <c r="Y13" s="18">
        <v>22.5</v>
      </c>
      <c r="Z13" s="18">
        <v>31.999999999900002</v>
      </c>
      <c r="AA13" s="18">
        <v>15.999999999989999</v>
      </c>
      <c r="AB13" s="18">
        <v>28.833333333333332</v>
      </c>
      <c r="AC13" s="18">
        <v>44.833333333333329</v>
      </c>
      <c r="AD13" s="18">
        <v>11.666666666600001</v>
      </c>
      <c r="AE13" s="18">
        <v>13.083333333319999</v>
      </c>
      <c r="AF13" s="18">
        <v>27.166666666666664</v>
      </c>
      <c r="AG13" s="18">
        <v>15.166666666666666</v>
      </c>
      <c r="AH13" s="18">
        <v>10.333333333199985</v>
      </c>
      <c r="AI13" s="19">
        <v>13.78333333333001</v>
      </c>
      <c r="AJ13" s="19">
        <v>15.833333333333336</v>
      </c>
      <c r="AK13" s="18">
        <v>13.533333333333337</v>
      </c>
    </row>
    <row r="14" spans="1:37" ht="15" customHeight="1" x14ac:dyDescent="0.2">
      <c r="A14" s="20" t="s">
        <v>7</v>
      </c>
      <c r="B14" s="18">
        <v>99.5</v>
      </c>
      <c r="C14" s="18">
        <v>87.333333333319999</v>
      </c>
      <c r="D14" s="18">
        <v>106</v>
      </c>
      <c r="E14" s="18">
        <v>114.91666666666666</v>
      </c>
      <c r="F14" s="18">
        <v>70.5</v>
      </c>
      <c r="G14" s="18">
        <v>54.833333333319999</v>
      </c>
      <c r="H14" s="18">
        <v>93.5</v>
      </c>
      <c r="I14" s="18">
        <v>102.91666666666666</v>
      </c>
      <c r="J14" s="18">
        <v>29</v>
      </c>
      <c r="K14" s="18">
        <v>32.5</v>
      </c>
      <c r="L14" s="18">
        <v>12.5</v>
      </c>
      <c r="M14" s="18">
        <v>12</v>
      </c>
      <c r="N14" s="18">
        <v>4</v>
      </c>
      <c r="O14" s="18">
        <v>10.166666666659999</v>
      </c>
      <c r="P14" s="18">
        <v>8</v>
      </c>
      <c r="Q14" s="18">
        <v>26.083333333333332</v>
      </c>
      <c r="R14" s="18">
        <v>32</v>
      </c>
      <c r="S14" s="18">
        <v>38.666666666660007</v>
      </c>
      <c r="T14" s="18">
        <v>61</v>
      </c>
      <c r="U14" s="18">
        <v>47.833333333333336</v>
      </c>
      <c r="V14" s="18">
        <v>63.5</v>
      </c>
      <c r="W14" s="18">
        <v>38.5</v>
      </c>
      <c r="X14" s="18">
        <v>37</v>
      </c>
      <c r="Y14" s="18">
        <v>41</v>
      </c>
      <c r="Z14" s="18">
        <v>75</v>
      </c>
      <c r="AA14" s="18">
        <v>47.666666666660007</v>
      </c>
      <c r="AB14" s="18">
        <v>52.833333333333336</v>
      </c>
      <c r="AC14" s="18">
        <v>56.75</v>
      </c>
      <c r="AD14" s="18">
        <v>16</v>
      </c>
      <c r="AE14" s="18">
        <v>26.5</v>
      </c>
      <c r="AF14" s="18">
        <v>48.5</v>
      </c>
      <c r="AG14" s="18">
        <v>44.833333333333336</v>
      </c>
      <c r="AH14" s="18">
        <v>8.5</v>
      </c>
      <c r="AI14" s="19">
        <v>13.166666666659992</v>
      </c>
      <c r="AJ14" s="19">
        <v>4.6666666666666643</v>
      </c>
      <c r="AK14" s="18">
        <v>13.333333333333321</v>
      </c>
    </row>
    <row r="15" spans="1:37" ht="15" customHeight="1" x14ac:dyDescent="0.2">
      <c r="A15" s="20" t="s">
        <v>8</v>
      </c>
      <c r="B15" s="18">
        <v>60.5</v>
      </c>
      <c r="C15" s="18">
        <v>94.416666666650016</v>
      </c>
      <c r="D15" s="18">
        <v>119.11666666666666</v>
      </c>
      <c r="E15" s="18">
        <v>114.86666666666667</v>
      </c>
      <c r="F15" s="18">
        <v>32.5</v>
      </c>
      <c r="G15" s="18">
        <v>67.416666666650016</v>
      </c>
      <c r="H15" s="18">
        <v>89.61666666666666</v>
      </c>
      <c r="I15" s="18">
        <v>94.36666666666666</v>
      </c>
      <c r="J15" s="18">
        <v>28</v>
      </c>
      <c r="K15" s="18">
        <v>27</v>
      </c>
      <c r="L15" s="18">
        <v>29.5</v>
      </c>
      <c r="M15" s="18">
        <v>20.5</v>
      </c>
      <c r="N15" s="18">
        <v>20</v>
      </c>
      <c r="O15" s="18">
        <v>29.583333333319999</v>
      </c>
      <c r="P15" s="18">
        <v>32.783333333333331</v>
      </c>
      <c r="Q15" s="18">
        <v>45.033333333333331</v>
      </c>
      <c r="R15" s="18">
        <v>19.5</v>
      </c>
      <c r="S15" s="18">
        <v>31.33333333333</v>
      </c>
      <c r="T15" s="18">
        <v>30.833333333333332</v>
      </c>
      <c r="U15" s="18">
        <v>26.833333333333332</v>
      </c>
      <c r="V15" s="18">
        <v>21</v>
      </c>
      <c r="W15" s="18">
        <v>33.5</v>
      </c>
      <c r="X15" s="18">
        <v>55.5</v>
      </c>
      <c r="Y15" s="18">
        <v>43</v>
      </c>
      <c r="Z15" s="18">
        <v>42</v>
      </c>
      <c r="AA15" s="18">
        <v>70.083333333320013</v>
      </c>
      <c r="AB15" s="18">
        <v>103.08333333333333</v>
      </c>
      <c r="AC15" s="18">
        <v>92.333333333333343</v>
      </c>
      <c r="AD15" s="18">
        <v>9.5</v>
      </c>
      <c r="AE15" s="18">
        <v>0.83333333332999993</v>
      </c>
      <c r="AF15" s="18">
        <v>3.5333333333333332</v>
      </c>
      <c r="AG15" s="18">
        <v>6.5333333333333332</v>
      </c>
      <c r="AH15" s="18">
        <v>9</v>
      </c>
      <c r="AI15" s="19">
        <v>23.500000000000004</v>
      </c>
      <c r="AJ15" s="19">
        <v>12.499999999999998</v>
      </c>
      <c r="AK15" s="18">
        <v>15.999999999999998</v>
      </c>
    </row>
    <row r="16" spans="1:37" ht="15" customHeight="1" x14ac:dyDescent="0.2">
      <c r="A16" s="20" t="s">
        <v>9</v>
      </c>
      <c r="B16" s="18">
        <v>64.166666666600008</v>
      </c>
      <c r="C16" s="18">
        <v>130.01666666663999</v>
      </c>
      <c r="D16" s="18">
        <v>160.25</v>
      </c>
      <c r="E16" s="18">
        <v>139.48333333333335</v>
      </c>
      <c r="F16" s="18">
        <v>18.833333333300001</v>
      </c>
      <c r="G16" s="18">
        <v>67.849999999990004</v>
      </c>
      <c r="H16" s="18">
        <v>99.583333333333329</v>
      </c>
      <c r="I16" s="18">
        <v>124.48333333333335</v>
      </c>
      <c r="J16" s="18">
        <v>45.333333333300004</v>
      </c>
      <c r="K16" s="18">
        <v>62.166666666650002</v>
      </c>
      <c r="L16" s="18">
        <v>60.666666666666671</v>
      </c>
      <c r="M16" s="18">
        <v>15</v>
      </c>
      <c r="N16" s="18">
        <v>4.3333333332999997</v>
      </c>
      <c r="O16" s="18">
        <v>14.849999999989999</v>
      </c>
      <c r="P16" s="18">
        <v>20.333333333333329</v>
      </c>
      <c r="Q16" s="18">
        <v>23.983333333333334</v>
      </c>
      <c r="R16" s="18">
        <v>10.333333333300001</v>
      </c>
      <c r="S16" s="18">
        <v>47.333333333319999</v>
      </c>
      <c r="T16" s="18">
        <v>27.666666666666664</v>
      </c>
      <c r="U16" s="18">
        <v>27.666666666666664</v>
      </c>
      <c r="V16" s="18">
        <v>49.5</v>
      </c>
      <c r="W16" s="18">
        <v>67.833333333330003</v>
      </c>
      <c r="X16" s="18">
        <v>112.25</v>
      </c>
      <c r="Y16" s="18">
        <v>87.833333333333329</v>
      </c>
      <c r="Z16" s="18">
        <v>59.5</v>
      </c>
      <c r="AA16" s="18">
        <v>115.94999999999001</v>
      </c>
      <c r="AB16" s="18">
        <v>141.69999999999999</v>
      </c>
      <c r="AC16" s="18">
        <v>118.33333333333333</v>
      </c>
      <c r="AD16" s="18">
        <v>2</v>
      </c>
      <c r="AE16" s="18">
        <v>8.7333333333200009</v>
      </c>
      <c r="AF16" s="18">
        <v>12.549999999999994</v>
      </c>
      <c r="AG16" s="18">
        <v>13.149999999999997</v>
      </c>
      <c r="AH16" s="18">
        <v>2.6666666666000083</v>
      </c>
      <c r="AI16" s="19">
        <v>5.3333333333299784</v>
      </c>
      <c r="AJ16" s="19">
        <v>6.0000000000000178</v>
      </c>
      <c r="AK16" s="18">
        <v>8.0000000000000231</v>
      </c>
    </row>
    <row r="17" spans="1:42" ht="15" customHeight="1" x14ac:dyDescent="0.2">
      <c r="A17" s="20" t="s">
        <v>16</v>
      </c>
      <c r="B17" s="18">
        <v>19.833333333300001</v>
      </c>
      <c r="C17" s="18">
        <v>34.833333333330003</v>
      </c>
      <c r="D17" s="18">
        <v>46.416666666666664</v>
      </c>
      <c r="E17" s="18">
        <v>53.949999999999996</v>
      </c>
      <c r="F17" s="29">
        <v>15.833333333300001</v>
      </c>
      <c r="G17" s="29">
        <v>26.83333333333</v>
      </c>
      <c r="H17" s="29">
        <v>29.333333333333329</v>
      </c>
      <c r="I17" s="18">
        <v>45.11666666666666</v>
      </c>
      <c r="J17" s="29">
        <v>4</v>
      </c>
      <c r="K17" s="29">
        <v>8</v>
      </c>
      <c r="L17" s="29">
        <v>17.083333333333332</v>
      </c>
      <c r="M17" s="18">
        <v>8.8333333333333321</v>
      </c>
      <c r="N17" s="18">
        <v>11.333333333300001</v>
      </c>
      <c r="O17" s="18">
        <v>10.5</v>
      </c>
      <c r="P17" s="18">
        <v>8.1666666666666661</v>
      </c>
      <c r="Q17" s="18">
        <v>12.833333333333332</v>
      </c>
      <c r="R17" s="18">
        <v>1</v>
      </c>
      <c r="S17" s="18">
        <v>5</v>
      </c>
      <c r="T17" s="18">
        <v>11.333333333333332</v>
      </c>
      <c r="U17" s="18">
        <v>13.783333333333331</v>
      </c>
      <c r="V17" s="18">
        <v>7.5</v>
      </c>
      <c r="W17" s="18">
        <v>19.33333333333</v>
      </c>
      <c r="X17" s="18">
        <v>26.916666666666664</v>
      </c>
      <c r="Y17" s="18">
        <v>27.333333333333332</v>
      </c>
      <c r="Z17" s="29">
        <v>15.5</v>
      </c>
      <c r="AA17" s="29">
        <v>30.5</v>
      </c>
      <c r="AB17" s="29">
        <v>38.583333333333336</v>
      </c>
      <c r="AC17" s="18">
        <v>38</v>
      </c>
      <c r="AD17" s="29">
        <v>1</v>
      </c>
      <c r="AE17" s="29">
        <v>2</v>
      </c>
      <c r="AF17" s="29">
        <v>1.5</v>
      </c>
      <c r="AG17" s="18">
        <v>2.833333333333333</v>
      </c>
      <c r="AH17" s="29">
        <v>3.3333333333000006</v>
      </c>
      <c r="AI17" s="30">
        <v>2.3333333333300033</v>
      </c>
      <c r="AJ17" s="30">
        <v>6.3333333333333286</v>
      </c>
      <c r="AK17" s="18">
        <v>13.116666666666664</v>
      </c>
    </row>
    <row r="18" spans="1:42" ht="15" customHeight="1" x14ac:dyDescent="0.2">
      <c r="A18" s="20" t="s">
        <v>10</v>
      </c>
      <c r="B18" s="18">
        <v>103.5</v>
      </c>
      <c r="C18" s="18">
        <v>109.91666666665002</v>
      </c>
      <c r="D18" s="18">
        <v>214.85000000000002</v>
      </c>
      <c r="E18" s="18">
        <v>207.48333333333338</v>
      </c>
      <c r="F18" s="18">
        <v>61</v>
      </c>
      <c r="G18" s="18">
        <v>94.416666666650016</v>
      </c>
      <c r="H18" s="18">
        <v>199.45</v>
      </c>
      <c r="I18" s="18">
        <v>175.15000000000003</v>
      </c>
      <c r="J18" s="18">
        <v>42.5</v>
      </c>
      <c r="K18" s="18">
        <v>15.5</v>
      </c>
      <c r="L18" s="18">
        <v>15.399999999999999</v>
      </c>
      <c r="M18" s="18">
        <v>32.333333333333329</v>
      </c>
      <c r="N18" s="18">
        <v>65.5</v>
      </c>
      <c r="O18" s="18">
        <v>59.333333333319999</v>
      </c>
      <c r="P18" s="18">
        <v>127.99999999999999</v>
      </c>
      <c r="Q18" s="18">
        <v>116.5</v>
      </c>
      <c r="R18" s="18">
        <v>24</v>
      </c>
      <c r="S18" s="18">
        <v>38.25</v>
      </c>
      <c r="T18" s="18">
        <v>65.983333333333348</v>
      </c>
      <c r="U18" s="18">
        <v>59.45</v>
      </c>
      <c r="V18" s="18">
        <v>14</v>
      </c>
      <c r="W18" s="18">
        <v>12.33333333333</v>
      </c>
      <c r="X18" s="18">
        <v>20.866666666666664</v>
      </c>
      <c r="Y18" s="18">
        <v>31.533333333333331</v>
      </c>
      <c r="Z18" s="18">
        <v>79</v>
      </c>
      <c r="AA18" s="18">
        <v>59.083333333330003</v>
      </c>
      <c r="AB18" s="18">
        <v>99.84999999999998</v>
      </c>
      <c r="AC18" s="18">
        <v>108.44999999999999</v>
      </c>
      <c r="AD18" s="18">
        <v>14.5</v>
      </c>
      <c r="AE18" s="18">
        <v>31.666666666659999</v>
      </c>
      <c r="AF18" s="18">
        <v>41</v>
      </c>
      <c r="AG18" s="18">
        <v>28.533333333333331</v>
      </c>
      <c r="AH18" s="18">
        <v>10</v>
      </c>
      <c r="AI18" s="19">
        <v>19.166666666660014</v>
      </c>
      <c r="AJ18" s="19">
        <v>74.000000000000043</v>
      </c>
      <c r="AK18" s="18">
        <v>70.500000000000057</v>
      </c>
    </row>
    <row r="19" spans="1:42" ht="15" customHeight="1" x14ac:dyDescent="0.2">
      <c r="A19" s="20" t="s">
        <v>11</v>
      </c>
      <c r="B19" s="18">
        <v>56.083333333300004</v>
      </c>
      <c r="C19" s="18">
        <v>52.25</v>
      </c>
      <c r="D19" s="18">
        <v>75.916666666666671</v>
      </c>
      <c r="E19" s="18">
        <v>72.916666666666671</v>
      </c>
      <c r="F19" s="18">
        <v>27.583333333300001</v>
      </c>
      <c r="G19" s="18">
        <v>35.25</v>
      </c>
      <c r="H19" s="18">
        <v>64.416666666666671</v>
      </c>
      <c r="I19" s="18">
        <v>44.75</v>
      </c>
      <c r="J19" s="18">
        <v>28.5</v>
      </c>
      <c r="K19" s="18">
        <v>17</v>
      </c>
      <c r="L19" s="18">
        <v>11.5</v>
      </c>
      <c r="M19" s="18">
        <v>28.166666666666664</v>
      </c>
      <c r="N19" s="18">
        <v>7.25</v>
      </c>
      <c r="O19" s="18">
        <v>12.5</v>
      </c>
      <c r="P19" s="18">
        <v>29</v>
      </c>
      <c r="Q19" s="18">
        <v>27</v>
      </c>
      <c r="R19" s="18">
        <v>11.833333333300001</v>
      </c>
      <c r="S19" s="18">
        <v>13.25</v>
      </c>
      <c r="T19" s="18">
        <v>10.75</v>
      </c>
      <c r="U19" s="18">
        <v>14.75</v>
      </c>
      <c r="V19" s="18">
        <v>37</v>
      </c>
      <c r="W19" s="18">
        <v>26.5</v>
      </c>
      <c r="X19" s="18">
        <v>36.166666666666664</v>
      </c>
      <c r="Y19" s="18">
        <v>31.166666666666664</v>
      </c>
      <c r="Z19" s="18">
        <v>51</v>
      </c>
      <c r="AA19" s="18">
        <v>36.5</v>
      </c>
      <c r="AB19" s="18">
        <v>61.666666666666664</v>
      </c>
      <c r="AC19" s="18">
        <v>57.166666666666664</v>
      </c>
      <c r="AD19" s="18">
        <v>5.0833333333000006</v>
      </c>
      <c r="AE19" s="18">
        <v>13.25</v>
      </c>
      <c r="AF19" s="18">
        <v>8.25</v>
      </c>
      <c r="AG19" s="18">
        <v>6.25</v>
      </c>
      <c r="AH19" s="18" t="s">
        <v>39</v>
      </c>
      <c r="AI19" s="19">
        <v>2.5</v>
      </c>
      <c r="AJ19" s="19">
        <v>6.0000000000000071</v>
      </c>
      <c r="AK19" s="18">
        <v>9.5000000000000071</v>
      </c>
    </row>
    <row r="20" spans="1:42" ht="15" customHeight="1" x14ac:dyDescent="0.2">
      <c r="A20" s="20" t="s">
        <v>12</v>
      </c>
      <c r="B20" s="18">
        <v>58.833333333199988</v>
      </c>
      <c r="C20" s="18">
        <v>66.833333333300018</v>
      </c>
      <c r="D20" s="18">
        <v>107.86666666666666</v>
      </c>
      <c r="E20" s="18">
        <v>120.19999999999996</v>
      </c>
      <c r="F20" s="18">
        <v>37.333333333199995</v>
      </c>
      <c r="G20" s="18">
        <v>40.666666666640005</v>
      </c>
      <c r="H20" s="18">
        <v>73.366666666666674</v>
      </c>
      <c r="I20" s="18">
        <v>79.69999999999996</v>
      </c>
      <c r="J20" s="18">
        <v>21.5</v>
      </c>
      <c r="K20" s="18">
        <v>26.166666666659999</v>
      </c>
      <c r="L20" s="18">
        <v>34.5</v>
      </c>
      <c r="M20" s="18">
        <v>40.5</v>
      </c>
      <c r="N20" s="18">
        <v>10.5</v>
      </c>
      <c r="O20" s="18">
        <v>13.499999999989999</v>
      </c>
      <c r="P20" s="18">
        <v>22.866666666666667</v>
      </c>
      <c r="Q20" s="18">
        <v>35.533333333333331</v>
      </c>
      <c r="R20" s="18">
        <v>8.8333333331999988</v>
      </c>
      <c r="S20" s="18">
        <v>11.49999999998</v>
      </c>
      <c r="T20" s="18">
        <v>28.499999999999996</v>
      </c>
      <c r="U20" s="18">
        <v>23.166666666666661</v>
      </c>
      <c r="V20" s="18">
        <v>39.5</v>
      </c>
      <c r="W20" s="18">
        <v>41.833333333330003</v>
      </c>
      <c r="X20" s="18">
        <v>56.5</v>
      </c>
      <c r="Y20" s="18">
        <v>61.5</v>
      </c>
      <c r="Z20" s="18">
        <v>49.833333333199995</v>
      </c>
      <c r="AA20" s="18">
        <v>56.49999999999001</v>
      </c>
      <c r="AB20" s="18">
        <v>91.833333333333343</v>
      </c>
      <c r="AC20" s="18">
        <v>108.16666666666666</v>
      </c>
      <c r="AD20" s="18">
        <v>2</v>
      </c>
      <c r="AE20" s="18">
        <v>3.99999999998</v>
      </c>
      <c r="AF20" s="18">
        <v>4.6999999999999993</v>
      </c>
      <c r="AG20" s="18">
        <v>4.1999999999999993</v>
      </c>
      <c r="AH20" s="18">
        <v>6.9999999999999929</v>
      </c>
      <c r="AI20" s="19">
        <v>6.3333333333300086</v>
      </c>
      <c r="AJ20" s="19">
        <v>11.333333333333318</v>
      </c>
      <c r="AK20" s="18">
        <v>7.8333333333333037</v>
      </c>
    </row>
    <row r="21" spans="1:42" ht="15" customHeight="1" x14ac:dyDescent="0.2">
      <c r="A21" s="20" t="s">
        <v>13</v>
      </c>
      <c r="B21" s="18">
        <v>93.333333333200002</v>
      </c>
      <c r="C21" s="18">
        <v>144.99999999998002</v>
      </c>
      <c r="D21" s="18">
        <v>203.2</v>
      </c>
      <c r="E21" s="18">
        <v>222.33333333333331</v>
      </c>
      <c r="F21" s="18">
        <v>71.333333333199988</v>
      </c>
      <c r="G21" s="18">
        <v>105.33333333332001</v>
      </c>
      <c r="H21" s="18">
        <v>133.69999999999996</v>
      </c>
      <c r="I21" s="18">
        <v>162.83333333333331</v>
      </c>
      <c r="J21" s="18">
        <v>22</v>
      </c>
      <c r="K21" s="18">
        <v>39.666666666659999</v>
      </c>
      <c r="L21" s="18">
        <v>69.5</v>
      </c>
      <c r="M21" s="18">
        <v>59.5</v>
      </c>
      <c r="N21" s="18">
        <v>10.833333333300001</v>
      </c>
      <c r="O21" s="18">
        <v>35.666666666659999</v>
      </c>
      <c r="P21" s="18">
        <v>63.45</v>
      </c>
      <c r="Q21" s="18">
        <v>85.166666666666657</v>
      </c>
      <c r="R21" s="18">
        <v>12.166666666600001</v>
      </c>
      <c r="S21" s="18">
        <v>15.83333333333</v>
      </c>
      <c r="T21" s="18">
        <v>22.083333333333329</v>
      </c>
      <c r="U21" s="18">
        <v>15</v>
      </c>
      <c r="V21" s="18">
        <v>70.333333333300004</v>
      </c>
      <c r="W21" s="18">
        <v>93.49999999999001</v>
      </c>
      <c r="X21" s="18">
        <v>117.66666666666666</v>
      </c>
      <c r="Y21" s="18">
        <v>122.16666666666666</v>
      </c>
      <c r="Z21" s="18">
        <v>77.499999999899998</v>
      </c>
      <c r="AA21" s="18">
        <v>117.08333333332001</v>
      </c>
      <c r="AB21" s="18">
        <v>159.86666666666667</v>
      </c>
      <c r="AC21" s="18">
        <v>171.16666666666666</v>
      </c>
      <c r="AD21" s="18">
        <v>7.5</v>
      </c>
      <c r="AE21" s="18">
        <v>17.166666666659999</v>
      </c>
      <c r="AF21" s="18">
        <v>32.833333333333329</v>
      </c>
      <c r="AG21" s="18">
        <v>38.166666666666664</v>
      </c>
      <c r="AH21" s="18">
        <v>8.3333333333000041</v>
      </c>
      <c r="AI21" s="19">
        <v>10.750000000000007</v>
      </c>
      <c r="AJ21" s="19">
        <v>10.499999999999986</v>
      </c>
      <c r="AK21" s="18">
        <v>12.999999999999993</v>
      </c>
    </row>
    <row r="22" spans="1:42" ht="19.5" customHeight="1" x14ac:dyDescent="0.2">
      <c r="A22" s="83" t="s">
        <v>174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Y22" s="83"/>
      <c r="AC22" s="83"/>
      <c r="AG22" s="83"/>
      <c r="AK22" s="83"/>
    </row>
    <row r="24" spans="1:42" s="25" customFormat="1" ht="27" customHeight="1" x14ac:dyDescent="0.25">
      <c r="A24" s="5" t="s">
        <v>175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P24" s="4" t="s">
        <v>34</v>
      </c>
    </row>
    <row r="25" spans="1:42" ht="12" customHeight="1" x14ac:dyDescent="0.2"/>
    <row r="26" spans="1:42" ht="13.5" customHeight="1" thickBot="1" x14ac:dyDescent="0.25">
      <c r="A26" s="9" t="s">
        <v>19</v>
      </c>
      <c r="AH26" s="11"/>
      <c r="AI26" s="11"/>
      <c r="AJ26" s="11"/>
      <c r="AK26" s="11" t="s">
        <v>80</v>
      </c>
    </row>
    <row r="27" spans="1:42" ht="18" customHeight="1" x14ac:dyDescent="0.2">
      <c r="A27" s="153" t="s">
        <v>18</v>
      </c>
      <c r="B27" s="156" t="s">
        <v>88</v>
      </c>
      <c r="C27" s="157"/>
      <c r="D27" s="157"/>
      <c r="E27" s="158"/>
      <c r="F27" s="150" t="s">
        <v>21</v>
      </c>
      <c r="G27" s="150"/>
      <c r="H27" s="150"/>
      <c r="I27" s="150"/>
      <c r="J27" s="150"/>
      <c r="K27" s="150"/>
      <c r="L27" s="150"/>
      <c r="M27" s="139"/>
      <c r="N27" s="150" t="s">
        <v>20</v>
      </c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 t="s">
        <v>41</v>
      </c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39"/>
    </row>
    <row r="28" spans="1:42" ht="23.25" customHeight="1" x14ac:dyDescent="0.2">
      <c r="A28" s="154"/>
      <c r="B28" s="159"/>
      <c r="C28" s="160"/>
      <c r="D28" s="160"/>
      <c r="E28" s="161"/>
      <c r="F28" s="151" t="s">
        <v>23</v>
      </c>
      <c r="G28" s="151"/>
      <c r="H28" s="151"/>
      <c r="I28" s="151"/>
      <c r="J28" s="151" t="s">
        <v>24</v>
      </c>
      <c r="K28" s="151"/>
      <c r="L28" s="151"/>
      <c r="M28" s="152"/>
      <c r="N28" s="151" t="s">
        <v>37</v>
      </c>
      <c r="O28" s="151"/>
      <c r="P28" s="151"/>
      <c r="Q28" s="151"/>
      <c r="R28" s="151" t="s">
        <v>38</v>
      </c>
      <c r="S28" s="151"/>
      <c r="T28" s="151"/>
      <c r="U28" s="151"/>
      <c r="V28" s="151" t="s">
        <v>22</v>
      </c>
      <c r="W28" s="151"/>
      <c r="X28" s="151"/>
      <c r="Y28" s="151"/>
      <c r="Z28" s="151" t="s">
        <v>43</v>
      </c>
      <c r="AA28" s="151"/>
      <c r="AB28" s="151"/>
      <c r="AC28" s="151"/>
      <c r="AD28" s="151" t="s">
        <v>42</v>
      </c>
      <c r="AE28" s="151"/>
      <c r="AF28" s="151"/>
      <c r="AG28" s="152"/>
      <c r="AH28" s="151" t="s">
        <v>33</v>
      </c>
      <c r="AI28" s="151"/>
      <c r="AJ28" s="151"/>
      <c r="AK28" s="152"/>
    </row>
    <row r="29" spans="1:42" ht="25.5" customHeight="1" thickBot="1" x14ac:dyDescent="0.25">
      <c r="A29" s="170"/>
      <c r="B29" s="31">
        <v>2010</v>
      </c>
      <c r="C29" s="31">
        <v>2015</v>
      </c>
      <c r="D29" s="31">
        <v>2020</v>
      </c>
      <c r="E29" s="31">
        <v>2024</v>
      </c>
      <c r="F29" s="110">
        <v>2010</v>
      </c>
      <c r="G29" s="111">
        <v>2015</v>
      </c>
      <c r="H29" s="111">
        <v>2020</v>
      </c>
      <c r="I29" s="31">
        <v>2024</v>
      </c>
      <c r="J29" s="110">
        <v>2010</v>
      </c>
      <c r="K29" s="111">
        <v>2015</v>
      </c>
      <c r="L29" s="111">
        <v>2020</v>
      </c>
      <c r="M29" s="31">
        <v>2024</v>
      </c>
      <c r="N29" s="110">
        <v>2010</v>
      </c>
      <c r="O29" s="111">
        <v>2015</v>
      </c>
      <c r="P29" s="111">
        <v>2020</v>
      </c>
      <c r="Q29" s="31">
        <v>2024</v>
      </c>
      <c r="R29" s="110">
        <v>2010</v>
      </c>
      <c r="S29" s="111">
        <v>2015</v>
      </c>
      <c r="T29" s="111">
        <v>2020</v>
      </c>
      <c r="U29" s="31">
        <v>2024</v>
      </c>
      <c r="V29" s="110">
        <v>2010</v>
      </c>
      <c r="W29" s="111">
        <v>2015</v>
      </c>
      <c r="X29" s="111">
        <v>2020</v>
      </c>
      <c r="Y29" s="31">
        <v>2024</v>
      </c>
      <c r="Z29" s="110">
        <v>2010</v>
      </c>
      <c r="AA29" s="111">
        <v>2015</v>
      </c>
      <c r="AB29" s="111">
        <v>2020</v>
      </c>
      <c r="AC29" s="31">
        <v>2024</v>
      </c>
      <c r="AD29" s="110">
        <v>2010</v>
      </c>
      <c r="AE29" s="111">
        <v>2015</v>
      </c>
      <c r="AF29" s="111">
        <v>2020</v>
      </c>
      <c r="AG29" s="31">
        <v>2024</v>
      </c>
      <c r="AH29" s="110">
        <v>2010</v>
      </c>
      <c r="AI29" s="111">
        <v>2015</v>
      </c>
      <c r="AJ29" s="111">
        <v>2020</v>
      </c>
      <c r="AK29" s="31">
        <v>2024</v>
      </c>
    </row>
    <row r="30" spans="1:42" ht="15" customHeight="1" x14ac:dyDescent="0.2">
      <c r="A30" s="36" t="s">
        <v>15</v>
      </c>
      <c r="B30" s="37">
        <f>B7/B$7*100</f>
        <v>100</v>
      </c>
      <c r="C30" s="37">
        <f t="shared" ref="C30:AK30" si="0">C7/C$7*100</f>
        <v>100</v>
      </c>
      <c r="D30" s="37">
        <f t="shared" si="0"/>
        <v>100</v>
      </c>
      <c r="E30" s="37">
        <f t="shared" si="0"/>
        <v>100</v>
      </c>
      <c r="F30" s="37">
        <f t="shared" si="0"/>
        <v>100</v>
      </c>
      <c r="G30" s="37">
        <f t="shared" si="0"/>
        <v>100</v>
      </c>
      <c r="H30" s="37">
        <f t="shared" si="0"/>
        <v>100</v>
      </c>
      <c r="I30" s="37">
        <f t="shared" si="0"/>
        <v>100</v>
      </c>
      <c r="J30" s="37">
        <f t="shared" si="0"/>
        <v>100</v>
      </c>
      <c r="K30" s="37">
        <f t="shared" si="0"/>
        <v>100</v>
      </c>
      <c r="L30" s="37">
        <f t="shared" si="0"/>
        <v>100</v>
      </c>
      <c r="M30" s="38">
        <f t="shared" si="0"/>
        <v>100</v>
      </c>
      <c r="N30" s="37">
        <f t="shared" si="0"/>
        <v>100</v>
      </c>
      <c r="O30" s="37">
        <f t="shared" si="0"/>
        <v>100</v>
      </c>
      <c r="P30" s="37">
        <f t="shared" si="0"/>
        <v>100</v>
      </c>
      <c r="Q30" s="37">
        <f t="shared" si="0"/>
        <v>100</v>
      </c>
      <c r="R30" s="37">
        <f t="shared" si="0"/>
        <v>100</v>
      </c>
      <c r="S30" s="37">
        <f t="shared" si="0"/>
        <v>100</v>
      </c>
      <c r="T30" s="37">
        <f t="shared" si="0"/>
        <v>100</v>
      </c>
      <c r="U30" s="37">
        <f t="shared" si="0"/>
        <v>100</v>
      </c>
      <c r="V30" s="37">
        <f t="shared" si="0"/>
        <v>100</v>
      </c>
      <c r="W30" s="37">
        <f t="shared" si="0"/>
        <v>100</v>
      </c>
      <c r="X30" s="37">
        <f t="shared" si="0"/>
        <v>100</v>
      </c>
      <c r="Y30" s="37">
        <f t="shared" si="0"/>
        <v>100</v>
      </c>
      <c r="Z30" s="37">
        <f t="shared" si="0"/>
        <v>100</v>
      </c>
      <c r="AA30" s="37">
        <f t="shared" si="0"/>
        <v>100</v>
      </c>
      <c r="AB30" s="37">
        <f t="shared" si="0"/>
        <v>100</v>
      </c>
      <c r="AC30" s="37">
        <f t="shared" si="0"/>
        <v>100</v>
      </c>
      <c r="AD30" s="37">
        <f t="shared" si="0"/>
        <v>100</v>
      </c>
      <c r="AE30" s="37">
        <f t="shared" si="0"/>
        <v>100</v>
      </c>
      <c r="AF30" s="37">
        <f t="shared" si="0"/>
        <v>100</v>
      </c>
      <c r="AG30" s="38">
        <f t="shared" si="0"/>
        <v>100</v>
      </c>
      <c r="AH30" s="37">
        <f t="shared" si="0"/>
        <v>100</v>
      </c>
      <c r="AI30" s="37">
        <f t="shared" si="0"/>
        <v>100</v>
      </c>
      <c r="AJ30" s="37">
        <f t="shared" si="0"/>
        <v>100</v>
      </c>
      <c r="AK30" s="38">
        <f t="shared" si="0"/>
        <v>100</v>
      </c>
    </row>
    <row r="31" spans="1:42" ht="15" customHeight="1" x14ac:dyDescent="0.2">
      <c r="A31" s="17" t="s">
        <v>1</v>
      </c>
      <c r="B31" s="39">
        <f t="shared" ref="B31:B38" si="1">B8/B$7*100</f>
        <v>26.129784194311874</v>
      </c>
      <c r="C31" s="39">
        <f t="shared" ref="C31:AK31" si="2">C8/C$7*100</f>
        <v>21.382383045336866</v>
      </c>
      <c r="D31" s="39">
        <f t="shared" si="2"/>
        <v>16.720421130337723</v>
      </c>
      <c r="E31" s="39">
        <f t="shared" si="2"/>
        <v>16.048724781119148</v>
      </c>
      <c r="F31" s="39">
        <f t="shared" si="2"/>
        <v>25.964490722211885</v>
      </c>
      <c r="G31" s="39">
        <f t="shared" si="2"/>
        <v>21.584663822493351</v>
      </c>
      <c r="H31" s="39">
        <f t="shared" si="2"/>
        <v>20.137789327370513</v>
      </c>
      <c r="I31" s="39">
        <f t="shared" si="2"/>
        <v>19.97624837414466</v>
      </c>
      <c r="J31" s="39">
        <f t="shared" si="2"/>
        <v>26.342975206622455</v>
      </c>
      <c r="K31" s="39">
        <f t="shared" si="2"/>
        <v>21.012666848271046</v>
      </c>
      <c r="L31" s="39">
        <f t="shared" si="2"/>
        <v>7.6157660848843953</v>
      </c>
      <c r="M31" s="40">
        <f t="shared" si="2"/>
        <v>4.3959731543624159</v>
      </c>
      <c r="N31" s="39">
        <f t="shared" si="2"/>
        <v>34.330074755611648</v>
      </c>
      <c r="O31" s="39">
        <f t="shared" si="2"/>
        <v>26.970881461633955</v>
      </c>
      <c r="P31" s="39">
        <f t="shared" si="2"/>
        <v>28.198547479932291</v>
      </c>
      <c r="Q31" s="39">
        <f t="shared" si="2"/>
        <v>26.181011145525936</v>
      </c>
      <c r="R31" s="39">
        <f t="shared" si="2"/>
        <v>41.874845411871</v>
      </c>
      <c r="S31" s="39">
        <f t="shared" si="2"/>
        <v>14.626318202661118</v>
      </c>
      <c r="T31" s="39">
        <f t="shared" si="2"/>
        <v>14.765075841657419</v>
      </c>
      <c r="U31" s="39">
        <f t="shared" si="2"/>
        <v>15.541314773161313</v>
      </c>
      <c r="V31" s="39">
        <f t="shared" si="2"/>
        <v>10.176531671863003</v>
      </c>
      <c r="W31" s="39">
        <f t="shared" si="2"/>
        <v>21.905059013154975</v>
      </c>
      <c r="X31" s="39">
        <f t="shared" si="2"/>
        <v>9.3890251929866544</v>
      </c>
      <c r="Y31" s="39">
        <f t="shared" si="2"/>
        <v>8.5276519599619753</v>
      </c>
      <c r="Z31" s="39">
        <f t="shared" si="2"/>
        <v>9.1070793312040443</v>
      </c>
      <c r="AA31" s="39">
        <f t="shared" si="2"/>
        <v>14.729410065187414</v>
      </c>
      <c r="AB31" s="39">
        <f t="shared" si="2"/>
        <v>8.1289493413301894</v>
      </c>
      <c r="AC31" s="39">
        <f t="shared" si="2"/>
        <v>6.7969467987337895</v>
      </c>
      <c r="AD31" s="39">
        <f t="shared" si="2"/>
        <v>63.357400722042378</v>
      </c>
      <c r="AE31" s="39">
        <f t="shared" si="2"/>
        <v>31.014711429652415</v>
      </c>
      <c r="AF31" s="39">
        <f t="shared" si="2"/>
        <v>31.97903694479038</v>
      </c>
      <c r="AG31" s="40">
        <f t="shared" si="2"/>
        <v>31.806484817292848</v>
      </c>
      <c r="AH31" s="39">
        <f t="shared" si="2"/>
        <v>45.419847328320557</v>
      </c>
      <c r="AI31" s="39">
        <f t="shared" si="2"/>
        <v>38.088959822359847</v>
      </c>
      <c r="AJ31" s="39">
        <f t="shared" si="2"/>
        <v>34.261641693153685</v>
      </c>
      <c r="AK31" s="40">
        <f t="shared" si="2"/>
        <v>36.11954967834167</v>
      </c>
    </row>
    <row r="32" spans="1:42" ht="15" customHeight="1" x14ac:dyDescent="0.2">
      <c r="A32" s="20" t="s">
        <v>2</v>
      </c>
      <c r="B32" s="39">
        <f t="shared" si="1"/>
        <v>10.534626663659404</v>
      </c>
      <c r="C32" s="39">
        <f t="shared" ref="C32:AK32" si="3">C9/C$7*100</f>
        <v>13.450538864472131</v>
      </c>
      <c r="D32" s="39">
        <f t="shared" si="3"/>
        <v>15.336280308289904</v>
      </c>
      <c r="E32" s="39">
        <f t="shared" si="3"/>
        <v>17.968954870363319</v>
      </c>
      <c r="F32" s="39">
        <f t="shared" si="3"/>
        <v>7.8093712454885802</v>
      </c>
      <c r="G32" s="39">
        <f t="shared" si="3"/>
        <v>10.358254000782525</v>
      </c>
      <c r="H32" s="39">
        <f t="shared" si="3"/>
        <v>10.661751374871576</v>
      </c>
      <c r="I32" s="39">
        <f t="shared" si="3"/>
        <v>10.486908330034495</v>
      </c>
      <c r="J32" s="39">
        <f t="shared" si="3"/>
        <v>14.049586776865308</v>
      </c>
      <c r="K32" s="39">
        <f t="shared" si="3"/>
        <v>19.102424407520992</v>
      </c>
      <c r="L32" s="39">
        <f t="shared" si="3"/>
        <v>27.790300766406904</v>
      </c>
      <c r="M32" s="40">
        <f t="shared" si="3"/>
        <v>40.167785234899327</v>
      </c>
      <c r="N32" s="39">
        <f t="shared" si="3"/>
        <v>8.0793559516826683</v>
      </c>
      <c r="O32" s="39">
        <f t="shared" si="3"/>
        <v>13.834599675000838</v>
      </c>
      <c r="P32" s="39">
        <f t="shared" si="3"/>
        <v>9.9847103150767218</v>
      </c>
      <c r="Q32" s="39">
        <f t="shared" si="3"/>
        <v>8.5359607833573143</v>
      </c>
      <c r="R32" s="39">
        <f t="shared" si="3"/>
        <v>9.7452386841490402</v>
      </c>
      <c r="S32" s="39">
        <f t="shared" si="3"/>
        <v>12.929848693257673</v>
      </c>
      <c r="T32" s="39">
        <f t="shared" si="3"/>
        <v>12.060673325934147</v>
      </c>
      <c r="U32" s="39">
        <f t="shared" si="3"/>
        <v>10.312778508678861</v>
      </c>
      <c r="V32" s="39">
        <f t="shared" si="3"/>
        <v>12.564901349953297</v>
      </c>
      <c r="W32" s="39">
        <f t="shared" si="3"/>
        <v>13.518431861905169</v>
      </c>
      <c r="X32" s="39">
        <f t="shared" si="3"/>
        <v>21.012107793269902</v>
      </c>
      <c r="Y32" s="39">
        <f t="shared" si="3"/>
        <v>28.541072526980933</v>
      </c>
      <c r="Z32" s="39">
        <f t="shared" si="3"/>
        <v>13.174433772088609</v>
      </c>
      <c r="AA32" s="39">
        <f t="shared" si="3"/>
        <v>14.644540349230455</v>
      </c>
      <c r="AB32" s="39">
        <f t="shared" si="3"/>
        <v>18.433383313698187</v>
      </c>
      <c r="AC32" s="39">
        <f t="shared" si="3"/>
        <v>22.780302256713977</v>
      </c>
      <c r="AD32" s="39">
        <f t="shared" si="3"/>
        <v>4.4765342960189649</v>
      </c>
      <c r="AE32" s="39">
        <f t="shared" si="3"/>
        <v>10.939268200684296</v>
      </c>
      <c r="AF32" s="39">
        <f t="shared" si="3"/>
        <v>7.1191365711913663</v>
      </c>
      <c r="AG32" s="40">
        <f t="shared" si="3"/>
        <v>9.4641733859438428</v>
      </c>
      <c r="AH32" s="39">
        <f t="shared" si="3"/>
        <v>7.9198473282418229</v>
      </c>
      <c r="AI32" s="39">
        <f t="shared" si="3"/>
        <v>11.172021372560467</v>
      </c>
      <c r="AJ32" s="39">
        <f t="shared" si="3"/>
        <v>11.654306039049487</v>
      </c>
      <c r="AK32" s="40">
        <f t="shared" si="3"/>
        <v>7.7734095782701891</v>
      </c>
    </row>
    <row r="33" spans="1:42" ht="15" customHeight="1" x14ac:dyDescent="0.2">
      <c r="A33" s="20" t="s">
        <v>3</v>
      </c>
      <c r="B33" s="39">
        <f t="shared" si="1"/>
        <v>2.6016993758922644</v>
      </c>
      <c r="C33" s="39">
        <f t="shared" ref="C33:AK33" si="4">C10/C$7*100</f>
        <v>2.8177494129693472</v>
      </c>
      <c r="D33" s="39">
        <f t="shared" si="4"/>
        <v>3.2911792879803845</v>
      </c>
      <c r="E33" s="39">
        <f t="shared" si="4"/>
        <v>3.261007486359599</v>
      </c>
      <c r="F33" s="39">
        <f t="shared" si="4"/>
        <v>3.0169536777451555</v>
      </c>
      <c r="G33" s="39">
        <f t="shared" si="4"/>
        <v>3.4651713024206763</v>
      </c>
      <c r="H33" s="39">
        <f t="shared" si="4"/>
        <v>3.873813984408049</v>
      </c>
      <c r="I33" s="39">
        <f t="shared" si="4"/>
        <v>3.8624667759995472</v>
      </c>
      <c r="J33" s="39">
        <f t="shared" si="4"/>
        <v>2.0661157024801922</v>
      </c>
      <c r="K33" s="39">
        <f t="shared" si="4"/>
        <v>1.6344320348681063</v>
      </c>
      <c r="L33" s="39">
        <f t="shared" si="4"/>
        <v>1.7389064210729701</v>
      </c>
      <c r="M33" s="40">
        <f t="shared" si="4"/>
        <v>1.4765100671140938</v>
      </c>
      <c r="N33" s="39">
        <f t="shared" si="4"/>
        <v>3.2202415181060617</v>
      </c>
      <c r="O33" s="39">
        <f t="shared" si="4"/>
        <v>2.8986780271430326</v>
      </c>
      <c r="P33" s="39">
        <f t="shared" si="4"/>
        <v>3.6449516736744383</v>
      </c>
      <c r="Q33" s="39">
        <f t="shared" si="4"/>
        <v>4.3533399995122304</v>
      </c>
      <c r="R33" s="39">
        <f t="shared" si="4"/>
        <v>0.8904279000754356</v>
      </c>
      <c r="S33" s="39">
        <f t="shared" si="4"/>
        <v>3.0261348005509556</v>
      </c>
      <c r="T33" s="39">
        <f t="shared" si="4"/>
        <v>4.6244913059563446</v>
      </c>
      <c r="U33" s="39">
        <f t="shared" si="4"/>
        <v>5.5171243050545336</v>
      </c>
      <c r="V33" s="39">
        <f t="shared" si="4"/>
        <v>3.4267912772599907</v>
      </c>
      <c r="W33" s="39">
        <f t="shared" si="4"/>
        <v>2.651692403681297</v>
      </c>
      <c r="X33" s="39">
        <f t="shared" si="4"/>
        <v>2.3138451718428978</v>
      </c>
      <c r="Y33" s="39">
        <f t="shared" si="4"/>
        <v>1.4352550839717422</v>
      </c>
      <c r="Z33" s="39">
        <f t="shared" si="4"/>
        <v>2.7748132337262326</v>
      </c>
      <c r="AA33" s="39">
        <f t="shared" si="4"/>
        <v>3.2503295473016176</v>
      </c>
      <c r="AB33" s="39">
        <f t="shared" si="4"/>
        <v>3.94934133019171</v>
      </c>
      <c r="AC33" s="39">
        <f t="shared" si="4"/>
        <v>3.4463392218931888</v>
      </c>
      <c r="AD33" s="39">
        <f t="shared" si="4"/>
        <v>0.43321299639032956</v>
      </c>
      <c r="AE33" s="39">
        <f t="shared" si="4"/>
        <v>0.90531874764271347</v>
      </c>
      <c r="AF33" s="39">
        <f t="shared" si="4"/>
        <v>1.9458281444582819</v>
      </c>
      <c r="AG33" s="40">
        <f t="shared" si="4"/>
        <v>1.3724481043060561</v>
      </c>
      <c r="AH33" s="39">
        <f t="shared" si="4"/>
        <v>4.7709923664031475</v>
      </c>
      <c r="AI33" s="39">
        <f t="shared" si="4"/>
        <v>2.9144403580607041</v>
      </c>
      <c r="AJ33" s="39">
        <f t="shared" si="4"/>
        <v>2.1189647343726326</v>
      </c>
      <c r="AK33" s="40">
        <f t="shared" si="4"/>
        <v>4.0877412437455325</v>
      </c>
    </row>
    <row r="34" spans="1:42" ht="15" customHeight="1" x14ac:dyDescent="0.2">
      <c r="A34" s="20" t="s">
        <v>4</v>
      </c>
      <c r="B34" s="39">
        <f t="shared" si="1"/>
        <v>4.3762688924018738</v>
      </c>
      <c r="C34" s="39">
        <f t="shared" ref="C34:AK34" si="5">C11/C$7*100</f>
        <v>5.8161237883085253</v>
      </c>
      <c r="D34" s="39">
        <f t="shared" si="5"/>
        <v>5.1235180905008386</v>
      </c>
      <c r="E34" s="39">
        <f t="shared" si="5"/>
        <v>4.8005752231104344</v>
      </c>
      <c r="F34" s="39">
        <f t="shared" si="5"/>
        <v>3.0436523828633315</v>
      </c>
      <c r="G34" s="39">
        <f t="shared" si="5"/>
        <v>5.6448758313627136</v>
      </c>
      <c r="H34" s="39">
        <f t="shared" si="5"/>
        <v>4.0611591224995465</v>
      </c>
      <c r="I34" s="39">
        <f t="shared" si="5"/>
        <v>4.1678448227110785</v>
      </c>
      <c r="J34" s="39">
        <f t="shared" si="5"/>
        <v>6.0950413223165683</v>
      </c>
      <c r="K34" s="39">
        <f t="shared" si="5"/>
        <v>6.129120130755398</v>
      </c>
      <c r="L34" s="39">
        <f t="shared" si="5"/>
        <v>7.9538867778708058</v>
      </c>
      <c r="M34" s="40">
        <f t="shared" si="5"/>
        <v>6.6778523489932882</v>
      </c>
      <c r="N34" s="39">
        <f t="shared" si="5"/>
        <v>4.4853364002351759</v>
      </c>
      <c r="O34" s="39">
        <f t="shared" si="5"/>
        <v>2.8986780271430326</v>
      </c>
      <c r="P34" s="39">
        <f t="shared" si="5"/>
        <v>3.3855730901545344</v>
      </c>
      <c r="Q34" s="39">
        <f t="shared" si="5"/>
        <v>2.9875862741750603</v>
      </c>
      <c r="R34" s="39">
        <f t="shared" si="5"/>
        <v>3.5617116003017424</v>
      </c>
      <c r="S34" s="39">
        <f t="shared" si="5"/>
        <v>4.9518569463561093</v>
      </c>
      <c r="T34" s="39">
        <f t="shared" si="5"/>
        <v>3.1446540880503138</v>
      </c>
      <c r="U34" s="39">
        <f t="shared" si="5"/>
        <v>3.3951534184950978</v>
      </c>
      <c r="V34" s="39">
        <f t="shared" si="5"/>
        <v>4.8805815160975623</v>
      </c>
      <c r="W34" s="39">
        <f t="shared" si="5"/>
        <v>8.0330681640933399</v>
      </c>
      <c r="X34" s="39">
        <f t="shared" si="5"/>
        <v>7.4601559850796901</v>
      </c>
      <c r="Y34" s="39">
        <f t="shared" si="5"/>
        <v>6.8034818915543624</v>
      </c>
      <c r="Z34" s="39">
        <f t="shared" si="5"/>
        <v>5.6919245820025282</v>
      </c>
      <c r="AA34" s="39">
        <f t="shared" si="5"/>
        <v>7.4215857996720258</v>
      </c>
      <c r="AB34" s="39">
        <f t="shared" si="5"/>
        <v>6.7339616579201014</v>
      </c>
      <c r="AC34" s="39">
        <f t="shared" si="5"/>
        <v>6.0757684060042889</v>
      </c>
      <c r="AD34" s="39">
        <f t="shared" si="5"/>
        <v>1.7328519855613183</v>
      </c>
      <c r="AE34" s="39">
        <f t="shared" si="5"/>
        <v>3.6212749905708539</v>
      </c>
      <c r="AF34" s="39">
        <f t="shared" si="5"/>
        <v>2.9057700290577007</v>
      </c>
      <c r="AG34" s="40">
        <f t="shared" si="5"/>
        <v>2.5733401955738548</v>
      </c>
      <c r="AH34" s="39">
        <f t="shared" si="5"/>
        <v>2.5763358778680048</v>
      </c>
      <c r="AI34" s="39">
        <f t="shared" si="5"/>
        <v>1.6653944903204023</v>
      </c>
      <c r="AJ34" s="39">
        <f t="shared" si="5"/>
        <v>1.2108369910700805</v>
      </c>
      <c r="AK34" s="40">
        <f t="shared" si="5"/>
        <v>2.0773766976411721</v>
      </c>
    </row>
    <row r="35" spans="1:42" ht="15" customHeight="1" x14ac:dyDescent="0.2">
      <c r="A35" s="20" t="s">
        <v>5</v>
      </c>
      <c r="B35" s="39">
        <f t="shared" si="1"/>
        <v>1.3384464997350223</v>
      </c>
      <c r="C35" s="39">
        <f t="shared" ref="C35:AK35" si="6">C12/C$7*100</f>
        <v>1.3727497140099851</v>
      </c>
      <c r="D35" s="39">
        <f t="shared" si="6"/>
        <v>1.2391355930713865</v>
      </c>
      <c r="E35" s="39">
        <f t="shared" si="6"/>
        <v>1.0912320771475701</v>
      </c>
      <c r="F35" s="39">
        <f t="shared" si="6"/>
        <v>1.7354158323290161</v>
      </c>
      <c r="G35" s="39">
        <f t="shared" si="6"/>
        <v>1.6766957914927576</v>
      </c>
      <c r="H35" s="39">
        <f t="shared" si="6"/>
        <v>1.7042364174774882</v>
      </c>
      <c r="I35" s="41">
        <f t="shared" si="6"/>
        <v>1.4590284453995361</v>
      </c>
      <c r="J35" s="41">
        <f t="shared" si="6"/>
        <v>0.82644628099207695</v>
      </c>
      <c r="K35" s="41">
        <f t="shared" si="6"/>
        <v>0.81721601743405314</v>
      </c>
      <c r="L35" s="29" t="e">
        <f t="shared" si="6"/>
        <v>#VALUE!</v>
      </c>
      <c r="M35" s="29" t="e">
        <f t="shared" si="6"/>
        <v>#VALUE!</v>
      </c>
      <c r="N35" s="39">
        <f t="shared" si="6"/>
        <v>1.2075905692940858</v>
      </c>
      <c r="O35" s="39">
        <f t="shared" si="6"/>
        <v>1.581097105711746</v>
      </c>
      <c r="P35" s="39">
        <f t="shared" si="6"/>
        <v>0.24572707912411945</v>
      </c>
      <c r="Q35" s="39">
        <f t="shared" si="6"/>
        <v>7.3165378143062704E-2</v>
      </c>
      <c r="R35" s="39">
        <f t="shared" si="6"/>
        <v>2.473410833532983</v>
      </c>
      <c r="S35" s="39">
        <f t="shared" si="6"/>
        <v>3.0261348005509556</v>
      </c>
      <c r="T35" s="29" t="e">
        <f t="shared" si="6"/>
        <v>#VALUE!</v>
      </c>
      <c r="U35" s="29" t="e">
        <f t="shared" si="6"/>
        <v>#VALUE!</v>
      </c>
      <c r="V35" s="39">
        <f t="shared" si="6"/>
        <v>0.62305295950181638</v>
      </c>
      <c r="W35" s="39">
        <f t="shared" si="6"/>
        <v>0.31196381219779962</v>
      </c>
      <c r="X35" s="39">
        <f t="shared" si="6"/>
        <v>2.6329962300281258</v>
      </c>
      <c r="Y35" s="41">
        <f t="shared" si="6"/>
        <v>2.3485992283173962</v>
      </c>
      <c r="Z35" s="39">
        <f t="shared" si="6"/>
        <v>0.75892327759559386</v>
      </c>
      <c r="AA35" s="39">
        <f t="shared" si="6"/>
        <v>0.43337727297354894</v>
      </c>
      <c r="AB35" s="39">
        <f t="shared" si="6"/>
        <v>0.24097675913034167</v>
      </c>
      <c r="AC35" s="29" t="e">
        <f t="shared" si="6"/>
        <v>#VALUE!</v>
      </c>
      <c r="AD35" s="29" t="e">
        <f t="shared" si="6"/>
        <v>#VALUE!</v>
      </c>
      <c r="AE35" s="41">
        <f t="shared" si="6"/>
        <v>0.45265937382135674</v>
      </c>
      <c r="AF35" s="29" t="e">
        <f t="shared" si="6"/>
        <v>#VALUE!</v>
      </c>
      <c r="AG35" s="29" t="e">
        <f t="shared" si="6"/>
        <v>#VALUE!</v>
      </c>
      <c r="AH35" s="41">
        <f t="shared" si="6"/>
        <v>5.4389312977213438</v>
      </c>
      <c r="AI35" s="41">
        <f t="shared" si="6"/>
        <v>5.8288807161172445</v>
      </c>
      <c r="AJ35" s="41">
        <f t="shared" si="6"/>
        <v>6.205539579234145</v>
      </c>
      <c r="AK35" s="42">
        <f t="shared" si="6"/>
        <v>5.7630450321658326</v>
      </c>
    </row>
    <row r="36" spans="1:42" ht="15" customHeight="1" x14ac:dyDescent="0.2">
      <c r="A36" s="20" t="s">
        <v>6</v>
      </c>
      <c r="B36" s="39">
        <f t="shared" si="1"/>
        <v>4.8725468080080052</v>
      </c>
      <c r="C36" s="39">
        <f t="shared" ref="C36:AK36" si="7">C13/C$7*100</f>
        <v>3.097116021432758</v>
      </c>
      <c r="D36" s="39">
        <f t="shared" si="7"/>
        <v>3.7877123447784933</v>
      </c>
      <c r="E36" s="39">
        <f t="shared" si="7"/>
        <v>3.7321828871124647</v>
      </c>
      <c r="F36" s="41">
        <f t="shared" si="7"/>
        <v>4.779068215176328</v>
      </c>
      <c r="G36" s="41">
        <f t="shared" si="7"/>
        <v>2.2076494588002693</v>
      </c>
      <c r="H36" s="41">
        <f t="shared" si="7"/>
        <v>2.7799601136157612</v>
      </c>
      <c r="I36" s="41">
        <f t="shared" si="7"/>
        <v>3.768591302380818</v>
      </c>
      <c r="J36" s="39">
        <f t="shared" si="7"/>
        <v>4.993112947626031</v>
      </c>
      <c r="K36" s="39">
        <f t="shared" si="7"/>
        <v>4.722827567415516</v>
      </c>
      <c r="L36" s="39">
        <f t="shared" si="7"/>
        <v>6.4725961228827202</v>
      </c>
      <c r="M36" s="40">
        <f t="shared" si="7"/>
        <v>3.6241610738255035</v>
      </c>
      <c r="N36" s="39">
        <f t="shared" si="7"/>
        <v>2.5301897642237265</v>
      </c>
      <c r="O36" s="39">
        <f t="shared" si="7"/>
        <v>2.7757038078088132</v>
      </c>
      <c r="P36" s="39">
        <f t="shared" si="7"/>
        <v>3.3309670725713967</v>
      </c>
      <c r="Q36" s="39">
        <f t="shared" si="7"/>
        <v>3.4143843133429259</v>
      </c>
      <c r="R36" s="39">
        <f t="shared" si="7"/>
        <v>5.9361860004732234</v>
      </c>
      <c r="S36" s="39">
        <f t="shared" si="7"/>
        <v>6.0981201283784001</v>
      </c>
      <c r="T36" s="39">
        <f t="shared" si="7"/>
        <v>8.1021087680355173</v>
      </c>
      <c r="U36" s="39">
        <f t="shared" si="7"/>
        <v>7.0534312269235651</v>
      </c>
      <c r="V36" s="41">
        <f t="shared" si="7"/>
        <v>5.5382485288704215</v>
      </c>
      <c r="W36" s="41">
        <f t="shared" si="7"/>
        <v>1.5858160453377748</v>
      </c>
      <c r="X36" s="41">
        <f t="shared" si="7"/>
        <v>1.7952247022919039</v>
      </c>
      <c r="Y36" s="41">
        <f t="shared" si="7"/>
        <v>2.5163563160543534</v>
      </c>
      <c r="Z36" s="41">
        <f t="shared" si="7"/>
        <v>4.5535396655877927</v>
      </c>
      <c r="AA36" s="41">
        <f t="shared" si="7"/>
        <v>1.7335090918931124</v>
      </c>
      <c r="AB36" s="41">
        <f t="shared" si="7"/>
        <v>2.3160544071971723</v>
      </c>
      <c r="AC36" s="41">
        <f t="shared" si="7"/>
        <v>3.4335750025528431</v>
      </c>
      <c r="AD36" s="39">
        <f t="shared" si="7"/>
        <v>5.0541516245249642</v>
      </c>
      <c r="AE36" s="39">
        <f t="shared" si="7"/>
        <v>5.9222934741567137</v>
      </c>
      <c r="AF36" s="39">
        <f t="shared" si="7"/>
        <v>8.4578663345786644</v>
      </c>
      <c r="AG36" s="40">
        <f t="shared" si="7"/>
        <v>5.2038657288271288</v>
      </c>
      <c r="AH36" s="39">
        <f t="shared" si="7"/>
        <v>5.9160305342872217</v>
      </c>
      <c r="AI36" s="39">
        <f t="shared" si="7"/>
        <v>5.7386718478943362</v>
      </c>
      <c r="AJ36" s="39">
        <f t="shared" si="7"/>
        <v>4.7928964229857227</v>
      </c>
      <c r="AK36" s="40">
        <f t="shared" si="7"/>
        <v>3.6275911365260911</v>
      </c>
    </row>
    <row r="37" spans="1:42" ht="15" customHeight="1" x14ac:dyDescent="0.2">
      <c r="A37" s="20" t="s">
        <v>7</v>
      </c>
      <c r="B37" s="39">
        <f t="shared" si="1"/>
        <v>8.9781186555461119</v>
      </c>
      <c r="C37" s="39">
        <f t="shared" ref="C37:AK37" si="8">C14/C$7*100</f>
        <v>6.3098320187850971</v>
      </c>
      <c r="D37" s="39">
        <f t="shared" si="8"/>
        <v>5.5892924623645523</v>
      </c>
      <c r="E37" s="39">
        <f t="shared" si="8"/>
        <v>5.8325931565368183</v>
      </c>
      <c r="F37" s="39">
        <f t="shared" si="8"/>
        <v>11.29355226272973</v>
      </c>
      <c r="G37" s="39">
        <f t="shared" si="8"/>
        <v>6.1292546155705656</v>
      </c>
      <c r="H37" s="39">
        <f t="shared" si="8"/>
        <v>6.780685320601922</v>
      </c>
      <c r="I37" s="39">
        <f t="shared" si="8"/>
        <v>6.9841090312729728</v>
      </c>
      <c r="J37" s="39">
        <f t="shared" si="8"/>
        <v>5.9917355371925582</v>
      </c>
      <c r="K37" s="39">
        <f t="shared" si="8"/>
        <v>6.6398801416516813</v>
      </c>
      <c r="L37" s="39">
        <f t="shared" si="8"/>
        <v>2.4151478070457912</v>
      </c>
      <c r="M37" s="40">
        <f t="shared" si="8"/>
        <v>2.4161073825503356</v>
      </c>
      <c r="N37" s="39">
        <f t="shared" si="8"/>
        <v>1.3801035077646695</v>
      </c>
      <c r="O37" s="39">
        <f t="shared" si="8"/>
        <v>2.6790812069031675</v>
      </c>
      <c r="P37" s="39">
        <f t="shared" si="8"/>
        <v>1.3105444219953037</v>
      </c>
      <c r="Q37" s="39">
        <f t="shared" si="8"/>
        <v>3.8167938931297711</v>
      </c>
      <c r="R37" s="39">
        <f t="shared" si="8"/>
        <v>9.4978976008046452</v>
      </c>
      <c r="S37" s="39">
        <f t="shared" si="8"/>
        <v>10.637322329207587</v>
      </c>
      <c r="T37" s="39">
        <f t="shared" si="8"/>
        <v>13.540510543840178</v>
      </c>
      <c r="U37" s="39">
        <f t="shared" si="8"/>
        <v>12.180112888851164</v>
      </c>
      <c r="V37" s="39">
        <f t="shared" si="8"/>
        <v>13.187954309455115</v>
      </c>
      <c r="W37" s="39">
        <f t="shared" si="8"/>
        <v>6.0053033848076431</v>
      </c>
      <c r="X37" s="39">
        <f t="shared" si="8"/>
        <v>4.4282209323200297</v>
      </c>
      <c r="Y37" s="39">
        <f t="shared" si="8"/>
        <v>4.5853603981434885</v>
      </c>
      <c r="Z37" s="39">
        <f t="shared" si="8"/>
        <v>10.67235859125474</v>
      </c>
      <c r="AA37" s="39">
        <f t="shared" si="8"/>
        <v>5.1644125029340699</v>
      </c>
      <c r="AB37" s="39">
        <f t="shared" si="8"/>
        <v>4.2438684802399056</v>
      </c>
      <c r="AC37" s="39">
        <f t="shared" si="8"/>
        <v>4.3462166853875219</v>
      </c>
      <c r="AD37" s="39">
        <f t="shared" si="8"/>
        <v>6.931407942245273</v>
      </c>
      <c r="AE37" s="39">
        <f t="shared" si="8"/>
        <v>11.995473406265953</v>
      </c>
      <c r="AF37" s="39">
        <f t="shared" si="8"/>
        <v>15.099626400996266</v>
      </c>
      <c r="AG37" s="40">
        <f t="shared" si="8"/>
        <v>15.382855835763712</v>
      </c>
      <c r="AH37" s="39">
        <f t="shared" si="8"/>
        <v>4.8664122137506762</v>
      </c>
      <c r="AI37" s="39">
        <f t="shared" si="8"/>
        <v>5.4819235306352123</v>
      </c>
      <c r="AJ37" s="39">
        <f t="shared" si="8"/>
        <v>1.4126431562484225</v>
      </c>
      <c r="AK37" s="40">
        <f t="shared" si="8"/>
        <v>3.5739814152966369</v>
      </c>
    </row>
    <row r="38" spans="1:42" ht="15" customHeight="1" x14ac:dyDescent="0.2">
      <c r="A38" s="20" t="s">
        <v>8</v>
      </c>
      <c r="B38" s="39">
        <f t="shared" si="1"/>
        <v>5.4590570719652236</v>
      </c>
      <c r="C38" s="39">
        <f t="shared" ref="C38:AK38" si="9">C15/C$7*100</f>
        <v>6.8216027454993746</v>
      </c>
      <c r="D38" s="39">
        <f t="shared" si="9"/>
        <v>6.2809234636036866</v>
      </c>
      <c r="E38" s="39">
        <f t="shared" si="9"/>
        <v>5.8300554075201969</v>
      </c>
      <c r="F38" s="39">
        <f t="shared" si="9"/>
        <v>5.2062474970030674</v>
      </c>
      <c r="G38" s="39">
        <f t="shared" si="9"/>
        <v>7.5358160851011684</v>
      </c>
      <c r="H38" s="39">
        <f t="shared" si="9"/>
        <v>6.4990632743095409</v>
      </c>
      <c r="I38" s="39">
        <f t="shared" si="9"/>
        <v>6.4038907425210638</v>
      </c>
      <c r="J38" s="39">
        <f t="shared" si="9"/>
        <v>5.7851239669445391</v>
      </c>
      <c r="K38" s="39">
        <f t="shared" si="9"/>
        <v>5.5162081176798585</v>
      </c>
      <c r="L38" s="39">
        <f t="shared" si="9"/>
        <v>5.6997488246280685</v>
      </c>
      <c r="M38" s="40">
        <f t="shared" si="9"/>
        <v>4.1275167785234901</v>
      </c>
      <c r="N38" s="39">
        <f t="shared" si="9"/>
        <v>6.9005175388233475</v>
      </c>
      <c r="O38" s="39">
        <f t="shared" si="9"/>
        <v>7.7956871184493393</v>
      </c>
      <c r="P38" s="39">
        <f t="shared" si="9"/>
        <v>5.3705018293015883</v>
      </c>
      <c r="Q38" s="39">
        <f t="shared" si="9"/>
        <v>6.5897617247518472</v>
      </c>
      <c r="R38" s="39">
        <f t="shared" si="9"/>
        <v>5.7877813504903308</v>
      </c>
      <c r="S38" s="39">
        <f t="shared" si="9"/>
        <v>8.6198991288411975</v>
      </c>
      <c r="T38" s="39">
        <f t="shared" si="9"/>
        <v>6.84424713281539</v>
      </c>
      <c r="U38" s="39">
        <f t="shared" si="9"/>
        <v>6.8327462547213846</v>
      </c>
      <c r="V38" s="39">
        <f t="shared" si="9"/>
        <v>4.3613707165127149</v>
      </c>
      <c r="W38" s="39">
        <f t="shared" si="9"/>
        <v>5.2253938543131442</v>
      </c>
      <c r="X38" s="39">
        <f t="shared" si="9"/>
        <v>6.6423313984800449</v>
      </c>
      <c r="Y38" s="39">
        <f t="shared" si="9"/>
        <v>4.8090365151260972</v>
      </c>
      <c r="Z38" s="39">
        <f t="shared" si="9"/>
        <v>5.9765208111026542</v>
      </c>
      <c r="AA38" s="39">
        <f t="shared" si="9"/>
        <v>7.5931309702226129</v>
      </c>
      <c r="AB38" s="39">
        <f t="shared" si="9"/>
        <v>8.2802291956731278</v>
      </c>
      <c r="AC38" s="39">
        <f t="shared" si="9"/>
        <v>7.0713775145512106</v>
      </c>
      <c r="AD38" s="39">
        <f t="shared" si="9"/>
        <v>4.1155234657081303</v>
      </c>
      <c r="AE38" s="39">
        <f t="shared" si="9"/>
        <v>0.37721614484962168</v>
      </c>
      <c r="AF38" s="39">
        <f t="shared" si="9"/>
        <v>1.1000415110004154</v>
      </c>
      <c r="AG38" s="40">
        <f t="shared" si="9"/>
        <v>2.2416652370332244</v>
      </c>
      <c r="AH38" s="39">
        <f t="shared" si="9"/>
        <v>5.1526717557360096</v>
      </c>
      <c r="AI38" s="39">
        <f t="shared" si="9"/>
        <v>9.784192630632365</v>
      </c>
      <c r="AJ38" s="39">
        <f t="shared" si="9"/>
        <v>3.7838655970939903</v>
      </c>
      <c r="AK38" s="40">
        <f t="shared" si="9"/>
        <v>4.2887776983559682</v>
      </c>
    </row>
    <row r="39" spans="1:42" ht="15" customHeight="1" x14ac:dyDescent="0.2">
      <c r="A39" s="20" t="s">
        <v>9</v>
      </c>
      <c r="B39" s="39">
        <f t="shared" ref="B39:B44" si="10">B16/B$7*100</f>
        <v>5.7899090157146764</v>
      </c>
      <c r="C39" s="39">
        <f t="shared" ref="C39:AK39" si="11">C16/C$7*100</f>
        <v>9.3937022096450296</v>
      </c>
      <c r="D39" s="39">
        <f t="shared" si="11"/>
        <v>8.4498501612633898</v>
      </c>
      <c r="E39" s="39">
        <f t="shared" si="11"/>
        <v>7.0794738400372221</v>
      </c>
      <c r="F39" s="39">
        <f t="shared" si="11"/>
        <v>3.0169536777451555</v>
      </c>
      <c r="G39" s="39">
        <f t="shared" si="11"/>
        <v>7.5842539635228468</v>
      </c>
      <c r="H39" s="39">
        <f t="shared" si="11"/>
        <v>7.2218529038496388</v>
      </c>
      <c r="I39" s="39">
        <f t="shared" si="11"/>
        <v>8.4476615958830514</v>
      </c>
      <c r="J39" s="39">
        <f t="shared" si="11"/>
        <v>9.3663911845699861</v>
      </c>
      <c r="K39" s="39">
        <f t="shared" si="11"/>
        <v>12.700898937617502</v>
      </c>
      <c r="L39" s="39">
        <f t="shared" si="11"/>
        <v>11.721517356862241</v>
      </c>
      <c r="M39" s="40">
        <f t="shared" si="11"/>
        <v>3.0201342281879193</v>
      </c>
      <c r="N39" s="39">
        <f t="shared" si="11"/>
        <v>1.4951121334002244</v>
      </c>
      <c r="O39" s="39">
        <f t="shared" si="11"/>
        <v>3.9132153366404583</v>
      </c>
      <c r="P39" s="39">
        <f t="shared" si="11"/>
        <v>3.3309670725713962</v>
      </c>
      <c r="Q39" s="39">
        <f t="shared" si="11"/>
        <v>3.5094993049289078</v>
      </c>
      <c r="R39" s="39">
        <f t="shared" si="11"/>
        <v>3.0670294335832735</v>
      </c>
      <c r="S39" s="39">
        <f t="shared" si="11"/>
        <v>13.021549747821656</v>
      </c>
      <c r="T39" s="39">
        <f t="shared" si="11"/>
        <v>6.1413244543100252</v>
      </c>
      <c r="U39" s="39">
        <f t="shared" si="11"/>
        <v>7.0449433433773274</v>
      </c>
      <c r="V39" s="39">
        <f t="shared" si="11"/>
        <v>10.280373831779972</v>
      </c>
      <c r="W39" s="39">
        <f t="shared" si="11"/>
        <v>10.580772630374852</v>
      </c>
      <c r="X39" s="39">
        <f t="shared" si="11"/>
        <v>13.434264855484415</v>
      </c>
      <c r="Y39" s="39">
        <f t="shared" si="11"/>
        <v>9.8231094708195865</v>
      </c>
      <c r="Z39" s="39">
        <f t="shared" si="11"/>
        <v>8.4667378157287594</v>
      </c>
      <c r="AA39" s="39">
        <f t="shared" si="11"/>
        <v>12.562523700319669</v>
      </c>
      <c r="AB39" s="39">
        <f t="shared" si="11"/>
        <v>11.382135589589803</v>
      </c>
      <c r="AC39" s="39">
        <f t="shared" si="11"/>
        <v>9.0625957316450521</v>
      </c>
      <c r="AD39" s="39">
        <f t="shared" si="11"/>
        <v>0.86642599278065913</v>
      </c>
      <c r="AE39" s="39">
        <f t="shared" si="11"/>
        <v>3.9532251980338136</v>
      </c>
      <c r="AF39" s="39">
        <f t="shared" si="11"/>
        <v>3.9072229140722281</v>
      </c>
      <c r="AG39" s="40">
        <f t="shared" si="11"/>
        <v>4.5119231429061584</v>
      </c>
      <c r="AH39" s="39">
        <f t="shared" si="11"/>
        <v>1.5267175572169507</v>
      </c>
      <c r="AI39" s="39">
        <f t="shared" si="11"/>
        <v>2.220525987092473</v>
      </c>
      <c r="AJ39" s="39">
        <f t="shared" si="11"/>
        <v>1.816255486605121</v>
      </c>
      <c r="AK39" s="40">
        <f t="shared" si="11"/>
        <v>2.1443888491779908</v>
      </c>
    </row>
    <row r="40" spans="1:42" ht="15" customHeight="1" x14ac:dyDescent="0.2">
      <c r="A40" s="20" t="s">
        <v>16</v>
      </c>
      <c r="B40" s="39">
        <f t="shared" si="10"/>
        <v>1.7896082412197516</v>
      </c>
      <c r="C40" s="39">
        <f t="shared" ref="C40:AK40" si="12">C17/C$7*100</f>
        <v>2.5167078090193904</v>
      </c>
      <c r="D40" s="39">
        <f t="shared" si="12"/>
        <v>2.4475125012083767</v>
      </c>
      <c r="E40" s="39">
        <f t="shared" si="12"/>
        <v>2.7382311889354143</v>
      </c>
      <c r="F40" s="39">
        <f t="shared" si="12"/>
        <v>2.5363769857141034</v>
      </c>
      <c r="G40" s="39">
        <f t="shared" si="12"/>
        <v>2.9994224714497824</v>
      </c>
      <c r="H40" s="39">
        <f t="shared" si="12"/>
        <v>2.1272738260711908</v>
      </c>
      <c r="I40" s="39">
        <f t="shared" si="12"/>
        <v>3.0616976757337548</v>
      </c>
      <c r="J40" s="41">
        <f t="shared" si="12"/>
        <v>0.82644628099207695</v>
      </c>
      <c r="K40" s="41">
        <f t="shared" si="12"/>
        <v>1.6344320348681063</v>
      </c>
      <c r="L40" s="41">
        <f t="shared" si="12"/>
        <v>3.3007020029625815</v>
      </c>
      <c r="M40" s="42">
        <f t="shared" si="12"/>
        <v>1.7785234899328854</v>
      </c>
      <c r="N40" s="39">
        <f t="shared" si="12"/>
        <v>3.9102932719883965</v>
      </c>
      <c r="O40" s="39">
        <f t="shared" si="12"/>
        <v>2.7669199350001676</v>
      </c>
      <c r="P40" s="39">
        <f t="shared" si="12"/>
        <v>1.3378474307868724</v>
      </c>
      <c r="Q40" s="39">
        <f t="shared" si="12"/>
        <v>1.8779113723386092</v>
      </c>
      <c r="R40" s="39">
        <f t="shared" si="12"/>
        <v>0.29680930002514516</v>
      </c>
      <c r="S40" s="39">
        <f t="shared" si="12"/>
        <v>1.3755158184322525</v>
      </c>
      <c r="T40" s="39">
        <f t="shared" si="12"/>
        <v>2.5157232704402515</v>
      </c>
      <c r="U40" s="39">
        <f t="shared" si="12"/>
        <v>3.5097398463693072</v>
      </c>
      <c r="V40" s="39">
        <f t="shared" si="12"/>
        <v>1.5576323987545411</v>
      </c>
      <c r="W40" s="39">
        <f t="shared" si="12"/>
        <v>3.01565018457821</v>
      </c>
      <c r="X40" s="39">
        <f t="shared" si="12"/>
        <v>3.2214309935571381</v>
      </c>
      <c r="Y40" s="39">
        <f t="shared" si="12"/>
        <v>3.056906932095659</v>
      </c>
      <c r="Z40" s="39">
        <f t="shared" si="12"/>
        <v>2.2056207755259796</v>
      </c>
      <c r="AA40" s="39">
        <f t="shared" si="12"/>
        <v>3.3045017064233106</v>
      </c>
      <c r="AB40" s="39">
        <f t="shared" si="12"/>
        <v>3.099228874370783</v>
      </c>
      <c r="AC40" s="39">
        <f t="shared" si="12"/>
        <v>2.9102420095986932</v>
      </c>
      <c r="AD40" s="41">
        <f t="shared" si="12"/>
        <v>0.43321299639032956</v>
      </c>
      <c r="AE40" s="41">
        <f t="shared" si="12"/>
        <v>0.90531874764271347</v>
      </c>
      <c r="AF40" s="41">
        <f t="shared" si="12"/>
        <v>0.46699875466998769</v>
      </c>
      <c r="AG40" s="42">
        <f t="shared" si="12"/>
        <v>0.97215074055012285</v>
      </c>
      <c r="AH40" s="41">
        <f t="shared" si="12"/>
        <v>1.9083969465498087</v>
      </c>
      <c r="AI40" s="41">
        <f t="shared" si="12"/>
        <v>0.97148011935218148</v>
      </c>
      <c r="AJ40" s="41">
        <f t="shared" si="12"/>
        <v>1.9171585691942872</v>
      </c>
      <c r="AK40" s="42">
        <f t="shared" si="12"/>
        <v>3.5159042172980692</v>
      </c>
    </row>
    <row r="41" spans="1:42" ht="15" customHeight="1" x14ac:dyDescent="0.2">
      <c r="A41" s="20" t="s">
        <v>10</v>
      </c>
      <c r="B41" s="39">
        <f t="shared" si="10"/>
        <v>9.3390480487338952</v>
      </c>
      <c r="C41" s="39">
        <f t="shared" ref="C41:AK41" si="13">C18/C$7*100</f>
        <v>7.9414775121923213</v>
      </c>
      <c r="D41" s="39">
        <f t="shared" si="13"/>
        <v>11.328863071122869</v>
      </c>
      <c r="E41" s="39">
        <f t="shared" si="13"/>
        <v>10.53081250264349</v>
      </c>
      <c r="F41" s="41">
        <f t="shared" si="13"/>
        <v>9.7717260712980636</v>
      </c>
      <c r="G41" s="41">
        <f t="shared" si="13"/>
        <v>10.553868509790144</v>
      </c>
      <c r="H41" s="41">
        <f t="shared" si="13"/>
        <v>14.464253338973831</v>
      </c>
      <c r="I41" s="41">
        <f t="shared" si="13"/>
        <v>11.885992195894362</v>
      </c>
      <c r="J41" s="39">
        <f t="shared" si="13"/>
        <v>8.7809917355408178</v>
      </c>
      <c r="K41" s="39">
        <f t="shared" si="13"/>
        <v>3.166712067556956</v>
      </c>
      <c r="L41" s="39">
        <f t="shared" si="13"/>
        <v>2.9754620982804147</v>
      </c>
      <c r="M41" s="40">
        <f t="shared" si="13"/>
        <v>6.5100671140939594</v>
      </c>
      <c r="N41" s="39">
        <f t="shared" si="13"/>
        <v>22.599194939646463</v>
      </c>
      <c r="O41" s="39">
        <f t="shared" si="13"/>
        <v>15.635293600949815</v>
      </c>
      <c r="P41" s="39">
        <f t="shared" si="13"/>
        <v>20.968710751924856</v>
      </c>
      <c r="Q41" s="39">
        <f t="shared" si="13"/>
        <v>17.04753310733361</v>
      </c>
      <c r="R41" s="39">
        <f t="shared" si="13"/>
        <v>7.1234232006034848</v>
      </c>
      <c r="S41" s="39">
        <f t="shared" si="13"/>
        <v>10.522696011006731</v>
      </c>
      <c r="T41" s="39">
        <f t="shared" si="13"/>
        <v>14.646688864224938</v>
      </c>
      <c r="U41" s="39">
        <f t="shared" si="13"/>
        <v>15.138140304715019</v>
      </c>
      <c r="V41" s="41">
        <f t="shared" si="13"/>
        <v>2.9075804776751433</v>
      </c>
      <c r="W41" s="41">
        <f t="shared" si="13"/>
        <v>1.9237768418859114</v>
      </c>
      <c r="X41" s="41">
        <f t="shared" si="13"/>
        <v>2.4973570302994035</v>
      </c>
      <c r="Y41" s="41">
        <f t="shared" si="13"/>
        <v>3.5266267777591378</v>
      </c>
      <c r="Z41" s="41">
        <f t="shared" si="13"/>
        <v>11.241551049454992</v>
      </c>
      <c r="AA41" s="41">
        <f t="shared" si="13"/>
        <v>6.4013434695464362</v>
      </c>
      <c r="AB41" s="41">
        <f t="shared" si="13"/>
        <v>8.0205097997215358</v>
      </c>
      <c r="AC41" s="41">
        <f t="shared" si="13"/>
        <v>8.3056775247625847</v>
      </c>
      <c r="AD41" s="39">
        <f t="shared" si="13"/>
        <v>6.2815884476597779</v>
      </c>
      <c r="AE41" s="39">
        <f t="shared" si="13"/>
        <v>14.334213504339942</v>
      </c>
      <c r="AF41" s="39">
        <f t="shared" si="13"/>
        <v>12.76463262764633</v>
      </c>
      <c r="AG41" s="40">
        <f t="shared" si="13"/>
        <v>9.7901298107165324</v>
      </c>
      <c r="AH41" s="39">
        <f t="shared" si="13"/>
        <v>5.7251908397066771</v>
      </c>
      <c r="AI41" s="39">
        <f t="shared" si="13"/>
        <v>7.9800152661158252</v>
      </c>
      <c r="AJ41" s="39">
        <f t="shared" si="13"/>
        <v>22.400484334796438</v>
      </c>
      <c r="AK41" s="40">
        <f t="shared" si="13"/>
        <v>18.897426733381</v>
      </c>
    </row>
    <row r="42" spans="1:42" ht="15" customHeight="1" x14ac:dyDescent="0.2">
      <c r="A42" s="20" t="s">
        <v>11</v>
      </c>
      <c r="B42" s="39">
        <f t="shared" si="10"/>
        <v>5.0605308669840383</v>
      </c>
      <c r="C42" s="39">
        <f t="shared" ref="C42:AK42" si="14">C19/C$7*100</f>
        <v>3.7750617135294462</v>
      </c>
      <c r="D42" s="39">
        <f t="shared" si="14"/>
        <v>4.0030231393192661</v>
      </c>
      <c r="E42" s="39">
        <f t="shared" si="14"/>
        <v>3.7008839825741235</v>
      </c>
      <c r="F42" s="39">
        <f t="shared" si="14"/>
        <v>4.4186356961690585</v>
      </c>
      <c r="G42" s="39">
        <f t="shared" si="14"/>
        <v>3.9402351100106072</v>
      </c>
      <c r="H42" s="39">
        <f t="shared" si="14"/>
        <v>4.6715416691847462</v>
      </c>
      <c r="I42" s="39">
        <f t="shared" si="14"/>
        <v>3.0368150200757786</v>
      </c>
      <c r="J42" s="39">
        <f t="shared" si="14"/>
        <v>5.8884297520685482</v>
      </c>
      <c r="K42" s="39">
        <f t="shared" si="14"/>
        <v>3.4731680740947257</v>
      </c>
      <c r="L42" s="39">
        <f t="shared" si="14"/>
        <v>2.2219359824821283</v>
      </c>
      <c r="M42" s="40">
        <f t="shared" si="14"/>
        <v>5.6711409395973149</v>
      </c>
      <c r="N42" s="39">
        <f t="shared" si="14"/>
        <v>2.5014376078234637</v>
      </c>
      <c r="O42" s="39">
        <f t="shared" si="14"/>
        <v>3.2939523035716283</v>
      </c>
      <c r="P42" s="39">
        <f t="shared" si="14"/>
        <v>4.7507235297329764</v>
      </c>
      <c r="Q42" s="39">
        <f t="shared" si="14"/>
        <v>3.9509304197253861</v>
      </c>
      <c r="R42" s="39">
        <f t="shared" si="14"/>
        <v>3.5122433836209908</v>
      </c>
      <c r="S42" s="39">
        <f t="shared" si="14"/>
        <v>3.6451169188454688</v>
      </c>
      <c r="T42" s="39">
        <f t="shared" si="14"/>
        <v>2.3862375138734739</v>
      </c>
      <c r="U42" s="39">
        <f t="shared" si="14"/>
        <v>3.7558884692102024</v>
      </c>
      <c r="V42" s="39">
        <f t="shared" si="14"/>
        <v>7.6843198338557368</v>
      </c>
      <c r="W42" s="39">
        <f t="shared" si="14"/>
        <v>4.1335205116208451</v>
      </c>
      <c r="X42" s="39">
        <f t="shared" si="14"/>
        <v>4.3284862266371462</v>
      </c>
      <c r="Y42" s="39">
        <f t="shared" si="14"/>
        <v>3.4856194896456598</v>
      </c>
      <c r="Z42" s="39">
        <f t="shared" si="14"/>
        <v>7.2572038420532223</v>
      </c>
      <c r="AA42" s="39">
        <f t="shared" si="14"/>
        <v>3.9545676158836343</v>
      </c>
      <c r="AB42" s="39">
        <f t="shared" si="14"/>
        <v>4.9534111599014672</v>
      </c>
      <c r="AC42" s="39">
        <f t="shared" si="14"/>
        <v>4.3781272337383843</v>
      </c>
      <c r="AD42" s="39">
        <f t="shared" si="14"/>
        <v>2.202166064969735</v>
      </c>
      <c r="AE42" s="39">
        <f t="shared" si="14"/>
        <v>5.9977367031329765</v>
      </c>
      <c r="AF42" s="39">
        <f t="shared" si="14"/>
        <v>2.5684931506849322</v>
      </c>
      <c r="AG42" s="40">
        <f t="shared" si="14"/>
        <v>2.1444501629782122</v>
      </c>
      <c r="AH42" s="29" t="e">
        <f t="shared" si="14"/>
        <v>#VALUE!</v>
      </c>
      <c r="AI42" s="39">
        <f t="shared" si="14"/>
        <v>1.0408715564502515</v>
      </c>
      <c r="AJ42" s="39">
        <f t="shared" si="14"/>
        <v>1.8162554866051179</v>
      </c>
      <c r="AK42" s="40">
        <f t="shared" si="14"/>
        <v>2.5464617583988582</v>
      </c>
    </row>
    <row r="43" spans="1:42" ht="15" customHeight="1" x14ac:dyDescent="0.2">
      <c r="A43" s="20" t="s">
        <v>12</v>
      </c>
      <c r="B43" s="39">
        <f t="shared" si="10"/>
        <v>5.3086698247916146</v>
      </c>
      <c r="C43" s="39">
        <f t="shared" ref="C43:AK43" si="15">C20/C$7*100</f>
        <v>4.8287073273510472</v>
      </c>
      <c r="D43" s="39">
        <f t="shared" si="15"/>
        <v>5.6877202541546188</v>
      </c>
      <c r="E43" s="39">
        <f t="shared" si="15"/>
        <v>6.1007486359599019</v>
      </c>
      <c r="F43" s="39">
        <f t="shared" si="15"/>
        <v>5.9805099452539583</v>
      </c>
      <c r="G43" s="39">
        <f t="shared" si="15"/>
        <v>4.5457085902693048</v>
      </c>
      <c r="H43" s="39">
        <f t="shared" si="15"/>
        <v>5.3206019217985139</v>
      </c>
      <c r="I43" s="39">
        <f t="shared" si="15"/>
        <v>5.4085845162019988</v>
      </c>
      <c r="J43" s="39">
        <f t="shared" si="15"/>
        <v>4.4421487603324135</v>
      </c>
      <c r="K43" s="39">
        <f t="shared" si="15"/>
        <v>5.3459547807130683</v>
      </c>
      <c r="L43" s="39">
        <f t="shared" si="15"/>
        <v>6.6658079474463836</v>
      </c>
      <c r="M43" s="40">
        <f t="shared" si="15"/>
        <v>8.1543624161073822</v>
      </c>
      <c r="N43" s="39">
        <f t="shared" si="15"/>
        <v>3.6227717078822574</v>
      </c>
      <c r="O43" s="39">
        <f t="shared" si="15"/>
        <v>3.5574684878547229</v>
      </c>
      <c r="P43" s="39">
        <f t="shared" si="15"/>
        <v>3.7459728062032434</v>
      </c>
      <c r="Q43" s="39">
        <f t="shared" si="15"/>
        <v>5.1996195400336553</v>
      </c>
      <c r="R43" s="39">
        <f t="shared" si="15"/>
        <v>2.6218154835158742</v>
      </c>
      <c r="S43" s="39">
        <f t="shared" si="15"/>
        <v>3.1636863823886787</v>
      </c>
      <c r="T43" s="39">
        <f t="shared" si="15"/>
        <v>6.326304106548279</v>
      </c>
      <c r="U43" s="39">
        <f t="shared" si="15"/>
        <v>5.8990790646352309</v>
      </c>
      <c r="V43" s="39">
        <f t="shared" si="15"/>
        <v>8.2035306334405842</v>
      </c>
      <c r="W43" s="39">
        <f t="shared" si="15"/>
        <v>6.5252430718034562</v>
      </c>
      <c r="X43" s="39">
        <f t="shared" si="15"/>
        <v>6.7620130452995042</v>
      </c>
      <c r="Y43" s="39">
        <f t="shared" si="15"/>
        <v>6.8780405972152323</v>
      </c>
      <c r="Z43" s="39">
        <f t="shared" si="15"/>
        <v>7.0911893750591757</v>
      </c>
      <c r="AA43" s="39">
        <f t="shared" si="15"/>
        <v>6.1214539807502977</v>
      </c>
      <c r="AB43" s="39">
        <f t="shared" si="15"/>
        <v>7.3765663489343476</v>
      </c>
      <c r="AC43" s="39">
        <f t="shared" si="15"/>
        <v>8.2839783518839987</v>
      </c>
      <c r="AD43" s="39">
        <f t="shared" si="15"/>
        <v>0.86642599278065913</v>
      </c>
      <c r="AE43" s="39">
        <f t="shared" si="15"/>
        <v>1.8106374952763733</v>
      </c>
      <c r="AF43" s="39">
        <f t="shared" si="15"/>
        <v>1.4632627646326277</v>
      </c>
      <c r="AG43" s="40">
        <f t="shared" si="15"/>
        <v>1.4410705095213585</v>
      </c>
      <c r="AH43" s="39">
        <f t="shared" si="15"/>
        <v>4.00763358779467</v>
      </c>
      <c r="AI43" s="39">
        <f t="shared" si="15"/>
        <v>2.6368746096725864</v>
      </c>
      <c r="AJ43" s="39">
        <f t="shared" si="15"/>
        <v>3.4307048080318805</v>
      </c>
      <c r="AK43" s="40">
        <f t="shared" si="15"/>
        <v>2.0997140814867685</v>
      </c>
    </row>
    <row r="44" spans="1:42" ht="15" customHeight="1" x14ac:dyDescent="0.2">
      <c r="A44" s="20" t="s">
        <v>13</v>
      </c>
      <c r="B44" s="39">
        <f t="shared" si="10"/>
        <v>8.4216858410362487</v>
      </c>
      <c r="C44" s="39">
        <f t="shared" ref="C44:AK44" si="16">C21/C$7*100</f>
        <v>10.476247817448694</v>
      </c>
      <c r="D44" s="39">
        <f t="shared" si="16"/>
        <v>10.714568192004499</v>
      </c>
      <c r="E44" s="39">
        <f t="shared" si="16"/>
        <v>11.284523960580298</v>
      </c>
      <c r="F44" s="39">
        <f t="shared" si="16"/>
        <v>11.427045788272549</v>
      </c>
      <c r="G44" s="39">
        <f t="shared" si="16"/>
        <v>11.774130446933281</v>
      </c>
      <c r="H44" s="39">
        <f t="shared" si="16"/>
        <v>9.6960174049676642</v>
      </c>
      <c r="I44" s="39">
        <f t="shared" si="16"/>
        <v>11.050161171746874</v>
      </c>
      <c r="J44" s="39">
        <f t="shared" si="16"/>
        <v>4.5454545454564235</v>
      </c>
      <c r="K44" s="39">
        <f t="shared" si="16"/>
        <v>8.104058839552998</v>
      </c>
      <c r="L44" s="39">
        <f t="shared" si="16"/>
        <v>13.428221807174602</v>
      </c>
      <c r="M44" s="40">
        <f t="shared" si="16"/>
        <v>11.979865771812079</v>
      </c>
      <c r="N44" s="39">
        <f t="shared" si="16"/>
        <v>3.7377803335178128</v>
      </c>
      <c r="O44" s="39">
        <f t="shared" si="16"/>
        <v>9.3987439061892886</v>
      </c>
      <c r="P44" s="39">
        <f t="shared" si="16"/>
        <v>10.394255446950252</v>
      </c>
      <c r="Q44" s="39">
        <f t="shared" si="16"/>
        <v>12.46250274370168</v>
      </c>
      <c r="R44" s="39">
        <f t="shared" si="16"/>
        <v>3.6111798169528129</v>
      </c>
      <c r="S44" s="39">
        <f t="shared" si="16"/>
        <v>4.3558000917012158</v>
      </c>
      <c r="T44" s="39">
        <f t="shared" si="16"/>
        <v>4.901960784313725</v>
      </c>
      <c r="U44" s="39">
        <f t="shared" si="16"/>
        <v>3.8195475958069851</v>
      </c>
      <c r="V44" s="39">
        <f t="shared" si="16"/>
        <v>14.607130494980108</v>
      </c>
      <c r="W44" s="39">
        <f t="shared" si="16"/>
        <v>14.584308220245576</v>
      </c>
      <c r="X44" s="39">
        <f t="shared" si="16"/>
        <v>14.082540442423156</v>
      </c>
      <c r="Y44" s="39">
        <f t="shared" si="16"/>
        <v>13.662882812354377</v>
      </c>
      <c r="Z44" s="39">
        <f t="shared" si="16"/>
        <v>11.028103877615667</v>
      </c>
      <c r="AA44" s="39">
        <f t="shared" si="16"/>
        <v>12.685313927661815</v>
      </c>
      <c r="AB44" s="39">
        <f t="shared" si="16"/>
        <v>12.841383742101318</v>
      </c>
      <c r="AC44" s="39">
        <f t="shared" si="16"/>
        <v>13.108853262534462</v>
      </c>
      <c r="AD44" s="39">
        <f t="shared" si="16"/>
        <v>3.2490974729274718</v>
      </c>
      <c r="AE44" s="39">
        <f t="shared" si="16"/>
        <v>7.7706525839302723</v>
      </c>
      <c r="AF44" s="39">
        <f t="shared" si="16"/>
        <v>10.222083852220839</v>
      </c>
      <c r="AG44" s="40">
        <f t="shared" si="16"/>
        <v>13.095442328586952</v>
      </c>
      <c r="AH44" s="39">
        <f t="shared" si="16"/>
        <v>4.7709923664031502</v>
      </c>
      <c r="AI44" s="39">
        <f t="shared" si="16"/>
        <v>4.4757476927360846</v>
      </c>
      <c r="AJ44" s="39">
        <f t="shared" si="16"/>
        <v>3.1784471015589482</v>
      </c>
      <c r="AK44" s="40">
        <f t="shared" si="16"/>
        <v>3.4846318799142226</v>
      </c>
    </row>
    <row r="47" spans="1:42" s="25" customFormat="1" ht="27" customHeight="1" x14ac:dyDescent="0.25">
      <c r="A47" s="5" t="s">
        <v>237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4"/>
    </row>
    <row r="48" spans="1:42" ht="12" customHeight="1" x14ac:dyDescent="0.2"/>
    <row r="49" spans="1:37" ht="13.5" customHeight="1" thickBot="1" x14ac:dyDescent="0.25">
      <c r="A49" s="9" t="s">
        <v>19</v>
      </c>
      <c r="AH49" s="11"/>
      <c r="AI49" s="11"/>
      <c r="AJ49" s="11"/>
      <c r="AK49" s="11" t="s">
        <v>209</v>
      </c>
    </row>
    <row r="50" spans="1:37" ht="18" customHeight="1" x14ac:dyDescent="0.2">
      <c r="A50" s="153" t="s">
        <v>18</v>
      </c>
      <c r="B50" s="156" t="s">
        <v>88</v>
      </c>
      <c r="C50" s="157"/>
      <c r="D50" s="157"/>
      <c r="E50" s="158"/>
      <c r="F50" s="150" t="s">
        <v>21</v>
      </c>
      <c r="G50" s="150"/>
      <c r="H50" s="150"/>
      <c r="I50" s="150"/>
      <c r="J50" s="150"/>
      <c r="K50" s="150"/>
      <c r="L50" s="150"/>
      <c r="M50" s="139"/>
      <c r="N50" s="150" t="s">
        <v>20</v>
      </c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 t="s">
        <v>41</v>
      </c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39"/>
    </row>
    <row r="51" spans="1:37" ht="23.25" customHeight="1" x14ac:dyDescent="0.2">
      <c r="A51" s="154"/>
      <c r="B51" s="159"/>
      <c r="C51" s="160"/>
      <c r="D51" s="160"/>
      <c r="E51" s="161"/>
      <c r="F51" s="151" t="s">
        <v>23</v>
      </c>
      <c r="G51" s="151"/>
      <c r="H51" s="151"/>
      <c r="I51" s="151"/>
      <c r="J51" s="151" t="s">
        <v>24</v>
      </c>
      <c r="K51" s="151"/>
      <c r="L51" s="151"/>
      <c r="M51" s="152"/>
      <c r="N51" s="151" t="s">
        <v>37</v>
      </c>
      <c r="O51" s="151"/>
      <c r="P51" s="151"/>
      <c r="Q51" s="151"/>
      <c r="R51" s="151" t="s">
        <v>38</v>
      </c>
      <c r="S51" s="151"/>
      <c r="T51" s="151"/>
      <c r="U51" s="151"/>
      <c r="V51" s="151" t="s">
        <v>22</v>
      </c>
      <c r="W51" s="151"/>
      <c r="X51" s="151"/>
      <c r="Y51" s="151"/>
      <c r="Z51" s="151" t="s">
        <v>43</v>
      </c>
      <c r="AA51" s="151"/>
      <c r="AB51" s="151"/>
      <c r="AC51" s="151"/>
      <c r="AD51" s="151" t="s">
        <v>42</v>
      </c>
      <c r="AE51" s="151"/>
      <c r="AF51" s="151"/>
      <c r="AG51" s="152"/>
      <c r="AH51" s="151" t="s">
        <v>33</v>
      </c>
      <c r="AI51" s="151"/>
      <c r="AJ51" s="151"/>
      <c r="AK51" s="152"/>
    </row>
    <row r="52" spans="1:37" ht="23.25" customHeight="1" thickBot="1" x14ac:dyDescent="0.25">
      <c r="A52" s="170"/>
      <c r="B52" s="31">
        <v>2010</v>
      </c>
      <c r="C52" s="31">
        <v>2015</v>
      </c>
      <c r="D52" s="31">
        <v>2020</v>
      </c>
      <c r="E52" s="31">
        <v>2024</v>
      </c>
      <c r="F52" s="110">
        <v>2010</v>
      </c>
      <c r="G52" s="111">
        <v>2015</v>
      </c>
      <c r="H52" s="111">
        <v>2020</v>
      </c>
      <c r="I52" s="31">
        <v>2024</v>
      </c>
      <c r="J52" s="110">
        <v>2010</v>
      </c>
      <c r="K52" s="111">
        <v>2015</v>
      </c>
      <c r="L52" s="111">
        <v>2020</v>
      </c>
      <c r="M52" s="31">
        <v>2024</v>
      </c>
      <c r="N52" s="110">
        <v>2010</v>
      </c>
      <c r="O52" s="111">
        <v>2015</v>
      </c>
      <c r="P52" s="111">
        <v>2020</v>
      </c>
      <c r="Q52" s="31">
        <v>2024</v>
      </c>
      <c r="R52" s="110">
        <v>2010</v>
      </c>
      <c r="S52" s="111">
        <v>2015</v>
      </c>
      <c r="T52" s="111">
        <v>2020</v>
      </c>
      <c r="U52" s="31">
        <v>2024</v>
      </c>
      <c r="V52" s="110">
        <v>2010</v>
      </c>
      <c r="W52" s="111">
        <v>2015</v>
      </c>
      <c r="X52" s="111">
        <v>2020</v>
      </c>
      <c r="Y52" s="31">
        <v>2024</v>
      </c>
      <c r="Z52" s="110">
        <v>2010</v>
      </c>
      <c r="AA52" s="111">
        <v>2015</v>
      </c>
      <c r="AB52" s="111">
        <v>2020</v>
      </c>
      <c r="AC52" s="31">
        <v>2024</v>
      </c>
      <c r="AD52" s="110">
        <v>2010</v>
      </c>
      <c r="AE52" s="111">
        <v>2015</v>
      </c>
      <c r="AF52" s="111">
        <v>2020</v>
      </c>
      <c r="AG52" s="31">
        <v>2024</v>
      </c>
      <c r="AH52" s="110">
        <v>2010</v>
      </c>
      <c r="AI52" s="111">
        <v>2015</v>
      </c>
      <c r="AJ52" s="111">
        <v>2020</v>
      </c>
      <c r="AK52" s="31">
        <v>2024</v>
      </c>
    </row>
    <row r="53" spans="1:37" ht="15" customHeight="1" x14ac:dyDescent="0.2">
      <c r="A53" s="36" t="s">
        <v>15</v>
      </c>
      <c r="B53" s="37">
        <f t="shared" ref="B53:B67" si="17">B7/B7*100</f>
        <v>100</v>
      </c>
      <c r="C53" s="37">
        <f t="shared" ref="C53:E53" si="18">C7/C7*100</f>
        <v>100</v>
      </c>
      <c r="D53" s="37">
        <f t="shared" si="18"/>
        <v>100</v>
      </c>
      <c r="E53" s="37">
        <f t="shared" si="18"/>
        <v>100</v>
      </c>
      <c r="F53" s="37">
        <f>F7/B7*100</f>
        <v>56.327543424296266</v>
      </c>
      <c r="G53" s="37">
        <f t="shared" ref="G53:I67" si="19">G7/C7*100</f>
        <v>64.636040700823713</v>
      </c>
      <c r="H53" s="37">
        <f>H7/D7*100</f>
        <v>72.709137087064661</v>
      </c>
      <c r="I53" s="37">
        <f t="shared" si="19"/>
        <v>74.791693101552255</v>
      </c>
      <c r="J53" s="37">
        <f>J7/B7*100</f>
        <v>43.672456575703741</v>
      </c>
      <c r="K53" s="37">
        <f>K7/C7*100</f>
        <v>35.363959299176287</v>
      </c>
      <c r="L53" s="37">
        <f>L7/D7*100</f>
        <v>27.290862912935342</v>
      </c>
      <c r="M53" s="38">
        <f>M7/E7*100</f>
        <v>25.208306898447745</v>
      </c>
      <c r="N53" s="37">
        <f>N7/B7*100</f>
        <v>26.152342281368057</v>
      </c>
      <c r="O53" s="37">
        <f t="shared" ref="O53:Q67" si="20">O7/C7*100</f>
        <v>27.417665121316205</v>
      </c>
      <c r="P53" s="37">
        <f t="shared" si="20"/>
        <v>32.187645554491212</v>
      </c>
      <c r="Q53" s="37">
        <f t="shared" si="20"/>
        <v>34.685107642854121</v>
      </c>
      <c r="R53" s="37">
        <f>R7/B7*100</f>
        <v>30.400782013670568</v>
      </c>
      <c r="S53" s="37">
        <f t="shared" ref="S53:U67" si="21">S7/C7*100</f>
        <v>26.262869528566775</v>
      </c>
      <c r="T53" s="37">
        <f t="shared" si="21"/>
        <v>23.754492965049344</v>
      </c>
      <c r="U53" s="37">
        <f t="shared" si="21"/>
        <v>19.932326692890076</v>
      </c>
      <c r="V53" s="37">
        <f>V7/B7*100</f>
        <v>43.446875704961371</v>
      </c>
      <c r="W53" s="37">
        <f t="shared" ref="W53:Y67" si="22">W7/C7*100</f>
        <v>46.319465350117028</v>
      </c>
      <c r="X53" s="37">
        <f t="shared" si="22"/>
        <v>44.057861480459437</v>
      </c>
      <c r="Y53" s="37">
        <f t="shared" si="22"/>
        <v>45.3825656642558</v>
      </c>
      <c r="Z53" s="37">
        <f>Z7/B7*100</f>
        <v>63.410782765642601</v>
      </c>
      <c r="AA53" s="37">
        <f>AA7/C7*100</f>
        <v>66.685531940519397</v>
      </c>
      <c r="AB53" s="37">
        <f>AB7/D7*100</f>
        <v>65.644306567418639</v>
      </c>
      <c r="AC53" s="37">
        <f>AC7/E7*100</f>
        <v>66.27246965275134</v>
      </c>
      <c r="AD53" s="37">
        <f>AD7/B7*100</f>
        <v>20.828633731857281</v>
      </c>
      <c r="AE53" s="37">
        <f t="shared" ref="AE53:AG67" si="23">AE7/C7*100</f>
        <v>15.961225841408433</v>
      </c>
      <c r="AF53" s="37">
        <f t="shared" si="23"/>
        <v>16.936610744448053</v>
      </c>
      <c r="AG53" s="38">
        <f t="shared" si="23"/>
        <v>14.79253901789113</v>
      </c>
      <c r="AH53" s="37">
        <f>AH7/B7*100</f>
        <v>15.760583502500117</v>
      </c>
      <c r="AI53" s="37">
        <f t="shared" ref="AI53:AK67" si="24">AI7/C7*100</f>
        <v>17.353242218072175</v>
      </c>
      <c r="AJ53" s="37">
        <f t="shared" si="24"/>
        <v>17.419082688133301</v>
      </c>
      <c r="AK53" s="38">
        <f t="shared" si="24"/>
        <v>18.934991329357526</v>
      </c>
    </row>
    <row r="54" spans="1:37" ht="15" customHeight="1" x14ac:dyDescent="0.2">
      <c r="A54" s="17" t="s">
        <v>1</v>
      </c>
      <c r="B54" s="39">
        <f t="shared" si="17"/>
        <v>100</v>
      </c>
      <c r="C54" s="39">
        <f t="shared" ref="C54:E67" si="25">C8/C8*100</f>
        <v>100</v>
      </c>
      <c r="D54" s="39">
        <f t="shared" si="25"/>
        <v>100</v>
      </c>
      <c r="E54" s="39">
        <f t="shared" si="25"/>
        <v>100</v>
      </c>
      <c r="F54" s="39">
        <f t="shared" ref="F54:F67" si="26">F8/B8*100</f>
        <v>55.971223021562466</v>
      </c>
      <c r="G54" s="39">
        <f t="shared" si="19"/>
        <v>65.247508025001707</v>
      </c>
      <c r="H54" s="39">
        <f t="shared" si="19"/>
        <v>87.569641543151491</v>
      </c>
      <c r="I54" s="39">
        <f t="shared" si="19"/>
        <v>93.09508749736456</v>
      </c>
      <c r="J54" s="39">
        <f t="shared" ref="J54:J67" si="27">J8/B8*100</f>
        <v>44.028776978437534</v>
      </c>
      <c r="K54" s="39">
        <f t="shared" ref="K54:K67" si="28">K8/C8*100</f>
        <v>34.752491974998264</v>
      </c>
      <c r="L54" s="39">
        <f t="shared" ref="L54:L67" si="29">L8/D8*100</f>
        <v>12.430358456848529</v>
      </c>
      <c r="M54" s="40">
        <f t="shared" ref="M54:M67" si="30">M8/E8*100</f>
        <v>6.9049125026354634</v>
      </c>
      <c r="N54" s="39">
        <f t="shared" ref="N54:N67" si="31">N8/B8*100</f>
        <v>34.359712230197118</v>
      </c>
      <c r="O54" s="39">
        <f t="shared" si="20"/>
        <v>34.583544517647333</v>
      </c>
      <c r="P54" s="39">
        <f t="shared" si="20"/>
        <v>54.283611899505971</v>
      </c>
      <c r="Q54" s="39">
        <f t="shared" si="20"/>
        <v>56.583386042589069</v>
      </c>
      <c r="R54" s="39">
        <f t="shared" ref="R54:R67" si="32">R8/B8*100</f>
        <v>48.719424460442575</v>
      </c>
      <c r="S54" s="39">
        <f t="shared" si="21"/>
        <v>17.964746297235674</v>
      </c>
      <c r="T54" s="39">
        <f t="shared" si="21"/>
        <v>20.976558393776944</v>
      </c>
      <c r="U54" s="39">
        <f t="shared" si="21"/>
        <v>19.302129453932114</v>
      </c>
      <c r="V54" s="39">
        <f t="shared" ref="V54:V67" si="33">V8/B8*100</f>
        <v>16.920863309360307</v>
      </c>
      <c r="W54" s="39">
        <f t="shared" si="22"/>
        <v>47.451709185116968</v>
      </c>
      <c r="X54" s="39">
        <f t="shared" si="22"/>
        <v>24.739829706717131</v>
      </c>
      <c r="Y54" s="39">
        <f t="shared" si="22"/>
        <v>24.11448450347881</v>
      </c>
      <c r="Z54" s="39">
        <f t="shared" ref="Z54:Z67" si="34">Z8/B8*100</f>
        <v>22.100719424470604</v>
      </c>
      <c r="AA54" s="39">
        <f t="shared" ref="AA54:AA67" si="35">AA8/C8*100</f>
        <v>45.936813650958925</v>
      </c>
      <c r="AB54" s="39">
        <f t="shared" ref="AB54:AB67" si="36">AB8/D8*100</f>
        <v>31.914222642699468</v>
      </c>
      <c r="AC54" s="39">
        <f t="shared" ref="AC54:AC67" si="37">AC8/E8*100</f>
        <v>28.067678684376979</v>
      </c>
      <c r="AD54" s="39">
        <f t="shared" ref="AD54:AD67" si="38">AD8/B8*100</f>
        <v>50.503597122290877</v>
      </c>
      <c r="AE54" s="39">
        <f t="shared" si="23"/>
        <v>23.151433237594716</v>
      </c>
      <c r="AF54" s="39">
        <f t="shared" si="23"/>
        <v>32.392515505098302</v>
      </c>
      <c r="AG54" s="40">
        <f t="shared" si="23"/>
        <v>29.3168880455408</v>
      </c>
      <c r="AH54" s="39">
        <f t="shared" ref="AH54:AH67" si="39">AH8/B8*100</f>
        <v>27.395683453238512</v>
      </c>
      <c r="AI54" s="39">
        <f t="shared" si="24"/>
        <v>30.911753111446355</v>
      </c>
      <c r="AJ54" s="39">
        <f t="shared" si="24"/>
        <v>35.693261852202227</v>
      </c>
      <c r="AK54" s="40">
        <f t="shared" si="24"/>
        <v>42.615433270082228</v>
      </c>
    </row>
    <row r="55" spans="1:37" ht="15" customHeight="1" x14ac:dyDescent="0.2">
      <c r="A55" s="20" t="s">
        <v>2</v>
      </c>
      <c r="B55" s="39">
        <f t="shared" si="17"/>
        <v>100</v>
      </c>
      <c r="C55" s="39">
        <f t="shared" si="25"/>
        <v>100</v>
      </c>
      <c r="D55" s="39">
        <f t="shared" si="25"/>
        <v>100</v>
      </c>
      <c r="E55" s="39">
        <f t="shared" si="25"/>
        <v>100</v>
      </c>
      <c r="F55" s="39">
        <f t="shared" si="26"/>
        <v>41.755888650913704</v>
      </c>
      <c r="G55" s="39">
        <f t="shared" si="19"/>
        <v>49.776186213066239</v>
      </c>
      <c r="H55" s="39">
        <f t="shared" si="19"/>
        <v>50.547246576127449</v>
      </c>
      <c r="I55" s="39">
        <f t="shared" si="19"/>
        <v>43.649373881932021</v>
      </c>
      <c r="J55" s="39">
        <f t="shared" si="27"/>
        <v>58.244111349086282</v>
      </c>
      <c r="K55" s="39">
        <f t="shared" si="28"/>
        <v>50.223813786933782</v>
      </c>
      <c r="L55" s="39">
        <f t="shared" si="29"/>
        <v>49.452753423872558</v>
      </c>
      <c r="M55" s="40">
        <f t="shared" si="30"/>
        <v>56.350626118067979</v>
      </c>
      <c r="N55" s="39">
        <f t="shared" si="31"/>
        <v>20.057102069910112</v>
      </c>
      <c r="O55" s="39">
        <f t="shared" si="20"/>
        <v>28.200537153091158</v>
      </c>
      <c r="P55" s="39">
        <f t="shared" si="20"/>
        <v>20.955819150765002</v>
      </c>
      <c r="Q55" s="39">
        <f t="shared" si="20"/>
        <v>16.476791262592975</v>
      </c>
      <c r="R55" s="39">
        <f t="shared" si="32"/>
        <v>28.122769450388112</v>
      </c>
      <c r="S55" s="39">
        <f t="shared" si="21"/>
        <v>25.246195165613727</v>
      </c>
      <c r="T55" s="39">
        <f t="shared" si="21"/>
        <v>18.680877886654059</v>
      </c>
      <c r="U55" s="39">
        <f t="shared" si="21"/>
        <v>11.439600790885981</v>
      </c>
      <c r="V55" s="39">
        <f t="shared" si="33"/>
        <v>51.820128479701765</v>
      </c>
      <c r="W55" s="39">
        <f t="shared" si="22"/>
        <v>46.553267681295132</v>
      </c>
      <c r="X55" s="39">
        <f t="shared" si="22"/>
        <v>60.363302962580931</v>
      </c>
      <c r="Y55" s="39">
        <f t="shared" si="22"/>
        <v>72.083607946521056</v>
      </c>
      <c r="Z55" s="39">
        <f t="shared" si="34"/>
        <v>79.30049964315144</v>
      </c>
      <c r="AA55" s="39">
        <f t="shared" si="35"/>
        <v>72.605192479859696</v>
      </c>
      <c r="AB55" s="39">
        <f t="shared" si="36"/>
        <v>78.900922583233054</v>
      </c>
      <c r="AC55" s="39">
        <f t="shared" si="37"/>
        <v>84.017512475284818</v>
      </c>
      <c r="AD55" s="39">
        <f t="shared" si="38"/>
        <v>8.85082084223456</v>
      </c>
      <c r="AE55" s="39">
        <f t="shared" si="23"/>
        <v>12.981199641900895</v>
      </c>
      <c r="AF55" s="39">
        <f t="shared" si="23"/>
        <v>7.8620136381869239</v>
      </c>
      <c r="AG55" s="40">
        <f t="shared" si="23"/>
        <v>7.7911684398832488</v>
      </c>
      <c r="AH55" s="39">
        <f t="shared" si="39"/>
        <v>11.848679514614007</v>
      </c>
      <c r="AI55" s="39">
        <f t="shared" si="24"/>
        <v>14.413607878239413</v>
      </c>
      <c r="AJ55" s="39">
        <f t="shared" si="24"/>
        <v>13.237063778580021</v>
      </c>
      <c r="AK55" s="40">
        <f t="shared" si="24"/>
        <v>8.1913190848319335</v>
      </c>
    </row>
    <row r="56" spans="1:37" ht="15" customHeight="1" x14ac:dyDescent="0.2">
      <c r="A56" s="20" t="s">
        <v>3</v>
      </c>
      <c r="B56" s="39">
        <f t="shared" si="17"/>
        <v>100</v>
      </c>
      <c r="C56" s="39">
        <f t="shared" si="25"/>
        <v>100</v>
      </c>
      <c r="D56" s="39">
        <f t="shared" si="25"/>
        <v>100</v>
      </c>
      <c r="E56" s="39">
        <f t="shared" si="25"/>
        <v>100</v>
      </c>
      <c r="F56" s="39">
        <f t="shared" si="26"/>
        <v>65.317919075104413</v>
      </c>
      <c r="G56" s="39">
        <f t="shared" si="19"/>
        <v>79.487179487179489</v>
      </c>
      <c r="H56" s="39">
        <f t="shared" si="19"/>
        <v>85.580774365821085</v>
      </c>
      <c r="I56" s="39">
        <f t="shared" si="19"/>
        <v>88.586251621271074</v>
      </c>
      <c r="J56" s="39">
        <f t="shared" si="27"/>
        <v>34.682080924895587</v>
      </c>
      <c r="K56" s="39">
        <f t="shared" si="28"/>
        <v>20.512820512820511</v>
      </c>
      <c r="L56" s="39">
        <f t="shared" si="29"/>
        <v>14.419225634178906</v>
      </c>
      <c r="M56" s="40">
        <f t="shared" si="30"/>
        <v>11.413748378728924</v>
      </c>
      <c r="N56" s="39">
        <f t="shared" si="31"/>
        <v>32.369942196453607</v>
      </c>
      <c r="O56" s="39">
        <f t="shared" si="20"/>
        <v>28.205128205128204</v>
      </c>
      <c r="P56" s="39">
        <f t="shared" si="20"/>
        <v>35.647530040053404</v>
      </c>
      <c r="Q56" s="39">
        <f t="shared" si="20"/>
        <v>46.303501945525291</v>
      </c>
      <c r="R56" s="39">
        <f t="shared" si="32"/>
        <v>10.404624277468676</v>
      </c>
      <c r="S56" s="39">
        <f t="shared" si="21"/>
        <v>28.205128205128204</v>
      </c>
      <c r="T56" s="39">
        <f t="shared" si="21"/>
        <v>33.377837116154872</v>
      </c>
      <c r="U56" s="39">
        <f t="shared" si="21"/>
        <v>33.722438391699086</v>
      </c>
      <c r="V56" s="39">
        <f t="shared" si="33"/>
        <v>57.225433526077715</v>
      </c>
      <c r="W56" s="39">
        <f t="shared" si="22"/>
        <v>43.589743589743591</v>
      </c>
      <c r="X56" s="39">
        <f t="shared" si="22"/>
        <v>30.974632843791728</v>
      </c>
      <c r="Y56" s="39">
        <f t="shared" si="22"/>
        <v>19.974059662775616</v>
      </c>
      <c r="Z56" s="39">
        <f t="shared" si="34"/>
        <v>67.630057803546393</v>
      </c>
      <c r="AA56" s="39">
        <f t="shared" si="35"/>
        <v>76.923076923076934</v>
      </c>
      <c r="AB56" s="39">
        <f t="shared" si="36"/>
        <v>78.771695594125518</v>
      </c>
      <c r="AC56" s="39">
        <f t="shared" si="37"/>
        <v>70.038910505836569</v>
      </c>
      <c r="AD56" s="39">
        <f t="shared" si="38"/>
        <v>3.4682080924895589</v>
      </c>
      <c r="AE56" s="39">
        <f t="shared" si="23"/>
        <v>5.1282051282051277</v>
      </c>
      <c r="AF56" s="39">
        <f t="shared" si="23"/>
        <v>10.013351134846465</v>
      </c>
      <c r="AG56" s="40">
        <f t="shared" si="23"/>
        <v>6.2256809338521402</v>
      </c>
      <c r="AH56" s="39">
        <f t="shared" si="39"/>
        <v>28.901734103964049</v>
      </c>
      <c r="AI56" s="39">
        <f t="shared" si="24"/>
        <v>17.948717948717949</v>
      </c>
      <c r="AJ56" s="39">
        <f t="shared" si="24"/>
        <v>11.214953271028028</v>
      </c>
      <c r="AK56" s="40">
        <f t="shared" si="24"/>
        <v>23.735408560311281</v>
      </c>
    </row>
    <row r="57" spans="1:37" ht="15" customHeight="1" x14ac:dyDescent="0.2">
      <c r="A57" s="20" t="s">
        <v>4</v>
      </c>
      <c r="B57" s="39">
        <f t="shared" si="17"/>
        <v>100</v>
      </c>
      <c r="C57" s="39">
        <f t="shared" si="25"/>
        <v>100</v>
      </c>
      <c r="D57" s="39">
        <f t="shared" si="25"/>
        <v>100</v>
      </c>
      <c r="E57" s="39">
        <f t="shared" si="25"/>
        <v>100</v>
      </c>
      <c r="F57" s="39">
        <f t="shared" si="26"/>
        <v>39.175257731958766</v>
      </c>
      <c r="G57" s="39">
        <f t="shared" si="19"/>
        <v>62.732919254658384</v>
      </c>
      <c r="H57" s="39">
        <f t="shared" si="19"/>
        <v>57.632933104631221</v>
      </c>
      <c r="I57" s="39">
        <f t="shared" si="19"/>
        <v>64.933920704845818</v>
      </c>
      <c r="J57" s="39">
        <f t="shared" si="27"/>
        <v>60.824742268041234</v>
      </c>
      <c r="K57" s="39">
        <f t="shared" si="28"/>
        <v>37.267080745341616</v>
      </c>
      <c r="L57" s="39">
        <f t="shared" si="29"/>
        <v>42.367066895368779</v>
      </c>
      <c r="M57" s="40">
        <f t="shared" si="30"/>
        <v>35.066079295154182</v>
      </c>
      <c r="N57" s="39">
        <f t="shared" si="31"/>
        <v>26.804123711340207</v>
      </c>
      <c r="O57" s="39">
        <f t="shared" si="20"/>
        <v>13.664596273291925</v>
      </c>
      <c r="P57" s="39">
        <f t="shared" si="20"/>
        <v>21.269296740994854</v>
      </c>
      <c r="Q57" s="39">
        <f t="shared" si="20"/>
        <v>21.58590308370044</v>
      </c>
      <c r="R57" s="39">
        <f t="shared" si="32"/>
        <v>24.742268041237114</v>
      </c>
      <c r="S57" s="39">
        <f t="shared" si="21"/>
        <v>22.36024844720497</v>
      </c>
      <c r="T57" s="39">
        <f t="shared" si="21"/>
        <v>14.579759862778729</v>
      </c>
      <c r="U57" s="39">
        <f t="shared" si="21"/>
        <v>14.096916299559471</v>
      </c>
      <c r="V57" s="39">
        <f t="shared" si="33"/>
        <v>48.453608247422679</v>
      </c>
      <c r="W57" s="39">
        <f t="shared" si="22"/>
        <v>63.975155279503106</v>
      </c>
      <c r="X57" s="39">
        <f t="shared" si="22"/>
        <v>64.150943396226424</v>
      </c>
      <c r="Y57" s="39">
        <f t="shared" si="22"/>
        <v>64.317180616740089</v>
      </c>
      <c r="Z57" s="39">
        <f t="shared" si="34"/>
        <v>82.474226804123703</v>
      </c>
      <c r="AA57" s="39">
        <f t="shared" si="35"/>
        <v>85.093167701863365</v>
      </c>
      <c r="AB57" s="39">
        <f t="shared" si="36"/>
        <v>86.277873070325896</v>
      </c>
      <c r="AC57" s="39">
        <f t="shared" si="37"/>
        <v>83.87665198237886</v>
      </c>
      <c r="AD57" s="39">
        <f t="shared" si="38"/>
        <v>8.2474226804123703</v>
      </c>
      <c r="AE57" s="39">
        <f t="shared" si="23"/>
        <v>9.9378881987577632</v>
      </c>
      <c r="AF57" s="39">
        <f t="shared" si="23"/>
        <v>9.6054888507718683</v>
      </c>
      <c r="AG57" s="40">
        <f t="shared" si="23"/>
        <v>7.929515418502203</v>
      </c>
      <c r="AH57" s="39">
        <f t="shared" si="39"/>
        <v>9.2783505154639183</v>
      </c>
      <c r="AI57" s="39">
        <f t="shared" si="24"/>
        <v>4.9689440993788816</v>
      </c>
      <c r="AJ57" s="39">
        <f t="shared" si="24"/>
        <v>4.1166380789022412</v>
      </c>
      <c r="AK57" s="40">
        <f t="shared" si="24"/>
        <v>8.1938325991189433</v>
      </c>
    </row>
    <row r="58" spans="1:37" ht="15" customHeight="1" x14ac:dyDescent="0.2">
      <c r="A58" s="20" t="s">
        <v>5</v>
      </c>
      <c r="B58" s="39">
        <f t="shared" si="17"/>
        <v>100</v>
      </c>
      <c r="C58" s="39">
        <f t="shared" si="25"/>
        <v>100</v>
      </c>
      <c r="D58" s="39">
        <f t="shared" si="25"/>
        <v>100</v>
      </c>
      <c r="E58" s="39">
        <f t="shared" si="25"/>
        <v>100</v>
      </c>
      <c r="F58" s="39">
        <f t="shared" si="26"/>
        <v>73.033707865107942</v>
      </c>
      <c r="G58" s="39">
        <f t="shared" si="19"/>
        <v>78.947368421041546</v>
      </c>
      <c r="H58" s="39">
        <f t="shared" si="19"/>
        <v>100</v>
      </c>
      <c r="I58" s="41">
        <f t="shared" si="19"/>
        <v>100</v>
      </c>
      <c r="J58" s="41">
        <f t="shared" si="27"/>
        <v>26.966292134892058</v>
      </c>
      <c r="K58" s="41">
        <f t="shared" si="28"/>
        <v>21.052631578958451</v>
      </c>
      <c r="L58" s="41" t="e">
        <f t="shared" si="29"/>
        <v>#VALUE!</v>
      </c>
      <c r="M58" s="42" t="e">
        <f t="shared" si="30"/>
        <v>#VALUE!</v>
      </c>
      <c r="N58" s="39">
        <f t="shared" si="31"/>
        <v>23.59550561803055</v>
      </c>
      <c r="O58" s="39">
        <f t="shared" si="20"/>
        <v>31.578947368385041</v>
      </c>
      <c r="P58" s="39">
        <f t="shared" si="20"/>
        <v>6.3829787234042552</v>
      </c>
      <c r="Q58" s="39">
        <f t="shared" si="20"/>
        <v>2.3255813953488373</v>
      </c>
      <c r="R58" s="39">
        <f t="shared" si="32"/>
        <v>56.179775280800406</v>
      </c>
      <c r="S58" s="39">
        <f t="shared" si="21"/>
        <v>57.894736842135742</v>
      </c>
      <c r="T58" s="39" t="e">
        <f t="shared" si="21"/>
        <v>#VALUE!</v>
      </c>
      <c r="U58" s="39" t="e">
        <f t="shared" si="21"/>
        <v>#VALUE!</v>
      </c>
      <c r="V58" s="39">
        <f t="shared" si="33"/>
        <v>20.224719101169043</v>
      </c>
      <c r="W58" s="39">
        <f t="shared" si="22"/>
        <v>10.526315789479225</v>
      </c>
      <c r="X58" s="39">
        <f t="shared" si="22"/>
        <v>93.61702127659575</v>
      </c>
      <c r="Y58" s="41">
        <f t="shared" si="22"/>
        <v>97.674418604651152</v>
      </c>
      <c r="Z58" s="39">
        <f t="shared" si="34"/>
        <v>35.955056179631363</v>
      </c>
      <c r="AA58" s="39">
        <f t="shared" si="35"/>
        <v>21.052631578958451</v>
      </c>
      <c r="AB58" s="39">
        <f t="shared" si="36"/>
        <v>12.76595744680851</v>
      </c>
      <c r="AC58" s="41" t="e">
        <f t="shared" si="37"/>
        <v>#VALUE!</v>
      </c>
      <c r="AD58" s="41" t="e">
        <f t="shared" si="38"/>
        <v>#VALUE!</v>
      </c>
      <c r="AE58" s="41">
        <f t="shared" si="23"/>
        <v>5.2631578947396127</v>
      </c>
      <c r="AF58" s="41" t="e">
        <f t="shared" si="23"/>
        <v>#VALUE!</v>
      </c>
      <c r="AG58" s="42" t="e">
        <f t="shared" si="23"/>
        <v>#VALUE!</v>
      </c>
      <c r="AH58" s="41">
        <f t="shared" si="39"/>
        <v>64.044943820368644</v>
      </c>
      <c r="AI58" s="41">
        <f t="shared" si="24"/>
        <v>73.684210526301939</v>
      </c>
      <c r="AJ58" s="41">
        <f t="shared" si="24"/>
        <v>87.2340425531915</v>
      </c>
      <c r="AK58" s="42">
        <f t="shared" si="24"/>
        <v>100</v>
      </c>
    </row>
    <row r="59" spans="1:37" ht="15" customHeight="1" x14ac:dyDescent="0.2">
      <c r="A59" s="20" t="s">
        <v>6</v>
      </c>
      <c r="B59" s="39">
        <f t="shared" si="17"/>
        <v>100</v>
      </c>
      <c r="C59" s="39">
        <f t="shared" si="25"/>
        <v>100</v>
      </c>
      <c r="D59" s="39">
        <f t="shared" si="25"/>
        <v>100</v>
      </c>
      <c r="E59" s="39">
        <f t="shared" si="25"/>
        <v>100</v>
      </c>
      <c r="F59" s="41">
        <f t="shared" si="26"/>
        <v>55.246913580306945</v>
      </c>
      <c r="G59" s="41">
        <f t="shared" si="19"/>
        <v>46.073094867835806</v>
      </c>
      <c r="H59" s="41">
        <f t="shared" si="19"/>
        <v>53.364269141531331</v>
      </c>
      <c r="I59" s="41">
        <f t="shared" si="19"/>
        <v>75.521305530371734</v>
      </c>
      <c r="J59" s="39">
        <f t="shared" si="27"/>
        <v>44.753086419693091</v>
      </c>
      <c r="K59" s="39">
        <f t="shared" si="28"/>
        <v>53.926905132164173</v>
      </c>
      <c r="L59" s="39">
        <f t="shared" si="29"/>
        <v>46.635730858468683</v>
      </c>
      <c r="M59" s="40">
        <f t="shared" si="30"/>
        <v>24.478694469628287</v>
      </c>
      <c r="N59" s="39">
        <f t="shared" si="31"/>
        <v>13.580246913593966</v>
      </c>
      <c r="O59" s="39">
        <f t="shared" si="20"/>
        <v>24.572317262837988</v>
      </c>
      <c r="P59" s="39">
        <f t="shared" si="20"/>
        <v>28.306264501160094</v>
      </c>
      <c r="Q59" s="39">
        <f t="shared" si="20"/>
        <v>31.73164097914778</v>
      </c>
      <c r="R59" s="39">
        <f t="shared" si="32"/>
        <v>37.037037037057623</v>
      </c>
      <c r="S59" s="39">
        <f t="shared" si="21"/>
        <v>51.710730948671348</v>
      </c>
      <c r="T59" s="39">
        <f t="shared" si="21"/>
        <v>50.812064965197223</v>
      </c>
      <c r="U59" s="39">
        <f t="shared" si="21"/>
        <v>37.669990933816862</v>
      </c>
      <c r="V59" s="41">
        <f t="shared" si="33"/>
        <v>49.382716049348439</v>
      </c>
      <c r="W59" s="41">
        <f t="shared" si="22"/>
        <v>23.716951788490643</v>
      </c>
      <c r="X59" s="41">
        <f t="shared" si="22"/>
        <v>20.881670533642694</v>
      </c>
      <c r="Y59" s="41">
        <f t="shared" si="22"/>
        <v>30.598368087035361</v>
      </c>
      <c r="Z59" s="41">
        <f t="shared" si="34"/>
        <v>59.259259259403308</v>
      </c>
      <c r="AA59" s="41">
        <f t="shared" si="35"/>
        <v>37.325038880248719</v>
      </c>
      <c r="AB59" s="41">
        <f t="shared" si="36"/>
        <v>40.13921113689095</v>
      </c>
      <c r="AC59" s="41">
        <f t="shared" si="37"/>
        <v>60.970081595648232</v>
      </c>
      <c r="AD59" s="39">
        <f t="shared" si="38"/>
        <v>21.604938271601515</v>
      </c>
      <c r="AE59" s="39">
        <f t="shared" si="23"/>
        <v>30.520995334358012</v>
      </c>
      <c r="AF59" s="39">
        <f t="shared" si="23"/>
        <v>37.819025522041763</v>
      </c>
      <c r="AG59" s="40">
        <f t="shared" si="23"/>
        <v>20.625566636446056</v>
      </c>
      <c r="AH59" s="39">
        <f t="shared" si="39"/>
        <v>19.135802468995173</v>
      </c>
      <c r="AI59" s="39">
        <f t="shared" si="24"/>
        <v>32.153965785393268</v>
      </c>
      <c r="AJ59" s="39">
        <f t="shared" si="24"/>
        <v>22.041763341067291</v>
      </c>
      <c r="AK59" s="40">
        <f t="shared" si="24"/>
        <v>18.404351767905716</v>
      </c>
    </row>
    <row r="60" spans="1:37" ht="15" customHeight="1" x14ac:dyDescent="0.2">
      <c r="A60" s="20" t="s">
        <v>7</v>
      </c>
      <c r="B60" s="39">
        <f t="shared" si="17"/>
        <v>100</v>
      </c>
      <c r="C60" s="39">
        <f t="shared" si="25"/>
        <v>100</v>
      </c>
      <c r="D60" s="39">
        <f t="shared" si="25"/>
        <v>100</v>
      </c>
      <c r="E60" s="39">
        <f t="shared" si="25"/>
        <v>100</v>
      </c>
      <c r="F60" s="39">
        <f t="shared" si="26"/>
        <v>70.854271356783912</v>
      </c>
      <c r="G60" s="39">
        <f t="shared" si="19"/>
        <v>62.786259541979049</v>
      </c>
      <c r="H60" s="39">
        <f t="shared" si="19"/>
        <v>88.20754716981132</v>
      </c>
      <c r="I60" s="39">
        <f t="shared" si="19"/>
        <v>89.557650471356055</v>
      </c>
      <c r="J60" s="39">
        <f t="shared" si="27"/>
        <v>29.145728643216078</v>
      </c>
      <c r="K60" s="39">
        <f t="shared" si="28"/>
        <v>37.213740458020951</v>
      </c>
      <c r="L60" s="39">
        <f t="shared" si="29"/>
        <v>11.79245283018868</v>
      </c>
      <c r="M60" s="40">
        <f t="shared" si="30"/>
        <v>10.442349528643946</v>
      </c>
      <c r="N60" s="39">
        <f t="shared" si="31"/>
        <v>4.0201005025125625</v>
      </c>
      <c r="O60" s="39">
        <f t="shared" si="20"/>
        <v>11.641221374039946</v>
      </c>
      <c r="P60" s="39">
        <f t="shared" si="20"/>
        <v>7.5471698113207548</v>
      </c>
      <c r="Q60" s="39">
        <f t="shared" si="20"/>
        <v>22.69760696156635</v>
      </c>
      <c r="R60" s="39">
        <f t="shared" si="32"/>
        <v>32.1608040201005</v>
      </c>
      <c r="S60" s="39">
        <f t="shared" si="21"/>
        <v>44.274809160304478</v>
      </c>
      <c r="T60" s="39">
        <f t="shared" si="21"/>
        <v>57.547169811320757</v>
      </c>
      <c r="U60" s="39">
        <f t="shared" si="21"/>
        <v>41.624365482233507</v>
      </c>
      <c r="V60" s="39">
        <f t="shared" si="33"/>
        <v>63.819095477386931</v>
      </c>
      <c r="W60" s="39">
        <f t="shared" si="22"/>
        <v>44.083969465655585</v>
      </c>
      <c r="X60" s="39">
        <f t="shared" si="22"/>
        <v>34.905660377358487</v>
      </c>
      <c r="Y60" s="39">
        <f t="shared" si="22"/>
        <v>35.678027556200149</v>
      </c>
      <c r="Z60" s="39">
        <f t="shared" si="34"/>
        <v>75.376884422110564</v>
      </c>
      <c r="AA60" s="39">
        <f t="shared" si="35"/>
        <v>54.58015267175643</v>
      </c>
      <c r="AB60" s="39">
        <f t="shared" si="36"/>
        <v>49.842767295597483</v>
      </c>
      <c r="AC60" s="39">
        <f t="shared" si="37"/>
        <v>49.383611312545327</v>
      </c>
      <c r="AD60" s="39">
        <f t="shared" si="38"/>
        <v>16.08040201005025</v>
      </c>
      <c r="AE60" s="39">
        <f t="shared" si="23"/>
        <v>30.343511450386313</v>
      </c>
      <c r="AF60" s="39">
        <f t="shared" si="23"/>
        <v>45.754716981132077</v>
      </c>
      <c r="AG60" s="40">
        <f t="shared" si="23"/>
        <v>39.013778100072521</v>
      </c>
      <c r="AH60" s="39">
        <f t="shared" si="39"/>
        <v>8.5427135678391952</v>
      </c>
      <c r="AI60" s="39">
        <f t="shared" si="24"/>
        <v>15.076335877857256</v>
      </c>
      <c r="AJ60" s="39">
        <f t="shared" si="24"/>
        <v>4.4025157232704375</v>
      </c>
      <c r="AK60" s="40">
        <f t="shared" si="24"/>
        <v>11.602610587382152</v>
      </c>
    </row>
    <row r="61" spans="1:37" ht="15" customHeight="1" x14ac:dyDescent="0.2">
      <c r="A61" s="20" t="s">
        <v>8</v>
      </c>
      <c r="B61" s="39">
        <f t="shared" si="17"/>
        <v>100</v>
      </c>
      <c r="C61" s="39">
        <f t="shared" si="25"/>
        <v>100</v>
      </c>
      <c r="D61" s="39">
        <f t="shared" si="25"/>
        <v>100</v>
      </c>
      <c r="E61" s="39">
        <f t="shared" si="25"/>
        <v>100</v>
      </c>
      <c r="F61" s="39">
        <f t="shared" si="26"/>
        <v>53.719008264462808</v>
      </c>
      <c r="G61" s="39">
        <f t="shared" si="19"/>
        <v>71.403353927620728</v>
      </c>
      <c r="H61" s="39">
        <f t="shared" si="19"/>
        <v>75.23436406884008</v>
      </c>
      <c r="I61" s="39">
        <f t="shared" si="19"/>
        <v>82.153221125943105</v>
      </c>
      <c r="J61" s="39">
        <f t="shared" si="27"/>
        <v>46.280991735537192</v>
      </c>
      <c r="K61" s="39">
        <f t="shared" si="28"/>
        <v>28.596646072379272</v>
      </c>
      <c r="L61" s="39">
        <f t="shared" si="29"/>
        <v>24.765635931159931</v>
      </c>
      <c r="M61" s="40">
        <f t="shared" si="30"/>
        <v>17.846778874056877</v>
      </c>
      <c r="N61" s="39">
        <f t="shared" si="31"/>
        <v>33.057851239669425</v>
      </c>
      <c r="O61" s="39">
        <f t="shared" si="20"/>
        <v>31.332744924969337</v>
      </c>
      <c r="P61" s="39">
        <f t="shared" si="20"/>
        <v>27.52203721841332</v>
      </c>
      <c r="Q61" s="39">
        <f t="shared" si="20"/>
        <v>39.204875217643639</v>
      </c>
      <c r="R61" s="39">
        <f t="shared" si="32"/>
        <v>32.231404958677686</v>
      </c>
      <c r="S61" s="39">
        <f t="shared" si="21"/>
        <v>33.186231244485995</v>
      </c>
      <c r="T61" s="39">
        <f t="shared" si="21"/>
        <v>25.88498670770953</v>
      </c>
      <c r="U61" s="39">
        <f t="shared" si="21"/>
        <v>23.360417875798024</v>
      </c>
      <c r="V61" s="39">
        <f t="shared" si="33"/>
        <v>34.710743801652896</v>
      </c>
      <c r="W61" s="39">
        <f t="shared" si="22"/>
        <v>35.48102383054465</v>
      </c>
      <c r="X61" s="39">
        <f t="shared" si="22"/>
        <v>46.592976073877153</v>
      </c>
      <c r="Y61" s="39">
        <f t="shared" si="22"/>
        <v>37.434706906558326</v>
      </c>
      <c r="Z61" s="39">
        <f t="shared" si="34"/>
        <v>69.421487603305792</v>
      </c>
      <c r="AA61" s="39">
        <f t="shared" si="35"/>
        <v>74.227714033538263</v>
      </c>
      <c r="AB61" s="39">
        <f t="shared" si="36"/>
        <v>86.53980691199105</v>
      </c>
      <c r="AC61" s="39">
        <f t="shared" si="37"/>
        <v>80.38305281485782</v>
      </c>
      <c r="AD61" s="39">
        <f t="shared" si="38"/>
        <v>15.702479338842975</v>
      </c>
      <c r="AE61" s="39">
        <f t="shared" si="23"/>
        <v>0.8826125330945952</v>
      </c>
      <c r="AF61" s="39">
        <f t="shared" si="23"/>
        <v>2.9662795578564434</v>
      </c>
      <c r="AG61" s="40">
        <f t="shared" si="23"/>
        <v>5.6877539175856064</v>
      </c>
      <c r="AH61" s="39">
        <f t="shared" si="39"/>
        <v>14.87603305785124</v>
      </c>
      <c r="AI61" s="39">
        <f t="shared" si="24"/>
        <v>24.889673433367147</v>
      </c>
      <c r="AJ61" s="39">
        <f t="shared" si="24"/>
        <v>10.493913530152511</v>
      </c>
      <c r="AK61" s="40">
        <f t="shared" si="24"/>
        <v>13.929193267556586</v>
      </c>
    </row>
    <row r="62" spans="1:37" ht="15" customHeight="1" x14ac:dyDescent="0.2">
      <c r="A62" s="20" t="s">
        <v>9</v>
      </c>
      <c r="B62" s="39">
        <f t="shared" si="17"/>
        <v>100</v>
      </c>
      <c r="C62" s="39">
        <f t="shared" si="25"/>
        <v>100</v>
      </c>
      <c r="D62" s="39">
        <f t="shared" si="25"/>
        <v>100</v>
      </c>
      <c r="E62" s="39">
        <f t="shared" si="25"/>
        <v>100</v>
      </c>
      <c r="F62" s="39">
        <f t="shared" si="26"/>
        <v>29.350649350627894</v>
      </c>
      <c r="G62" s="39">
        <f t="shared" si="19"/>
        <v>52.185617228563466</v>
      </c>
      <c r="H62" s="39">
        <f t="shared" si="19"/>
        <v>62.142485699427972</v>
      </c>
      <c r="I62" s="39">
        <f t="shared" si="19"/>
        <v>89.24602700442108</v>
      </c>
      <c r="J62" s="39">
        <f t="shared" si="27"/>
        <v>70.649350649372096</v>
      </c>
      <c r="K62" s="39">
        <f t="shared" si="28"/>
        <v>47.814382771436556</v>
      </c>
      <c r="L62" s="39">
        <f t="shared" si="29"/>
        <v>37.857514300572028</v>
      </c>
      <c r="M62" s="40">
        <f t="shared" si="30"/>
        <v>10.753972995578922</v>
      </c>
      <c r="N62" s="39">
        <f t="shared" si="31"/>
        <v>6.7532467532018208</v>
      </c>
      <c r="O62" s="39">
        <f t="shared" si="20"/>
        <v>11.421612613762116</v>
      </c>
      <c r="P62" s="39">
        <f t="shared" si="20"/>
        <v>12.688507540301607</v>
      </c>
      <c r="Q62" s="39">
        <f t="shared" si="20"/>
        <v>17.194407934042296</v>
      </c>
      <c r="R62" s="39">
        <f t="shared" si="32"/>
        <v>16.103896103860883</v>
      </c>
      <c r="S62" s="39">
        <f t="shared" si="21"/>
        <v>36.405589027045025</v>
      </c>
      <c r="T62" s="39">
        <f t="shared" si="21"/>
        <v>17.264690587623505</v>
      </c>
      <c r="U62" s="39">
        <f t="shared" si="21"/>
        <v>19.835105747401119</v>
      </c>
      <c r="V62" s="39">
        <f t="shared" si="33"/>
        <v>77.142857142937288</v>
      </c>
      <c r="W62" s="39">
        <f t="shared" si="22"/>
        <v>52.172798359192861</v>
      </c>
      <c r="X62" s="39">
        <f t="shared" si="22"/>
        <v>70.04680187207488</v>
      </c>
      <c r="Y62" s="39">
        <f t="shared" si="22"/>
        <v>62.97048631855656</v>
      </c>
      <c r="Z62" s="39">
        <f t="shared" si="34"/>
        <v>92.727272727369055</v>
      </c>
      <c r="AA62" s="39">
        <f t="shared" si="35"/>
        <v>89.180874246902036</v>
      </c>
      <c r="AB62" s="39">
        <f t="shared" si="36"/>
        <v>88.42433697347893</v>
      </c>
      <c r="AC62" s="39">
        <f t="shared" si="37"/>
        <v>84.836898076233709</v>
      </c>
      <c r="AD62" s="39">
        <f t="shared" si="38"/>
        <v>3.1168831168863549</v>
      </c>
      <c r="AE62" s="39">
        <f t="shared" si="23"/>
        <v>6.7170875528689598</v>
      </c>
      <c r="AF62" s="39">
        <f t="shared" si="23"/>
        <v>7.8315132605304179</v>
      </c>
      <c r="AG62" s="40">
        <f t="shared" si="23"/>
        <v>9.4276496594575185</v>
      </c>
      <c r="AH62" s="39">
        <f t="shared" si="39"/>
        <v>4.1558441557445898</v>
      </c>
      <c r="AI62" s="39">
        <f t="shared" si="24"/>
        <v>4.1020382002290008</v>
      </c>
      <c r="AJ62" s="39">
        <f t="shared" si="24"/>
        <v>3.7441497659906506</v>
      </c>
      <c r="AK62" s="40">
        <f t="shared" si="24"/>
        <v>5.7354522643087744</v>
      </c>
    </row>
    <row r="63" spans="1:37" ht="15" customHeight="1" x14ac:dyDescent="0.2">
      <c r="A63" s="20" t="s">
        <v>16</v>
      </c>
      <c r="B63" s="39">
        <f t="shared" si="17"/>
        <v>100</v>
      </c>
      <c r="C63" s="39">
        <f t="shared" si="25"/>
        <v>100</v>
      </c>
      <c r="D63" s="39">
        <f t="shared" si="25"/>
        <v>100</v>
      </c>
      <c r="E63" s="39">
        <f t="shared" si="25"/>
        <v>100</v>
      </c>
      <c r="F63" s="39">
        <f t="shared" si="26"/>
        <v>79.831932773075351</v>
      </c>
      <c r="G63" s="39">
        <f t="shared" si="19"/>
        <v>77.033492822964305</v>
      </c>
      <c r="H63" s="39">
        <f t="shared" si="19"/>
        <v>63.195691202872531</v>
      </c>
      <c r="I63" s="39">
        <f t="shared" si="19"/>
        <v>83.626814952116149</v>
      </c>
      <c r="J63" s="41">
        <f t="shared" si="27"/>
        <v>20.168067226924652</v>
      </c>
      <c r="K63" s="41">
        <f t="shared" si="28"/>
        <v>22.966507177035687</v>
      </c>
      <c r="L63" s="41">
        <f t="shared" si="29"/>
        <v>36.804308797127469</v>
      </c>
      <c r="M63" s="42">
        <f t="shared" si="30"/>
        <v>16.373185047883844</v>
      </c>
      <c r="N63" s="39">
        <f t="shared" si="31"/>
        <v>57.142857142785118</v>
      </c>
      <c r="O63" s="39">
        <f t="shared" si="20"/>
        <v>30.143540669859341</v>
      </c>
      <c r="P63" s="39">
        <f t="shared" si="20"/>
        <v>17.594254937163374</v>
      </c>
      <c r="Q63" s="39">
        <f t="shared" si="20"/>
        <v>23.787457522397283</v>
      </c>
      <c r="R63" s="39">
        <f t="shared" si="32"/>
        <v>5.042016806731163</v>
      </c>
      <c r="S63" s="39">
        <f t="shared" si="21"/>
        <v>14.354066985647304</v>
      </c>
      <c r="T63" s="39">
        <f t="shared" si="21"/>
        <v>24.416517055655294</v>
      </c>
      <c r="U63" s="39">
        <f t="shared" si="21"/>
        <v>25.548347235094219</v>
      </c>
      <c r="V63" s="39">
        <f t="shared" si="33"/>
        <v>37.81512605048372</v>
      </c>
      <c r="W63" s="39">
        <f t="shared" si="22"/>
        <v>55.502392344493344</v>
      </c>
      <c r="X63" s="39">
        <f t="shared" si="22"/>
        <v>57.989228007181325</v>
      </c>
      <c r="Y63" s="39">
        <f t="shared" si="22"/>
        <v>50.664195242508491</v>
      </c>
      <c r="Z63" s="39">
        <f t="shared" si="34"/>
        <v>78.151260504333024</v>
      </c>
      <c r="AA63" s="39">
        <f t="shared" si="35"/>
        <v>87.559808612448563</v>
      </c>
      <c r="AB63" s="39">
        <f t="shared" si="36"/>
        <v>83.123877917414731</v>
      </c>
      <c r="AC63" s="39">
        <f t="shared" si="37"/>
        <v>70.435588507877668</v>
      </c>
      <c r="AD63" s="41">
        <f t="shared" si="38"/>
        <v>5.042016806731163</v>
      </c>
      <c r="AE63" s="41">
        <f t="shared" si="23"/>
        <v>5.7416267942589219</v>
      </c>
      <c r="AF63" s="41">
        <f t="shared" si="23"/>
        <v>3.2315978456014367</v>
      </c>
      <c r="AG63" s="42">
        <f t="shared" si="23"/>
        <v>5.2517763361136849</v>
      </c>
      <c r="AH63" s="41">
        <f t="shared" si="39"/>
        <v>16.806722688935814</v>
      </c>
      <c r="AI63" s="41">
        <f t="shared" si="24"/>
        <v>6.6985645932925166</v>
      </c>
      <c r="AJ63" s="41">
        <f t="shared" si="24"/>
        <v>13.644524236983832</v>
      </c>
      <c r="AK63" s="42">
        <f t="shared" si="24"/>
        <v>24.312635156008646</v>
      </c>
    </row>
    <row r="64" spans="1:37" ht="15" customHeight="1" x14ac:dyDescent="0.2">
      <c r="A64" s="20" t="s">
        <v>10</v>
      </c>
      <c r="B64" s="39">
        <f t="shared" si="17"/>
        <v>100</v>
      </c>
      <c r="C64" s="39">
        <f t="shared" si="25"/>
        <v>100</v>
      </c>
      <c r="D64" s="39">
        <f t="shared" si="25"/>
        <v>100</v>
      </c>
      <c r="E64" s="39">
        <f t="shared" si="25"/>
        <v>100</v>
      </c>
      <c r="F64" s="41">
        <f t="shared" si="26"/>
        <v>58.937198067632849</v>
      </c>
      <c r="G64" s="41">
        <f t="shared" si="19"/>
        <v>85.898407884759038</v>
      </c>
      <c r="H64" s="41">
        <f t="shared" si="19"/>
        <v>92.832208517570379</v>
      </c>
      <c r="I64" s="41">
        <f t="shared" si="19"/>
        <v>84.416418989477066</v>
      </c>
      <c r="J64" s="39">
        <f t="shared" si="27"/>
        <v>41.062801932367151</v>
      </c>
      <c r="K64" s="39">
        <f t="shared" si="28"/>
        <v>14.101592115240955</v>
      </c>
      <c r="L64" s="39">
        <f t="shared" si="29"/>
        <v>7.1677914824296005</v>
      </c>
      <c r="M64" s="40">
        <f t="shared" si="30"/>
        <v>15.583581010522929</v>
      </c>
      <c r="N64" s="39">
        <f t="shared" si="31"/>
        <v>63.285024154589372</v>
      </c>
      <c r="O64" s="39">
        <f t="shared" si="20"/>
        <v>53.980288097039264</v>
      </c>
      <c r="P64" s="39">
        <f t="shared" si="20"/>
        <v>59.576448685129144</v>
      </c>
      <c r="Q64" s="39">
        <f t="shared" si="20"/>
        <v>56.149088280183136</v>
      </c>
      <c r="R64" s="39">
        <f t="shared" si="32"/>
        <v>23.188405797101449</v>
      </c>
      <c r="S64" s="39">
        <f t="shared" si="21"/>
        <v>34.799090219868809</v>
      </c>
      <c r="T64" s="39">
        <f t="shared" si="21"/>
        <v>30.711349003180516</v>
      </c>
      <c r="U64" s="39">
        <f t="shared" si="21"/>
        <v>28.652903847698607</v>
      </c>
      <c r="V64" s="41">
        <f t="shared" si="33"/>
        <v>13.526570048309178</v>
      </c>
      <c r="W64" s="41">
        <f t="shared" si="22"/>
        <v>11.220621683091919</v>
      </c>
      <c r="X64" s="41">
        <f t="shared" si="22"/>
        <v>9.7122023116903247</v>
      </c>
      <c r="Y64" s="41">
        <f t="shared" si="22"/>
        <v>15.198007872118238</v>
      </c>
      <c r="Z64" s="41">
        <f t="shared" si="34"/>
        <v>76.328502415458928</v>
      </c>
      <c r="AA64" s="41">
        <f t="shared" si="35"/>
        <v>53.752843062931575</v>
      </c>
      <c r="AB64" s="41">
        <f t="shared" si="36"/>
        <v>46.474284384454258</v>
      </c>
      <c r="AC64" s="41">
        <f t="shared" si="37"/>
        <v>52.269258574985919</v>
      </c>
      <c r="AD64" s="39">
        <f t="shared" si="38"/>
        <v>14.009661835748794</v>
      </c>
      <c r="AE64" s="39">
        <f t="shared" si="23"/>
        <v>28.809704321453943</v>
      </c>
      <c r="AF64" s="39">
        <f t="shared" si="23"/>
        <v>19.083081219455433</v>
      </c>
      <c r="AG64" s="40">
        <f t="shared" si="23"/>
        <v>13.752108603100647</v>
      </c>
      <c r="AH64" s="39">
        <f t="shared" si="39"/>
        <v>9.6618357487922708</v>
      </c>
      <c r="AI64" s="39">
        <f t="shared" si="24"/>
        <v>17.437452615614482</v>
      </c>
      <c r="AJ64" s="39">
        <f t="shared" si="24"/>
        <v>34.442634396090313</v>
      </c>
      <c r="AK64" s="40">
        <f t="shared" si="24"/>
        <v>33.978632821913429</v>
      </c>
    </row>
    <row r="65" spans="1:37" ht="15" customHeight="1" x14ac:dyDescent="0.2">
      <c r="A65" s="20" t="s">
        <v>11</v>
      </c>
      <c r="B65" s="39">
        <f t="shared" si="17"/>
        <v>100</v>
      </c>
      <c r="C65" s="39">
        <f t="shared" si="25"/>
        <v>100</v>
      </c>
      <c r="D65" s="39">
        <f t="shared" si="25"/>
        <v>100</v>
      </c>
      <c r="E65" s="39">
        <f t="shared" si="25"/>
        <v>100</v>
      </c>
      <c r="F65" s="39">
        <f t="shared" si="26"/>
        <v>49.182763744397725</v>
      </c>
      <c r="G65" s="39">
        <f t="shared" si="19"/>
        <v>67.464114832535884</v>
      </c>
      <c r="H65" s="39">
        <f t="shared" si="19"/>
        <v>84.851811196487375</v>
      </c>
      <c r="I65" s="39">
        <f t="shared" si="19"/>
        <v>61.371428571428567</v>
      </c>
      <c r="J65" s="39">
        <f t="shared" si="27"/>
        <v>50.817236255602261</v>
      </c>
      <c r="K65" s="39">
        <f t="shared" si="28"/>
        <v>32.535885167464116</v>
      </c>
      <c r="L65" s="39">
        <f t="shared" si="29"/>
        <v>15.148188803512621</v>
      </c>
      <c r="M65" s="40">
        <f t="shared" si="30"/>
        <v>38.628571428571426</v>
      </c>
      <c r="N65" s="39">
        <f t="shared" si="31"/>
        <v>12.927191679056715</v>
      </c>
      <c r="O65" s="39">
        <f t="shared" si="20"/>
        <v>23.923444976076556</v>
      </c>
      <c r="P65" s="39">
        <f t="shared" si="20"/>
        <v>38.199780461031828</v>
      </c>
      <c r="Q65" s="39">
        <f t="shared" si="20"/>
        <v>37.028571428571425</v>
      </c>
      <c r="R65" s="39">
        <f t="shared" si="32"/>
        <v>21.099554234722792</v>
      </c>
      <c r="S65" s="39">
        <f t="shared" si="21"/>
        <v>25.358851674641148</v>
      </c>
      <c r="T65" s="39">
        <f t="shared" si="21"/>
        <v>14.1602634467618</v>
      </c>
      <c r="U65" s="39">
        <f t="shared" si="21"/>
        <v>20.228571428571428</v>
      </c>
      <c r="V65" s="39">
        <f t="shared" si="33"/>
        <v>65.973254086220493</v>
      </c>
      <c r="W65" s="39">
        <f t="shared" si="22"/>
        <v>50.717703349282296</v>
      </c>
      <c r="X65" s="39">
        <f t="shared" si="22"/>
        <v>47.639956092206361</v>
      </c>
      <c r="Y65" s="39">
        <f t="shared" si="22"/>
        <v>42.74285714285714</v>
      </c>
      <c r="Z65" s="39">
        <f t="shared" si="34"/>
        <v>90.936106983709323</v>
      </c>
      <c r="AA65" s="39">
        <f t="shared" si="35"/>
        <v>69.856459330143537</v>
      </c>
      <c r="AB65" s="39">
        <f t="shared" si="36"/>
        <v>81.229418221734349</v>
      </c>
      <c r="AC65" s="39">
        <f t="shared" si="37"/>
        <v>78.399999999999991</v>
      </c>
      <c r="AD65" s="39">
        <f t="shared" si="38"/>
        <v>9.0638930162906775</v>
      </c>
      <c r="AE65" s="39">
        <f t="shared" si="23"/>
        <v>25.358851674641148</v>
      </c>
      <c r="AF65" s="39">
        <f t="shared" si="23"/>
        <v>10.867178924259054</v>
      </c>
      <c r="AG65" s="40">
        <f t="shared" si="23"/>
        <v>8.5714285714285712</v>
      </c>
      <c r="AH65" s="39" t="e">
        <f t="shared" si="39"/>
        <v>#VALUE!</v>
      </c>
      <c r="AI65" s="39">
        <f t="shared" si="24"/>
        <v>4.7846889952153111</v>
      </c>
      <c r="AJ65" s="39">
        <f t="shared" si="24"/>
        <v>7.9034028540065959</v>
      </c>
      <c r="AK65" s="40">
        <f t="shared" si="24"/>
        <v>13.028571428571437</v>
      </c>
    </row>
    <row r="66" spans="1:37" ht="15" customHeight="1" x14ac:dyDescent="0.2">
      <c r="A66" s="20" t="s">
        <v>12</v>
      </c>
      <c r="B66" s="39">
        <f t="shared" si="17"/>
        <v>100</v>
      </c>
      <c r="C66" s="39">
        <f t="shared" si="25"/>
        <v>100</v>
      </c>
      <c r="D66" s="39">
        <f t="shared" si="25"/>
        <v>100</v>
      </c>
      <c r="E66" s="39">
        <f t="shared" si="25"/>
        <v>100</v>
      </c>
      <c r="F66" s="39">
        <f t="shared" si="26"/>
        <v>63.456090651475265</v>
      </c>
      <c r="G66" s="39">
        <f t="shared" si="19"/>
        <v>60.847880299242306</v>
      </c>
      <c r="H66" s="39">
        <f t="shared" si="19"/>
        <v>68.016069221260821</v>
      </c>
      <c r="I66" s="39">
        <f t="shared" si="19"/>
        <v>66.306156405990009</v>
      </c>
      <c r="J66" s="39">
        <f t="shared" si="27"/>
        <v>36.54390934852475</v>
      </c>
      <c r="K66" s="39">
        <f t="shared" si="28"/>
        <v>39.152119700757673</v>
      </c>
      <c r="L66" s="39">
        <f t="shared" si="29"/>
        <v>31.983930778739182</v>
      </c>
      <c r="M66" s="40">
        <f t="shared" si="30"/>
        <v>33.693843594009991</v>
      </c>
      <c r="N66" s="39">
        <f t="shared" si="31"/>
        <v>17.847025495791158</v>
      </c>
      <c r="O66" s="39">
        <f t="shared" si="20"/>
        <v>20.199501246877897</v>
      </c>
      <c r="P66" s="39">
        <f t="shared" si="20"/>
        <v>21.199011124845491</v>
      </c>
      <c r="Q66" s="39">
        <f t="shared" si="20"/>
        <v>29.561841375485308</v>
      </c>
      <c r="R66" s="39">
        <f t="shared" si="32"/>
        <v>15.014164305756408</v>
      </c>
      <c r="S66" s="39">
        <f t="shared" si="21"/>
        <v>17.206982543619549</v>
      </c>
      <c r="T66" s="39">
        <f t="shared" si="21"/>
        <v>26.421508034610632</v>
      </c>
      <c r="U66" s="39">
        <f t="shared" si="21"/>
        <v>19.273433166943985</v>
      </c>
      <c r="V66" s="39">
        <f t="shared" si="33"/>
        <v>67.138810198452447</v>
      </c>
      <c r="W66" s="39">
        <f t="shared" si="22"/>
        <v>62.593516209502532</v>
      </c>
      <c r="X66" s="39">
        <f t="shared" si="22"/>
        <v>52.379480840543877</v>
      </c>
      <c r="Y66" s="39">
        <f t="shared" si="22"/>
        <v>51.164725457570739</v>
      </c>
      <c r="Z66" s="39">
        <f t="shared" si="34"/>
        <v>84.702549575036159</v>
      </c>
      <c r="AA66" s="39">
        <f t="shared" si="35"/>
        <v>84.538653366610745</v>
      </c>
      <c r="AB66" s="39">
        <f t="shared" si="36"/>
        <v>85.135970333745377</v>
      </c>
      <c r="AC66" s="39">
        <f t="shared" si="37"/>
        <v>89.988907376594582</v>
      </c>
      <c r="AD66" s="39">
        <f t="shared" si="38"/>
        <v>3.3994334277697442</v>
      </c>
      <c r="AE66" s="39">
        <f t="shared" si="23"/>
        <v>5.9850374064568488</v>
      </c>
      <c r="AF66" s="39">
        <f t="shared" si="23"/>
        <v>4.3572311495673661</v>
      </c>
      <c r="AG66" s="40">
        <f t="shared" si="23"/>
        <v>3.4941763727121469</v>
      </c>
      <c r="AH66" s="39">
        <f t="shared" si="39"/>
        <v>11.898016997194095</v>
      </c>
      <c r="AI66" s="39">
        <f t="shared" si="24"/>
        <v>9.4763092269324165</v>
      </c>
      <c r="AJ66" s="39">
        <f t="shared" si="24"/>
        <v>10.506798516687255</v>
      </c>
      <c r="AK66" s="40">
        <f t="shared" si="24"/>
        <v>6.5169162506932663</v>
      </c>
    </row>
    <row r="67" spans="1:37" ht="15" customHeight="1" x14ac:dyDescent="0.2">
      <c r="A67" s="20" t="s">
        <v>13</v>
      </c>
      <c r="B67" s="39">
        <f t="shared" si="17"/>
        <v>100</v>
      </c>
      <c r="C67" s="39">
        <f t="shared" si="25"/>
        <v>100</v>
      </c>
      <c r="D67" s="39">
        <f t="shared" si="25"/>
        <v>100</v>
      </c>
      <c r="E67" s="39">
        <f t="shared" si="25"/>
        <v>100</v>
      </c>
      <c r="F67" s="39">
        <f t="shared" si="26"/>
        <v>76.428571428537737</v>
      </c>
      <c r="G67" s="39">
        <f t="shared" si="19"/>
        <v>72.643678160920359</v>
      </c>
      <c r="H67" s="39">
        <f t="shared" si="19"/>
        <v>65.797244094488178</v>
      </c>
      <c r="I67" s="39">
        <f t="shared" si="19"/>
        <v>73.238380809595199</v>
      </c>
      <c r="J67" s="39">
        <f t="shared" si="27"/>
        <v>23.571428571462246</v>
      </c>
      <c r="K67" s="39">
        <f t="shared" si="28"/>
        <v>27.356321839079634</v>
      </c>
      <c r="L67" s="39">
        <f t="shared" si="29"/>
        <v>34.202755905511815</v>
      </c>
      <c r="M67" s="40">
        <f t="shared" si="30"/>
        <v>26.761619190404801</v>
      </c>
      <c r="N67" s="39">
        <f t="shared" si="31"/>
        <v>11.607142857123725</v>
      </c>
      <c r="O67" s="39">
        <f t="shared" si="20"/>
        <v>24.597701149424079</v>
      </c>
      <c r="P67" s="39">
        <f t="shared" si="20"/>
        <v>31.225393700787407</v>
      </c>
      <c r="Q67" s="39">
        <f t="shared" si="20"/>
        <v>38.305847076461767</v>
      </c>
      <c r="R67" s="39">
        <f t="shared" si="32"/>
        <v>13.035714285661481</v>
      </c>
      <c r="S67" s="39">
        <f t="shared" si="21"/>
        <v>10.919540229884262</v>
      </c>
      <c r="T67" s="39">
        <f t="shared" si="21"/>
        <v>10.867782152230969</v>
      </c>
      <c r="U67" s="39">
        <f t="shared" si="21"/>
        <v>6.746626686656672</v>
      </c>
      <c r="V67" s="39">
        <f t="shared" si="33"/>
        <v>75.357142857214797</v>
      </c>
      <c r="W67" s="39">
        <f t="shared" si="22"/>
        <v>64.482758620691655</v>
      </c>
      <c r="X67" s="39">
        <f t="shared" si="22"/>
        <v>57.906824146981627</v>
      </c>
      <c r="Y67" s="39">
        <f t="shared" si="22"/>
        <v>54.947526236881558</v>
      </c>
      <c r="Z67" s="39">
        <f t="shared" si="34"/>
        <v>83.03571428572576</v>
      </c>
      <c r="AA67" s="39">
        <f t="shared" si="35"/>
        <v>80.747126436783546</v>
      </c>
      <c r="AB67" s="39">
        <f t="shared" si="36"/>
        <v>78.674540682414701</v>
      </c>
      <c r="AC67" s="39">
        <f t="shared" si="37"/>
        <v>76.986506746626688</v>
      </c>
      <c r="AD67" s="39">
        <f t="shared" si="38"/>
        <v>8.0357142857257653</v>
      </c>
      <c r="AE67" s="39">
        <f t="shared" si="23"/>
        <v>11.839080459767148</v>
      </c>
      <c r="AF67" s="39">
        <f t="shared" si="23"/>
        <v>16.158136482939632</v>
      </c>
      <c r="AG67" s="40">
        <f t="shared" si="23"/>
        <v>17.166416791604195</v>
      </c>
      <c r="AH67" s="39">
        <f t="shared" si="39"/>
        <v>8.928571428548473</v>
      </c>
      <c r="AI67" s="39">
        <f t="shared" si="24"/>
        <v>7.4137931034493025</v>
      </c>
      <c r="AJ67" s="39">
        <f t="shared" si="24"/>
        <v>5.1673228346456632</v>
      </c>
      <c r="AK67" s="40">
        <f t="shared" si="24"/>
        <v>5.8470764617691131</v>
      </c>
    </row>
  </sheetData>
  <mergeCells count="39">
    <mergeCell ref="N50:Y50"/>
    <mergeCell ref="Z50:AK50"/>
    <mergeCell ref="F51:I51"/>
    <mergeCell ref="J51:M51"/>
    <mergeCell ref="N51:Q51"/>
    <mergeCell ref="R51:U51"/>
    <mergeCell ref="V51:Y51"/>
    <mergeCell ref="Z51:AC51"/>
    <mergeCell ref="AD51:AG51"/>
    <mergeCell ref="AH51:AK51"/>
    <mergeCell ref="A50:A52"/>
    <mergeCell ref="B50:E51"/>
    <mergeCell ref="F50:M50"/>
    <mergeCell ref="AH28:AK28"/>
    <mergeCell ref="A27:A29"/>
    <mergeCell ref="B27:E28"/>
    <mergeCell ref="F27:M27"/>
    <mergeCell ref="N27:Y27"/>
    <mergeCell ref="Z27:AK27"/>
    <mergeCell ref="F28:I28"/>
    <mergeCell ref="J28:M28"/>
    <mergeCell ref="N28:Q28"/>
    <mergeCell ref="R28:U28"/>
    <mergeCell ref="V28:Y28"/>
    <mergeCell ref="Z28:AC28"/>
    <mergeCell ref="AD28:AG28"/>
    <mergeCell ref="Z5:AC5"/>
    <mergeCell ref="AD5:AG5"/>
    <mergeCell ref="AH5:AK5"/>
    <mergeCell ref="A4:A6"/>
    <mergeCell ref="B4:E5"/>
    <mergeCell ref="F4:M4"/>
    <mergeCell ref="N4:Y4"/>
    <mergeCell ref="Z4:AK4"/>
    <mergeCell ref="F5:I5"/>
    <mergeCell ref="J5:M5"/>
    <mergeCell ref="N5:Q5"/>
    <mergeCell ref="R5:U5"/>
    <mergeCell ref="V5:Y5"/>
  </mergeCells>
  <hyperlinks>
    <hyperlink ref="A2" location="OBSAH!A1" display="Obsah"/>
    <hyperlink ref="AP24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workbookViewId="0"/>
  </sheetViews>
  <sheetFormatPr defaultColWidth="9.140625" defaultRowHeight="11.25" x14ac:dyDescent="0.2"/>
  <cols>
    <col min="1" max="1" width="14.5703125" style="1" customWidth="1"/>
    <col min="2" max="37" width="6.42578125" style="1" customWidth="1"/>
    <col min="38" max="16384" width="9.140625" style="1"/>
  </cols>
  <sheetData>
    <row r="1" spans="1:37" s="53" customFormat="1" ht="27" customHeight="1" x14ac:dyDescent="0.2">
      <c r="A1" s="5" t="s">
        <v>230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" customHeight="1" x14ac:dyDescent="0.25">
      <c r="A2" s="4" t="s">
        <v>34</v>
      </c>
    </row>
    <row r="3" spans="1:37" ht="13.5" customHeight="1" thickBot="1" x14ac:dyDescent="0.25">
      <c r="A3" s="9" t="s">
        <v>19</v>
      </c>
      <c r="K3" s="86" t="s">
        <v>200</v>
      </c>
      <c r="AH3" s="11"/>
      <c r="AI3" s="11"/>
      <c r="AJ3" s="11"/>
      <c r="AK3" s="11"/>
    </row>
    <row r="4" spans="1:37" ht="18" customHeight="1" x14ac:dyDescent="0.2">
      <c r="A4" s="153" t="s">
        <v>18</v>
      </c>
      <c r="B4" s="156" t="s">
        <v>88</v>
      </c>
      <c r="C4" s="157"/>
      <c r="D4" s="157"/>
      <c r="E4" s="158"/>
      <c r="F4" s="150" t="s">
        <v>21</v>
      </c>
      <c r="G4" s="150"/>
      <c r="H4" s="150"/>
      <c r="I4" s="150"/>
      <c r="J4" s="150"/>
      <c r="K4" s="150"/>
      <c r="L4" s="150"/>
      <c r="M4" s="139"/>
      <c r="N4" s="150" t="s">
        <v>20</v>
      </c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 t="s">
        <v>41</v>
      </c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39"/>
    </row>
    <row r="5" spans="1:37" ht="23.25" customHeight="1" x14ac:dyDescent="0.2">
      <c r="A5" s="154"/>
      <c r="B5" s="159"/>
      <c r="C5" s="160"/>
      <c r="D5" s="160"/>
      <c r="E5" s="161"/>
      <c r="F5" s="151" t="s">
        <v>23</v>
      </c>
      <c r="G5" s="151"/>
      <c r="H5" s="151"/>
      <c r="I5" s="151"/>
      <c r="J5" s="151" t="s">
        <v>24</v>
      </c>
      <c r="K5" s="151"/>
      <c r="L5" s="151"/>
      <c r="M5" s="152"/>
      <c r="N5" s="151" t="s">
        <v>37</v>
      </c>
      <c r="O5" s="151"/>
      <c r="P5" s="151"/>
      <c r="Q5" s="151"/>
      <c r="R5" s="151" t="s">
        <v>38</v>
      </c>
      <c r="S5" s="151"/>
      <c r="T5" s="151"/>
      <c r="U5" s="151"/>
      <c r="V5" s="151" t="s">
        <v>22</v>
      </c>
      <c r="W5" s="151"/>
      <c r="X5" s="151"/>
      <c r="Y5" s="151"/>
      <c r="Z5" s="151" t="s">
        <v>43</v>
      </c>
      <c r="AA5" s="151"/>
      <c r="AB5" s="151"/>
      <c r="AC5" s="151"/>
      <c r="AD5" s="151" t="s">
        <v>42</v>
      </c>
      <c r="AE5" s="151"/>
      <c r="AF5" s="151"/>
      <c r="AG5" s="152"/>
      <c r="AH5" s="151" t="s">
        <v>33</v>
      </c>
      <c r="AI5" s="151"/>
      <c r="AJ5" s="151"/>
      <c r="AK5" s="152"/>
    </row>
    <row r="6" spans="1:37" ht="25.5" customHeight="1" thickBot="1" x14ac:dyDescent="0.25">
      <c r="A6" s="170"/>
      <c r="B6" s="31">
        <v>2010</v>
      </c>
      <c r="C6" s="31">
        <v>2015</v>
      </c>
      <c r="D6" s="31">
        <v>2020</v>
      </c>
      <c r="E6" s="31">
        <v>2024</v>
      </c>
      <c r="F6" s="110">
        <v>2010</v>
      </c>
      <c r="G6" s="111">
        <v>2015</v>
      </c>
      <c r="H6" s="111">
        <v>2020</v>
      </c>
      <c r="I6" s="31">
        <v>2024</v>
      </c>
      <c r="J6" s="110">
        <v>2010</v>
      </c>
      <c r="K6" s="111">
        <v>2015</v>
      </c>
      <c r="L6" s="111">
        <v>2020</v>
      </c>
      <c r="M6" s="31">
        <v>2024</v>
      </c>
      <c r="N6" s="110">
        <v>2010</v>
      </c>
      <c r="O6" s="111">
        <v>2015</v>
      </c>
      <c r="P6" s="111">
        <v>2020</v>
      </c>
      <c r="Q6" s="31">
        <v>2024</v>
      </c>
      <c r="R6" s="110">
        <v>2010</v>
      </c>
      <c r="S6" s="111">
        <v>2015</v>
      </c>
      <c r="T6" s="111">
        <v>2020</v>
      </c>
      <c r="U6" s="31">
        <v>2024</v>
      </c>
      <c r="V6" s="110">
        <v>2010</v>
      </c>
      <c r="W6" s="111">
        <v>2015</v>
      </c>
      <c r="X6" s="111">
        <v>2020</v>
      </c>
      <c r="Y6" s="31">
        <v>2024</v>
      </c>
      <c r="Z6" s="110">
        <v>2010</v>
      </c>
      <c r="AA6" s="111">
        <v>2015</v>
      </c>
      <c r="AB6" s="111">
        <v>2020</v>
      </c>
      <c r="AC6" s="31">
        <v>2024</v>
      </c>
      <c r="AD6" s="110">
        <v>2010</v>
      </c>
      <c r="AE6" s="111">
        <v>2015</v>
      </c>
      <c r="AF6" s="111">
        <v>2020</v>
      </c>
      <c r="AG6" s="31">
        <v>2024</v>
      </c>
      <c r="AH6" s="110">
        <v>2010</v>
      </c>
      <c r="AI6" s="111">
        <v>2015</v>
      </c>
      <c r="AJ6" s="111">
        <v>2020</v>
      </c>
      <c r="AK6" s="31">
        <v>2024</v>
      </c>
    </row>
    <row r="7" spans="1:37" ht="15" customHeight="1" x14ac:dyDescent="0.2">
      <c r="A7" s="36" t="s">
        <v>15</v>
      </c>
      <c r="B7" s="27">
        <v>444</v>
      </c>
      <c r="C7" s="27">
        <v>615</v>
      </c>
      <c r="D7" s="27">
        <v>799</v>
      </c>
      <c r="E7" s="27">
        <v>818</v>
      </c>
      <c r="F7" s="27">
        <v>326</v>
      </c>
      <c r="G7" s="27">
        <v>479</v>
      </c>
      <c r="H7" s="27">
        <v>677</v>
      </c>
      <c r="I7" s="27">
        <v>713</v>
      </c>
      <c r="J7" s="27">
        <v>118</v>
      </c>
      <c r="K7" s="27">
        <v>136</v>
      </c>
      <c r="L7" s="27">
        <v>122</v>
      </c>
      <c r="M7" s="27">
        <v>105</v>
      </c>
      <c r="N7" s="27">
        <v>191</v>
      </c>
      <c r="O7" s="27">
        <v>308</v>
      </c>
      <c r="P7" s="27">
        <v>448</v>
      </c>
      <c r="Q7" s="27">
        <v>482</v>
      </c>
      <c r="R7" s="27">
        <v>136</v>
      </c>
      <c r="S7" s="27">
        <v>175</v>
      </c>
      <c r="T7" s="27">
        <v>209</v>
      </c>
      <c r="U7" s="27">
        <v>203</v>
      </c>
      <c r="V7" s="27">
        <v>117</v>
      </c>
      <c r="W7" s="27">
        <v>133</v>
      </c>
      <c r="X7" s="27">
        <v>142</v>
      </c>
      <c r="Y7" s="27">
        <v>133</v>
      </c>
      <c r="Z7" s="27">
        <v>263</v>
      </c>
      <c r="AA7" s="27">
        <v>351</v>
      </c>
      <c r="AB7" s="27">
        <v>454</v>
      </c>
      <c r="AC7" s="27">
        <v>458</v>
      </c>
      <c r="AD7" s="27">
        <v>71</v>
      </c>
      <c r="AE7" s="27">
        <v>124</v>
      </c>
      <c r="AF7" s="27">
        <v>152</v>
      </c>
      <c r="AG7" s="27">
        <v>144</v>
      </c>
      <c r="AH7" s="27">
        <v>110</v>
      </c>
      <c r="AI7" s="28">
        <v>140</v>
      </c>
      <c r="AJ7" s="28">
        <v>193</v>
      </c>
      <c r="AK7" s="27">
        <v>216</v>
      </c>
    </row>
    <row r="8" spans="1:37" ht="15" customHeight="1" x14ac:dyDescent="0.2">
      <c r="A8" s="17" t="s">
        <v>1</v>
      </c>
      <c r="B8" s="18">
        <v>103</v>
      </c>
      <c r="C8" s="18">
        <v>138</v>
      </c>
      <c r="D8" s="18">
        <v>178</v>
      </c>
      <c r="E8" s="18">
        <v>187</v>
      </c>
      <c r="F8" s="18">
        <v>82</v>
      </c>
      <c r="G8" s="18">
        <v>118</v>
      </c>
      <c r="H8" s="18">
        <v>156</v>
      </c>
      <c r="I8" s="18">
        <v>171</v>
      </c>
      <c r="J8" s="18">
        <v>21</v>
      </c>
      <c r="K8" s="18">
        <v>20</v>
      </c>
      <c r="L8" s="18">
        <v>22</v>
      </c>
      <c r="M8" s="18">
        <v>16</v>
      </c>
      <c r="N8" s="18">
        <v>59</v>
      </c>
      <c r="O8" s="18">
        <v>91</v>
      </c>
      <c r="P8" s="18">
        <v>125</v>
      </c>
      <c r="Q8" s="18">
        <v>134</v>
      </c>
      <c r="R8" s="18">
        <v>28</v>
      </c>
      <c r="S8" s="18">
        <v>26</v>
      </c>
      <c r="T8" s="18">
        <v>33</v>
      </c>
      <c r="U8" s="18">
        <v>32</v>
      </c>
      <c r="V8" s="18">
        <v>16</v>
      </c>
      <c r="W8" s="18">
        <v>21</v>
      </c>
      <c r="X8" s="18">
        <v>20</v>
      </c>
      <c r="Y8" s="18">
        <v>21</v>
      </c>
      <c r="Z8" s="18">
        <v>37</v>
      </c>
      <c r="AA8" s="18">
        <v>48</v>
      </c>
      <c r="AB8" s="18">
        <v>58</v>
      </c>
      <c r="AC8" s="18">
        <v>58</v>
      </c>
      <c r="AD8" s="18">
        <v>24</v>
      </c>
      <c r="AE8" s="18">
        <v>40</v>
      </c>
      <c r="AF8" s="18">
        <v>58</v>
      </c>
      <c r="AG8" s="18">
        <v>56</v>
      </c>
      <c r="AH8" s="18">
        <v>42</v>
      </c>
      <c r="AI8" s="19">
        <v>50</v>
      </c>
      <c r="AJ8" s="19">
        <v>62</v>
      </c>
      <c r="AK8" s="18">
        <v>73</v>
      </c>
    </row>
    <row r="9" spans="1:37" ht="15" customHeight="1" x14ac:dyDescent="0.2">
      <c r="A9" s="20" t="s">
        <v>2</v>
      </c>
      <c r="B9" s="18">
        <v>45</v>
      </c>
      <c r="C9" s="18">
        <v>65</v>
      </c>
      <c r="D9" s="18">
        <v>85</v>
      </c>
      <c r="E9" s="18">
        <v>71</v>
      </c>
      <c r="F9" s="18">
        <v>34</v>
      </c>
      <c r="G9" s="18">
        <v>48</v>
      </c>
      <c r="H9" s="18">
        <v>69</v>
      </c>
      <c r="I9" s="18">
        <v>60</v>
      </c>
      <c r="J9" s="18">
        <v>11</v>
      </c>
      <c r="K9" s="18">
        <v>17</v>
      </c>
      <c r="L9" s="18">
        <v>16</v>
      </c>
      <c r="M9" s="18">
        <v>11</v>
      </c>
      <c r="N9" s="18">
        <v>23</v>
      </c>
      <c r="O9" s="18">
        <v>36</v>
      </c>
      <c r="P9" s="18">
        <v>49</v>
      </c>
      <c r="Q9" s="18">
        <v>42</v>
      </c>
      <c r="R9" s="18">
        <v>13</v>
      </c>
      <c r="S9" s="18">
        <v>17</v>
      </c>
      <c r="T9" s="18">
        <v>20</v>
      </c>
      <c r="U9" s="18">
        <v>15</v>
      </c>
      <c r="V9" s="18">
        <v>9</v>
      </c>
      <c r="W9" s="18">
        <v>12</v>
      </c>
      <c r="X9" s="18">
        <v>16</v>
      </c>
      <c r="Y9" s="18">
        <v>14</v>
      </c>
      <c r="Z9" s="18">
        <v>27</v>
      </c>
      <c r="AA9" s="18">
        <v>39</v>
      </c>
      <c r="AB9" s="18">
        <v>53</v>
      </c>
      <c r="AC9" s="18">
        <v>48</v>
      </c>
      <c r="AD9" s="18">
        <v>9</v>
      </c>
      <c r="AE9" s="18">
        <v>14</v>
      </c>
      <c r="AF9" s="18">
        <v>9</v>
      </c>
      <c r="AG9" s="18">
        <v>9</v>
      </c>
      <c r="AH9" s="18">
        <v>9</v>
      </c>
      <c r="AI9" s="19">
        <v>12</v>
      </c>
      <c r="AJ9" s="19">
        <v>23</v>
      </c>
      <c r="AK9" s="18">
        <v>14</v>
      </c>
    </row>
    <row r="10" spans="1:37" ht="15" customHeight="1" x14ac:dyDescent="0.2">
      <c r="A10" s="20" t="s">
        <v>3</v>
      </c>
      <c r="B10" s="18">
        <v>14</v>
      </c>
      <c r="C10" s="18">
        <v>19</v>
      </c>
      <c r="D10" s="18">
        <v>36</v>
      </c>
      <c r="E10" s="18">
        <v>41</v>
      </c>
      <c r="F10" s="18">
        <v>10</v>
      </c>
      <c r="G10" s="18">
        <v>15</v>
      </c>
      <c r="H10" s="18">
        <v>31</v>
      </c>
      <c r="I10" s="18">
        <v>35</v>
      </c>
      <c r="J10" s="18">
        <v>4</v>
      </c>
      <c r="K10" s="18">
        <v>4</v>
      </c>
      <c r="L10" s="18">
        <v>5</v>
      </c>
      <c r="M10" s="18">
        <v>6</v>
      </c>
      <c r="N10" s="18">
        <v>5</v>
      </c>
      <c r="O10" s="18">
        <v>8</v>
      </c>
      <c r="P10" s="18">
        <v>17</v>
      </c>
      <c r="Q10" s="18">
        <v>21</v>
      </c>
      <c r="R10" s="18">
        <v>2</v>
      </c>
      <c r="S10" s="18">
        <v>4</v>
      </c>
      <c r="T10" s="18">
        <v>10</v>
      </c>
      <c r="U10" s="18">
        <v>14</v>
      </c>
      <c r="V10" s="18">
        <v>7</v>
      </c>
      <c r="W10" s="18">
        <v>7</v>
      </c>
      <c r="X10" s="18">
        <v>9</v>
      </c>
      <c r="Y10" s="18">
        <v>6</v>
      </c>
      <c r="Z10" s="18">
        <v>9</v>
      </c>
      <c r="AA10" s="18">
        <v>13</v>
      </c>
      <c r="AB10" s="18">
        <v>25</v>
      </c>
      <c r="AC10" s="18">
        <v>28</v>
      </c>
      <c r="AD10" s="18">
        <v>1</v>
      </c>
      <c r="AE10" s="18">
        <v>2</v>
      </c>
      <c r="AF10" s="18">
        <v>5</v>
      </c>
      <c r="AG10" s="18">
        <v>2</v>
      </c>
      <c r="AH10" s="18">
        <v>4</v>
      </c>
      <c r="AI10" s="19">
        <v>4</v>
      </c>
      <c r="AJ10" s="19">
        <v>6</v>
      </c>
      <c r="AK10" s="18">
        <v>11</v>
      </c>
    </row>
    <row r="11" spans="1:37" ht="15" customHeight="1" x14ac:dyDescent="0.2">
      <c r="A11" s="20" t="s">
        <v>4</v>
      </c>
      <c r="B11" s="18">
        <v>23</v>
      </c>
      <c r="C11" s="18">
        <v>30</v>
      </c>
      <c r="D11" s="18">
        <v>31</v>
      </c>
      <c r="E11" s="18">
        <v>35</v>
      </c>
      <c r="F11" s="18">
        <v>13</v>
      </c>
      <c r="G11" s="18">
        <v>21</v>
      </c>
      <c r="H11" s="18">
        <v>22</v>
      </c>
      <c r="I11" s="18">
        <v>26</v>
      </c>
      <c r="J11" s="18">
        <v>10</v>
      </c>
      <c r="K11" s="18">
        <v>9</v>
      </c>
      <c r="L11" s="18">
        <v>9</v>
      </c>
      <c r="M11" s="18">
        <v>9</v>
      </c>
      <c r="N11" s="18">
        <v>9</v>
      </c>
      <c r="O11" s="18">
        <v>9</v>
      </c>
      <c r="P11" s="18">
        <v>17</v>
      </c>
      <c r="Q11" s="18">
        <v>19</v>
      </c>
      <c r="R11" s="18">
        <v>8</v>
      </c>
      <c r="S11" s="18">
        <v>12</v>
      </c>
      <c r="T11" s="18">
        <v>8</v>
      </c>
      <c r="U11" s="18">
        <v>9</v>
      </c>
      <c r="V11" s="18">
        <v>6</v>
      </c>
      <c r="W11" s="18">
        <v>9</v>
      </c>
      <c r="X11" s="18">
        <v>6</v>
      </c>
      <c r="Y11" s="18">
        <v>7</v>
      </c>
      <c r="Z11" s="18">
        <v>16</v>
      </c>
      <c r="AA11" s="18">
        <v>23</v>
      </c>
      <c r="AB11" s="18">
        <v>23</v>
      </c>
      <c r="AC11" s="18">
        <v>22</v>
      </c>
      <c r="AD11" s="18">
        <v>3</v>
      </c>
      <c r="AE11" s="18">
        <v>3</v>
      </c>
      <c r="AF11" s="18">
        <v>3</v>
      </c>
      <c r="AG11" s="18">
        <v>4</v>
      </c>
      <c r="AH11" s="18">
        <v>4</v>
      </c>
      <c r="AI11" s="19">
        <v>4</v>
      </c>
      <c r="AJ11" s="19">
        <v>5</v>
      </c>
      <c r="AK11" s="18">
        <v>9</v>
      </c>
    </row>
    <row r="12" spans="1:37" ht="15" customHeight="1" x14ac:dyDescent="0.2">
      <c r="A12" s="20" t="s">
        <v>5</v>
      </c>
      <c r="B12" s="18">
        <v>11</v>
      </c>
      <c r="C12" s="18">
        <v>10</v>
      </c>
      <c r="D12" s="18">
        <v>5</v>
      </c>
      <c r="E12" s="18">
        <v>2</v>
      </c>
      <c r="F12" s="29">
        <v>7</v>
      </c>
      <c r="G12" s="29">
        <v>6</v>
      </c>
      <c r="H12" s="29">
        <v>5</v>
      </c>
      <c r="I12" s="18">
        <v>2</v>
      </c>
      <c r="J12" s="29">
        <v>4</v>
      </c>
      <c r="K12" s="29">
        <v>4</v>
      </c>
      <c r="L12" s="29" t="s">
        <v>39</v>
      </c>
      <c r="M12" s="18" t="s">
        <v>39</v>
      </c>
      <c r="N12" s="18">
        <v>4</v>
      </c>
      <c r="O12" s="18">
        <v>6</v>
      </c>
      <c r="P12" s="18">
        <v>2</v>
      </c>
      <c r="Q12" s="18">
        <v>1</v>
      </c>
      <c r="R12" s="18">
        <v>4</v>
      </c>
      <c r="S12" s="18">
        <v>2</v>
      </c>
      <c r="T12" s="18" t="s">
        <v>39</v>
      </c>
      <c r="U12" s="18" t="s">
        <v>39</v>
      </c>
      <c r="V12" s="18">
        <v>3</v>
      </c>
      <c r="W12" s="18">
        <v>2</v>
      </c>
      <c r="X12" s="18">
        <v>3</v>
      </c>
      <c r="Y12" s="18">
        <v>1</v>
      </c>
      <c r="Z12" s="29">
        <v>6</v>
      </c>
      <c r="AA12" s="29">
        <v>4</v>
      </c>
      <c r="AB12" s="29">
        <v>3</v>
      </c>
      <c r="AC12" s="18" t="s">
        <v>39</v>
      </c>
      <c r="AD12" s="29" t="s">
        <v>39</v>
      </c>
      <c r="AE12" s="29">
        <v>1</v>
      </c>
      <c r="AF12" s="29" t="s">
        <v>39</v>
      </c>
      <c r="AG12" s="18" t="s">
        <v>39</v>
      </c>
      <c r="AH12" s="29">
        <v>5</v>
      </c>
      <c r="AI12" s="30">
        <v>5</v>
      </c>
      <c r="AJ12" s="30">
        <v>2</v>
      </c>
      <c r="AK12" s="18">
        <v>2</v>
      </c>
    </row>
    <row r="13" spans="1:37" ht="15" customHeight="1" x14ac:dyDescent="0.2">
      <c r="A13" s="20" t="s">
        <v>6</v>
      </c>
      <c r="B13" s="18">
        <v>28</v>
      </c>
      <c r="C13" s="18">
        <v>19</v>
      </c>
      <c r="D13" s="18">
        <v>26</v>
      </c>
      <c r="E13" s="18">
        <v>28</v>
      </c>
      <c r="F13" s="18">
        <v>19</v>
      </c>
      <c r="G13" s="18">
        <v>12</v>
      </c>
      <c r="H13" s="18">
        <v>19</v>
      </c>
      <c r="I13" s="18">
        <v>23</v>
      </c>
      <c r="J13" s="18">
        <v>9</v>
      </c>
      <c r="K13" s="18">
        <v>7</v>
      </c>
      <c r="L13" s="18">
        <v>7</v>
      </c>
      <c r="M13" s="18">
        <v>5</v>
      </c>
      <c r="N13" s="18">
        <v>7</v>
      </c>
      <c r="O13" s="18">
        <v>7</v>
      </c>
      <c r="P13" s="18">
        <v>12</v>
      </c>
      <c r="Q13" s="18">
        <v>10</v>
      </c>
      <c r="R13" s="18">
        <v>12</v>
      </c>
      <c r="S13" s="18">
        <v>7</v>
      </c>
      <c r="T13" s="18">
        <v>8</v>
      </c>
      <c r="U13" s="18">
        <v>12</v>
      </c>
      <c r="V13" s="18">
        <v>9</v>
      </c>
      <c r="W13" s="18">
        <v>5</v>
      </c>
      <c r="X13" s="18">
        <v>6</v>
      </c>
      <c r="Y13" s="18">
        <v>6</v>
      </c>
      <c r="Z13" s="18">
        <v>15</v>
      </c>
      <c r="AA13" s="18">
        <v>9</v>
      </c>
      <c r="AB13" s="18">
        <v>12</v>
      </c>
      <c r="AC13" s="18">
        <v>17</v>
      </c>
      <c r="AD13" s="18">
        <v>3</v>
      </c>
      <c r="AE13" s="18">
        <v>3</v>
      </c>
      <c r="AF13" s="18">
        <v>4</v>
      </c>
      <c r="AG13" s="18">
        <v>4</v>
      </c>
      <c r="AH13" s="18">
        <v>10</v>
      </c>
      <c r="AI13" s="19">
        <v>7</v>
      </c>
      <c r="AJ13" s="19">
        <v>10</v>
      </c>
      <c r="AK13" s="18">
        <v>7</v>
      </c>
    </row>
    <row r="14" spans="1:37" ht="15" customHeight="1" x14ac:dyDescent="0.2">
      <c r="A14" s="20" t="s">
        <v>7</v>
      </c>
      <c r="B14" s="18">
        <v>21</v>
      </c>
      <c r="C14" s="18">
        <v>29</v>
      </c>
      <c r="D14" s="18">
        <v>29</v>
      </c>
      <c r="E14" s="18">
        <v>33</v>
      </c>
      <c r="F14" s="18">
        <v>13</v>
      </c>
      <c r="G14" s="18">
        <v>22</v>
      </c>
      <c r="H14" s="18">
        <v>25</v>
      </c>
      <c r="I14" s="18">
        <v>30</v>
      </c>
      <c r="J14" s="18">
        <v>8</v>
      </c>
      <c r="K14" s="18">
        <v>7</v>
      </c>
      <c r="L14" s="18">
        <v>4</v>
      </c>
      <c r="M14" s="18">
        <v>3</v>
      </c>
      <c r="N14" s="18">
        <v>4</v>
      </c>
      <c r="O14" s="18">
        <v>7</v>
      </c>
      <c r="P14" s="18">
        <v>9</v>
      </c>
      <c r="Q14" s="18">
        <v>14</v>
      </c>
      <c r="R14" s="18">
        <v>8</v>
      </c>
      <c r="S14" s="18">
        <v>16</v>
      </c>
      <c r="T14" s="18">
        <v>13</v>
      </c>
      <c r="U14" s="18">
        <v>13</v>
      </c>
      <c r="V14" s="18">
        <v>9</v>
      </c>
      <c r="W14" s="18">
        <v>6</v>
      </c>
      <c r="X14" s="18">
        <v>7</v>
      </c>
      <c r="Y14" s="18">
        <v>6</v>
      </c>
      <c r="Z14" s="18">
        <v>16</v>
      </c>
      <c r="AA14" s="18">
        <v>19</v>
      </c>
      <c r="AB14" s="18">
        <v>21</v>
      </c>
      <c r="AC14" s="18">
        <v>24</v>
      </c>
      <c r="AD14" s="18">
        <v>2</v>
      </c>
      <c r="AE14" s="18">
        <v>5</v>
      </c>
      <c r="AF14" s="18">
        <v>4</v>
      </c>
      <c r="AG14" s="18">
        <v>6</v>
      </c>
      <c r="AH14" s="18">
        <v>3</v>
      </c>
      <c r="AI14" s="19">
        <v>5</v>
      </c>
      <c r="AJ14" s="19">
        <v>4</v>
      </c>
      <c r="AK14" s="18">
        <v>3</v>
      </c>
    </row>
    <row r="15" spans="1:37" ht="15" customHeight="1" x14ac:dyDescent="0.2">
      <c r="A15" s="20" t="s">
        <v>8</v>
      </c>
      <c r="B15" s="18">
        <v>27</v>
      </c>
      <c r="C15" s="18">
        <v>37</v>
      </c>
      <c r="D15" s="18">
        <v>51</v>
      </c>
      <c r="E15" s="18">
        <v>54</v>
      </c>
      <c r="F15" s="18">
        <v>21</v>
      </c>
      <c r="G15" s="18">
        <v>30</v>
      </c>
      <c r="H15" s="18">
        <v>42</v>
      </c>
      <c r="I15" s="18">
        <v>45</v>
      </c>
      <c r="J15" s="18">
        <v>6</v>
      </c>
      <c r="K15" s="18">
        <v>7</v>
      </c>
      <c r="L15" s="18">
        <v>9</v>
      </c>
      <c r="M15" s="18">
        <v>9</v>
      </c>
      <c r="N15" s="18">
        <v>12</v>
      </c>
      <c r="O15" s="18">
        <v>19</v>
      </c>
      <c r="P15" s="18">
        <v>23</v>
      </c>
      <c r="Q15" s="18">
        <v>30</v>
      </c>
      <c r="R15" s="18">
        <v>10</v>
      </c>
      <c r="S15" s="18">
        <v>13</v>
      </c>
      <c r="T15" s="18">
        <v>22</v>
      </c>
      <c r="U15" s="18">
        <v>16</v>
      </c>
      <c r="V15" s="18">
        <v>5</v>
      </c>
      <c r="W15" s="18">
        <v>5</v>
      </c>
      <c r="X15" s="18">
        <v>6</v>
      </c>
      <c r="Y15" s="18">
        <v>8</v>
      </c>
      <c r="Z15" s="18">
        <v>18</v>
      </c>
      <c r="AA15" s="18">
        <v>25</v>
      </c>
      <c r="AB15" s="18">
        <v>40</v>
      </c>
      <c r="AC15" s="18">
        <v>36</v>
      </c>
      <c r="AD15" s="18">
        <v>4</v>
      </c>
      <c r="AE15" s="18">
        <v>2</v>
      </c>
      <c r="AF15" s="18">
        <v>4</v>
      </c>
      <c r="AG15" s="18">
        <v>6</v>
      </c>
      <c r="AH15" s="18">
        <v>5</v>
      </c>
      <c r="AI15" s="19">
        <v>10</v>
      </c>
      <c r="AJ15" s="19">
        <v>7</v>
      </c>
      <c r="AK15" s="18">
        <v>12</v>
      </c>
    </row>
    <row r="16" spans="1:37" ht="15" customHeight="1" x14ac:dyDescent="0.2">
      <c r="A16" s="20" t="s">
        <v>9</v>
      </c>
      <c r="B16" s="18">
        <v>20</v>
      </c>
      <c r="C16" s="18">
        <v>36</v>
      </c>
      <c r="D16" s="18">
        <v>38</v>
      </c>
      <c r="E16" s="18">
        <v>40</v>
      </c>
      <c r="F16" s="18">
        <v>14</v>
      </c>
      <c r="G16" s="18">
        <v>28</v>
      </c>
      <c r="H16" s="18">
        <v>32</v>
      </c>
      <c r="I16" s="18">
        <v>38</v>
      </c>
      <c r="J16" s="18">
        <v>6</v>
      </c>
      <c r="K16" s="18">
        <v>8</v>
      </c>
      <c r="L16" s="18">
        <v>6</v>
      </c>
      <c r="M16" s="18">
        <v>2</v>
      </c>
      <c r="N16" s="18">
        <v>4</v>
      </c>
      <c r="O16" s="18">
        <v>13</v>
      </c>
      <c r="P16" s="18">
        <v>15</v>
      </c>
      <c r="Q16" s="18">
        <v>15</v>
      </c>
      <c r="R16" s="18">
        <v>7</v>
      </c>
      <c r="S16" s="18">
        <v>16</v>
      </c>
      <c r="T16" s="18">
        <v>11</v>
      </c>
      <c r="U16" s="18">
        <v>14</v>
      </c>
      <c r="V16" s="18">
        <v>9</v>
      </c>
      <c r="W16" s="18">
        <v>8</v>
      </c>
      <c r="X16" s="18">
        <v>12</v>
      </c>
      <c r="Y16" s="18">
        <v>11</v>
      </c>
      <c r="Z16" s="18">
        <v>15</v>
      </c>
      <c r="AA16" s="18">
        <v>28</v>
      </c>
      <c r="AB16" s="18">
        <v>27</v>
      </c>
      <c r="AC16" s="18">
        <v>26</v>
      </c>
      <c r="AD16" s="18">
        <v>2</v>
      </c>
      <c r="AE16" s="18">
        <v>4</v>
      </c>
      <c r="AF16" s="18">
        <v>7</v>
      </c>
      <c r="AG16" s="18">
        <v>8</v>
      </c>
      <c r="AH16" s="18">
        <v>3</v>
      </c>
      <c r="AI16" s="19">
        <v>4</v>
      </c>
      <c r="AJ16" s="19">
        <v>4</v>
      </c>
      <c r="AK16" s="18">
        <v>6</v>
      </c>
    </row>
    <row r="17" spans="1:42" ht="15" customHeight="1" x14ac:dyDescent="0.2">
      <c r="A17" s="20" t="s">
        <v>16</v>
      </c>
      <c r="B17" s="18">
        <v>14</v>
      </c>
      <c r="C17" s="18">
        <v>18</v>
      </c>
      <c r="D17" s="18">
        <v>24</v>
      </c>
      <c r="E17" s="18">
        <v>29</v>
      </c>
      <c r="F17" s="29">
        <v>10</v>
      </c>
      <c r="G17" s="29">
        <v>12</v>
      </c>
      <c r="H17" s="29">
        <v>17</v>
      </c>
      <c r="I17" s="18">
        <v>25</v>
      </c>
      <c r="J17" s="29">
        <v>4</v>
      </c>
      <c r="K17" s="29">
        <v>6</v>
      </c>
      <c r="L17" s="29">
        <v>7</v>
      </c>
      <c r="M17" s="18">
        <v>4</v>
      </c>
      <c r="N17" s="18">
        <v>8</v>
      </c>
      <c r="O17" s="18">
        <v>6</v>
      </c>
      <c r="P17" s="18">
        <v>10</v>
      </c>
      <c r="Q17" s="18">
        <v>11</v>
      </c>
      <c r="R17" s="18">
        <v>1</v>
      </c>
      <c r="S17" s="18">
        <v>5</v>
      </c>
      <c r="T17" s="18">
        <v>7</v>
      </c>
      <c r="U17" s="18">
        <v>10</v>
      </c>
      <c r="V17" s="18">
        <v>5</v>
      </c>
      <c r="W17" s="18">
        <v>7</v>
      </c>
      <c r="X17" s="18">
        <v>7</v>
      </c>
      <c r="Y17" s="18">
        <v>8</v>
      </c>
      <c r="Z17" s="29">
        <v>10</v>
      </c>
      <c r="AA17" s="29">
        <v>13</v>
      </c>
      <c r="AB17" s="29">
        <v>18</v>
      </c>
      <c r="AC17" s="18">
        <v>17</v>
      </c>
      <c r="AD17" s="29">
        <v>1</v>
      </c>
      <c r="AE17" s="29">
        <v>2</v>
      </c>
      <c r="AF17" s="29">
        <v>1</v>
      </c>
      <c r="AG17" s="18">
        <v>3</v>
      </c>
      <c r="AH17" s="29">
        <v>3</v>
      </c>
      <c r="AI17" s="30">
        <v>3</v>
      </c>
      <c r="AJ17" s="30">
        <v>5</v>
      </c>
      <c r="AK17" s="18">
        <v>9</v>
      </c>
    </row>
    <row r="18" spans="1:42" ht="15" customHeight="1" x14ac:dyDescent="0.2">
      <c r="A18" s="20" t="s">
        <v>10</v>
      </c>
      <c r="B18" s="18">
        <v>54</v>
      </c>
      <c r="C18" s="18">
        <v>85</v>
      </c>
      <c r="D18" s="18">
        <v>129</v>
      </c>
      <c r="E18" s="18">
        <v>119</v>
      </c>
      <c r="F18" s="18">
        <v>44</v>
      </c>
      <c r="G18" s="18">
        <v>71</v>
      </c>
      <c r="H18" s="18">
        <v>115</v>
      </c>
      <c r="I18" s="18">
        <v>109</v>
      </c>
      <c r="J18" s="18">
        <v>10</v>
      </c>
      <c r="K18" s="18">
        <v>14</v>
      </c>
      <c r="L18" s="18">
        <v>14</v>
      </c>
      <c r="M18" s="18">
        <v>10</v>
      </c>
      <c r="N18" s="18">
        <v>30</v>
      </c>
      <c r="O18" s="18">
        <v>52</v>
      </c>
      <c r="P18" s="18">
        <v>85</v>
      </c>
      <c r="Q18" s="18">
        <v>80</v>
      </c>
      <c r="R18" s="18">
        <v>17</v>
      </c>
      <c r="S18" s="18">
        <v>25</v>
      </c>
      <c r="T18" s="18">
        <v>35</v>
      </c>
      <c r="U18" s="18">
        <v>33</v>
      </c>
      <c r="V18" s="18">
        <v>7</v>
      </c>
      <c r="W18" s="18">
        <v>8</v>
      </c>
      <c r="X18" s="18">
        <v>9</v>
      </c>
      <c r="Y18" s="18">
        <v>6</v>
      </c>
      <c r="Z18" s="18">
        <v>34</v>
      </c>
      <c r="AA18" s="18">
        <v>44</v>
      </c>
      <c r="AB18" s="18">
        <v>63</v>
      </c>
      <c r="AC18" s="18">
        <v>61</v>
      </c>
      <c r="AD18" s="18">
        <v>11</v>
      </c>
      <c r="AE18" s="18">
        <v>23</v>
      </c>
      <c r="AF18" s="18">
        <v>25</v>
      </c>
      <c r="AG18" s="18">
        <v>17</v>
      </c>
      <c r="AH18" s="18">
        <v>9</v>
      </c>
      <c r="AI18" s="19">
        <v>18</v>
      </c>
      <c r="AJ18" s="19">
        <v>41</v>
      </c>
      <c r="AK18" s="18">
        <v>41</v>
      </c>
    </row>
    <row r="19" spans="1:42" ht="15" customHeight="1" x14ac:dyDescent="0.2">
      <c r="A19" s="20" t="s">
        <v>11</v>
      </c>
      <c r="B19" s="18">
        <v>23</v>
      </c>
      <c r="C19" s="18">
        <v>30</v>
      </c>
      <c r="D19" s="18">
        <v>41</v>
      </c>
      <c r="E19" s="18">
        <v>39</v>
      </c>
      <c r="F19" s="18">
        <v>15</v>
      </c>
      <c r="G19" s="18">
        <v>22</v>
      </c>
      <c r="H19" s="18">
        <v>37</v>
      </c>
      <c r="I19" s="18">
        <v>32</v>
      </c>
      <c r="J19" s="18">
        <v>8</v>
      </c>
      <c r="K19" s="18">
        <v>8</v>
      </c>
      <c r="L19" s="18">
        <v>4</v>
      </c>
      <c r="M19" s="18">
        <v>7</v>
      </c>
      <c r="N19" s="18">
        <v>8</v>
      </c>
      <c r="O19" s="18">
        <v>12</v>
      </c>
      <c r="P19" s="18">
        <v>24</v>
      </c>
      <c r="Q19" s="18">
        <v>22</v>
      </c>
      <c r="R19" s="18">
        <v>9</v>
      </c>
      <c r="S19" s="18">
        <v>9</v>
      </c>
      <c r="T19" s="18">
        <v>7</v>
      </c>
      <c r="U19" s="18">
        <v>9</v>
      </c>
      <c r="V19" s="18">
        <v>6</v>
      </c>
      <c r="W19" s="18">
        <v>9</v>
      </c>
      <c r="X19" s="18">
        <v>10</v>
      </c>
      <c r="Y19" s="18">
        <v>8</v>
      </c>
      <c r="Z19" s="18">
        <v>19</v>
      </c>
      <c r="AA19" s="18">
        <v>20</v>
      </c>
      <c r="AB19" s="18">
        <v>30</v>
      </c>
      <c r="AC19" s="18">
        <v>27</v>
      </c>
      <c r="AD19" s="18">
        <v>4</v>
      </c>
      <c r="AE19" s="18">
        <v>7</v>
      </c>
      <c r="AF19" s="18">
        <v>6</v>
      </c>
      <c r="AG19" s="18">
        <v>4</v>
      </c>
      <c r="AH19" s="18" t="s">
        <v>39</v>
      </c>
      <c r="AI19" s="19">
        <v>3</v>
      </c>
      <c r="AJ19" s="19">
        <v>5</v>
      </c>
      <c r="AK19" s="18">
        <v>8</v>
      </c>
    </row>
    <row r="20" spans="1:42" ht="15" customHeight="1" x14ac:dyDescent="0.2">
      <c r="A20" s="20" t="s">
        <v>12</v>
      </c>
      <c r="B20" s="18">
        <v>26</v>
      </c>
      <c r="C20" s="18">
        <v>39</v>
      </c>
      <c r="D20" s="18">
        <v>51</v>
      </c>
      <c r="E20" s="18">
        <v>61</v>
      </c>
      <c r="F20" s="18">
        <v>19</v>
      </c>
      <c r="G20" s="18">
        <v>28</v>
      </c>
      <c r="H20" s="18">
        <v>40</v>
      </c>
      <c r="I20" s="18">
        <v>46</v>
      </c>
      <c r="J20" s="18">
        <v>7</v>
      </c>
      <c r="K20" s="18">
        <v>11</v>
      </c>
      <c r="L20" s="18">
        <v>11</v>
      </c>
      <c r="M20" s="18">
        <v>15</v>
      </c>
      <c r="N20" s="18">
        <v>9</v>
      </c>
      <c r="O20" s="18">
        <v>14</v>
      </c>
      <c r="P20" s="18">
        <v>17</v>
      </c>
      <c r="Q20" s="18">
        <v>29</v>
      </c>
      <c r="R20" s="18">
        <v>8</v>
      </c>
      <c r="S20" s="18">
        <v>10</v>
      </c>
      <c r="T20" s="18">
        <v>21</v>
      </c>
      <c r="U20" s="18">
        <v>17</v>
      </c>
      <c r="V20" s="18">
        <v>9</v>
      </c>
      <c r="W20" s="18">
        <v>15</v>
      </c>
      <c r="X20" s="18">
        <v>13</v>
      </c>
      <c r="Y20" s="18">
        <v>15</v>
      </c>
      <c r="Z20" s="18">
        <v>18</v>
      </c>
      <c r="AA20" s="18">
        <v>28</v>
      </c>
      <c r="AB20" s="18">
        <v>35</v>
      </c>
      <c r="AC20" s="18">
        <v>47</v>
      </c>
      <c r="AD20" s="18">
        <v>2</v>
      </c>
      <c r="AE20" s="18">
        <v>4</v>
      </c>
      <c r="AF20" s="18">
        <v>7</v>
      </c>
      <c r="AG20" s="18">
        <v>6</v>
      </c>
      <c r="AH20" s="18">
        <v>6</v>
      </c>
      <c r="AI20" s="19">
        <v>7</v>
      </c>
      <c r="AJ20" s="19">
        <v>9</v>
      </c>
      <c r="AK20" s="18">
        <v>8</v>
      </c>
    </row>
    <row r="21" spans="1:42" ht="15" customHeight="1" x14ac:dyDescent="0.2">
      <c r="A21" s="20" t="s">
        <v>13</v>
      </c>
      <c r="B21" s="18">
        <v>35</v>
      </c>
      <c r="C21" s="18">
        <v>60</v>
      </c>
      <c r="D21" s="18">
        <v>75</v>
      </c>
      <c r="E21" s="18">
        <v>79</v>
      </c>
      <c r="F21" s="18">
        <v>25</v>
      </c>
      <c r="G21" s="18">
        <v>46</v>
      </c>
      <c r="H21" s="18">
        <v>67</v>
      </c>
      <c r="I21" s="18">
        <v>71</v>
      </c>
      <c r="J21" s="18">
        <v>10</v>
      </c>
      <c r="K21" s="18">
        <v>14</v>
      </c>
      <c r="L21" s="18">
        <v>8</v>
      </c>
      <c r="M21" s="18">
        <v>8</v>
      </c>
      <c r="N21" s="18">
        <v>9</v>
      </c>
      <c r="O21" s="18">
        <v>28</v>
      </c>
      <c r="P21" s="18">
        <v>43</v>
      </c>
      <c r="Q21" s="18">
        <v>54</v>
      </c>
      <c r="R21" s="18">
        <v>9</v>
      </c>
      <c r="S21" s="18">
        <v>13</v>
      </c>
      <c r="T21" s="18">
        <v>14</v>
      </c>
      <c r="U21" s="18">
        <v>9</v>
      </c>
      <c r="V21" s="18">
        <v>17</v>
      </c>
      <c r="W21" s="18">
        <v>19</v>
      </c>
      <c r="X21" s="18">
        <v>18</v>
      </c>
      <c r="Y21" s="18">
        <v>16</v>
      </c>
      <c r="Z21" s="18">
        <v>23</v>
      </c>
      <c r="AA21" s="18">
        <v>38</v>
      </c>
      <c r="AB21" s="18">
        <v>46</v>
      </c>
      <c r="AC21" s="18">
        <v>47</v>
      </c>
      <c r="AD21" s="18">
        <v>5</v>
      </c>
      <c r="AE21" s="18">
        <v>14</v>
      </c>
      <c r="AF21" s="18">
        <v>19</v>
      </c>
      <c r="AG21" s="18">
        <v>19</v>
      </c>
      <c r="AH21" s="18">
        <v>7</v>
      </c>
      <c r="AI21" s="19">
        <v>8</v>
      </c>
      <c r="AJ21" s="19">
        <v>10</v>
      </c>
      <c r="AK21" s="18">
        <v>13</v>
      </c>
    </row>
    <row r="23" spans="1:42" x14ac:dyDescent="0.2">
      <c r="AH23" s="80"/>
      <c r="AI23" s="80"/>
      <c r="AJ23" s="80"/>
      <c r="AK23" s="80"/>
    </row>
    <row r="24" spans="1:42" s="25" customFormat="1" ht="27" customHeight="1" x14ac:dyDescent="0.25">
      <c r="A24" s="5" t="s">
        <v>231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P24" s="4" t="s">
        <v>34</v>
      </c>
    </row>
    <row r="25" spans="1:42" ht="12" customHeight="1" x14ac:dyDescent="0.2"/>
    <row r="26" spans="1:42" ht="13.5" customHeight="1" thickBot="1" x14ac:dyDescent="0.25">
      <c r="A26" s="9" t="s">
        <v>19</v>
      </c>
      <c r="AH26" s="11"/>
      <c r="AI26" s="11"/>
      <c r="AJ26" s="11"/>
      <c r="AK26" s="11" t="s">
        <v>80</v>
      </c>
    </row>
    <row r="27" spans="1:42" ht="18" customHeight="1" x14ac:dyDescent="0.2">
      <c r="A27" s="153" t="s">
        <v>18</v>
      </c>
      <c r="B27" s="156" t="s">
        <v>88</v>
      </c>
      <c r="C27" s="157"/>
      <c r="D27" s="157"/>
      <c r="E27" s="158"/>
      <c r="F27" s="150" t="s">
        <v>21</v>
      </c>
      <c r="G27" s="150"/>
      <c r="H27" s="150"/>
      <c r="I27" s="150"/>
      <c r="J27" s="150"/>
      <c r="K27" s="150"/>
      <c r="L27" s="150"/>
      <c r="M27" s="139"/>
      <c r="N27" s="150" t="s">
        <v>20</v>
      </c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 t="s">
        <v>41</v>
      </c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39"/>
    </row>
    <row r="28" spans="1:42" ht="23.25" customHeight="1" x14ac:dyDescent="0.2">
      <c r="A28" s="154"/>
      <c r="B28" s="159"/>
      <c r="C28" s="160"/>
      <c r="D28" s="160"/>
      <c r="E28" s="161"/>
      <c r="F28" s="151" t="s">
        <v>23</v>
      </c>
      <c r="G28" s="151"/>
      <c r="H28" s="151"/>
      <c r="I28" s="151"/>
      <c r="J28" s="151" t="s">
        <v>24</v>
      </c>
      <c r="K28" s="151"/>
      <c r="L28" s="151"/>
      <c r="M28" s="152"/>
      <c r="N28" s="151" t="s">
        <v>37</v>
      </c>
      <c r="O28" s="151"/>
      <c r="P28" s="151"/>
      <c r="Q28" s="151"/>
      <c r="R28" s="151" t="s">
        <v>38</v>
      </c>
      <c r="S28" s="151"/>
      <c r="T28" s="151"/>
      <c r="U28" s="151"/>
      <c r="V28" s="151" t="s">
        <v>22</v>
      </c>
      <c r="W28" s="151"/>
      <c r="X28" s="151"/>
      <c r="Y28" s="151"/>
      <c r="Z28" s="151" t="s">
        <v>43</v>
      </c>
      <c r="AA28" s="151"/>
      <c r="AB28" s="151"/>
      <c r="AC28" s="151"/>
      <c r="AD28" s="151" t="s">
        <v>42</v>
      </c>
      <c r="AE28" s="151"/>
      <c r="AF28" s="151"/>
      <c r="AG28" s="152"/>
      <c r="AH28" s="151" t="s">
        <v>33</v>
      </c>
      <c r="AI28" s="151"/>
      <c r="AJ28" s="151"/>
      <c r="AK28" s="152"/>
    </row>
    <row r="29" spans="1:42" ht="25.5" customHeight="1" thickBot="1" x14ac:dyDescent="0.25">
      <c r="A29" s="170"/>
      <c r="B29" s="31">
        <v>2010</v>
      </c>
      <c r="C29" s="31">
        <v>2015</v>
      </c>
      <c r="D29" s="31">
        <v>2020</v>
      </c>
      <c r="E29" s="31">
        <v>2024</v>
      </c>
      <c r="F29" s="110">
        <v>2010</v>
      </c>
      <c r="G29" s="111">
        <v>2015</v>
      </c>
      <c r="H29" s="111">
        <v>2020</v>
      </c>
      <c r="I29" s="31">
        <v>2024</v>
      </c>
      <c r="J29" s="110">
        <v>2010</v>
      </c>
      <c r="K29" s="111">
        <v>2015</v>
      </c>
      <c r="L29" s="111">
        <v>2020</v>
      </c>
      <c r="M29" s="31">
        <v>2024</v>
      </c>
      <c r="N29" s="110">
        <v>2010</v>
      </c>
      <c r="O29" s="111">
        <v>2015</v>
      </c>
      <c r="P29" s="111">
        <v>2020</v>
      </c>
      <c r="Q29" s="31">
        <v>2024</v>
      </c>
      <c r="R29" s="110">
        <v>2010</v>
      </c>
      <c r="S29" s="111">
        <v>2015</v>
      </c>
      <c r="T29" s="111">
        <v>2020</v>
      </c>
      <c r="U29" s="31">
        <v>2024</v>
      </c>
      <c r="V29" s="110">
        <v>2010</v>
      </c>
      <c r="W29" s="111">
        <v>2015</v>
      </c>
      <c r="X29" s="111">
        <v>2020</v>
      </c>
      <c r="Y29" s="31">
        <v>2024</v>
      </c>
      <c r="Z29" s="110">
        <v>2010</v>
      </c>
      <c r="AA29" s="111">
        <v>2015</v>
      </c>
      <c r="AB29" s="111">
        <v>2020</v>
      </c>
      <c r="AC29" s="31">
        <v>2024</v>
      </c>
      <c r="AD29" s="110">
        <v>2010</v>
      </c>
      <c r="AE29" s="111">
        <v>2015</v>
      </c>
      <c r="AF29" s="111">
        <v>2020</v>
      </c>
      <c r="AG29" s="31">
        <v>2024</v>
      </c>
      <c r="AH29" s="110">
        <v>2010</v>
      </c>
      <c r="AI29" s="111">
        <v>2015</v>
      </c>
      <c r="AJ29" s="111">
        <v>2020</v>
      </c>
      <c r="AK29" s="31">
        <v>2024</v>
      </c>
    </row>
    <row r="30" spans="1:42" ht="15" customHeight="1" x14ac:dyDescent="0.2">
      <c r="A30" s="36" t="s">
        <v>15</v>
      </c>
      <c r="B30" s="37">
        <f>B7/B$7*100</f>
        <v>100</v>
      </c>
      <c r="C30" s="37">
        <f t="shared" ref="C30:AK30" si="0">C7/C$7*100</f>
        <v>100</v>
      </c>
      <c r="D30" s="37">
        <f t="shared" si="0"/>
        <v>100</v>
      </c>
      <c r="E30" s="37">
        <f t="shared" si="0"/>
        <v>100</v>
      </c>
      <c r="F30" s="37">
        <f t="shared" si="0"/>
        <v>100</v>
      </c>
      <c r="G30" s="37">
        <f t="shared" si="0"/>
        <v>100</v>
      </c>
      <c r="H30" s="37">
        <f t="shared" si="0"/>
        <v>100</v>
      </c>
      <c r="I30" s="37">
        <f t="shared" si="0"/>
        <v>100</v>
      </c>
      <c r="J30" s="37">
        <f t="shared" si="0"/>
        <v>100</v>
      </c>
      <c r="K30" s="37">
        <f t="shared" si="0"/>
        <v>100</v>
      </c>
      <c r="L30" s="37">
        <f t="shared" si="0"/>
        <v>100</v>
      </c>
      <c r="M30" s="38">
        <f t="shared" si="0"/>
        <v>100</v>
      </c>
      <c r="N30" s="37">
        <f t="shared" si="0"/>
        <v>100</v>
      </c>
      <c r="O30" s="37">
        <f t="shared" si="0"/>
        <v>100</v>
      </c>
      <c r="P30" s="37">
        <f t="shared" si="0"/>
        <v>100</v>
      </c>
      <c r="Q30" s="37">
        <f t="shared" si="0"/>
        <v>100</v>
      </c>
      <c r="R30" s="37">
        <f t="shared" si="0"/>
        <v>100</v>
      </c>
      <c r="S30" s="37">
        <f t="shared" si="0"/>
        <v>100</v>
      </c>
      <c r="T30" s="37">
        <f t="shared" si="0"/>
        <v>100</v>
      </c>
      <c r="U30" s="37">
        <f t="shared" si="0"/>
        <v>100</v>
      </c>
      <c r="V30" s="37">
        <f t="shared" si="0"/>
        <v>100</v>
      </c>
      <c r="W30" s="37">
        <f t="shared" si="0"/>
        <v>100</v>
      </c>
      <c r="X30" s="37">
        <f t="shared" si="0"/>
        <v>100</v>
      </c>
      <c r="Y30" s="37">
        <f t="shared" si="0"/>
        <v>100</v>
      </c>
      <c r="Z30" s="37">
        <f t="shared" si="0"/>
        <v>100</v>
      </c>
      <c r="AA30" s="37">
        <f t="shared" si="0"/>
        <v>100</v>
      </c>
      <c r="AB30" s="37">
        <f t="shared" si="0"/>
        <v>100</v>
      </c>
      <c r="AC30" s="37">
        <f t="shared" si="0"/>
        <v>100</v>
      </c>
      <c r="AD30" s="37">
        <f t="shared" si="0"/>
        <v>100</v>
      </c>
      <c r="AE30" s="37">
        <f t="shared" si="0"/>
        <v>100</v>
      </c>
      <c r="AF30" s="37">
        <f t="shared" si="0"/>
        <v>100</v>
      </c>
      <c r="AG30" s="38">
        <f t="shared" si="0"/>
        <v>100</v>
      </c>
      <c r="AH30" s="37">
        <f t="shared" si="0"/>
        <v>100</v>
      </c>
      <c r="AI30" s="37">
        <f t="shared" si="0"/>
        <v>100</v>
      </c>
      <c r="AJ30" s="37">
        <f t="shared" si="0"/>
        <v>100</v>
      </c>
      <c r="AK30" s="38">
        <f t="shared" si="0"/>
        <v>100</v>
      </c>
    </row>
    <row r="31" spans="1:42" ht="15" customHeight="1" x14ac:dyDescent="0.2">
      <c r="A31" s="17" t="s">
        <v>1</v>
      </c>
      <c r="B31" s="39">
        <f t="shared" ref="B31:B38" si="1">B8/B$7*100</f>
        <v>23.198198198198199</v>
      </c>
      <c r="C31" s="39">
        <f t="shared" ref="C31:AK31" si="2">C8/C$7*100</f>
        <v>22.439024390243905</v>
      </c>
      <c r="D31" s="39">
        <f t="shared" si="2"/>
        <v>22.277847309136419</v>
      </c>
      <c r="E31" s="39">
        <f t="shared" si="2"/>
        <v>22.860635696821515</v>
      </c>
      <c r="F31" s="39">
        <f t="shared" si="2"/>
        <v>25.153374233128833</v>
      </c>
      <c r="G31" s="39">
        <f t="shared" si="2"/>
        <v>24.63465553235908</v>
      </c>
      <c r="H31" s="39">
        <f t="shared" si="2"/>
        <v>23.042836041358935</v>
      </c>
      <c r="I31" s="39">
        <f t="shared" si="2"/>
        <v>23.983169705469845</v>
      </c>
      <c r="J31" s="39">
        <f t="shared" si="2"/>
        <v>17.796610169491526</v>
      </c>
      <c r="K31" s="39">
        <f t="shared" si="2"/>
        <v>14.705882352941178</v>
      </c>
      <c r="L31" s="39">
        <f t="shared" si="2"/>
        <v>18.032786885245901</v>
      </c>
      <c r="M31" s="40">
        <f t="shared" si="2"/>
        <v>15.238095238095239</v>
      </c>
      <c r="N31" s="39">
        <f t="shared" si="2"/>
        <v>30.890052356020941</v>
      </c>
      <c r="O31" s="39">
        <f t="shared" si="2"/>
        <v>29.545454545454547</v>
      </c>
      <c r="P31" s="39">
        <f t="shared" si="2"/>
        <v>27.901785714285715</v>
      </c>
      <c r="Q31" s="39">
        <f t="shared" si="2"/>
        <v>27.800829875518673</v>
      </c>
      <c r="R31" s="39">
        <f t="shared" si="2"/>
        <v>20.588235294117645</v>
      </c>
      <c r="S31" s="39">
        <f t="shared" si="2"/>
        <v>14.857142857142858</v>
      </c>
      <c r="T31" s="39">
        <f t="shared" si="2"/>
        <v>15.789473684210526</v>
      </c>
      <c r="U31" s="39">
        <f t="shared" si="2"/>
        <v>15.763546798029557</v>
      </c>
      <c r="V31" s="39">
        <f t="shared" si="2"/>
        <v>13.675213675213676</v>
      </c>
      <c r="W31" s="39">
        <f t="shared" si="2"/>
        <v>15.789473684210526</v>
      </c>
      <c r="X31" s="39">
        <f t="shared" si="2"/>
        <v>14.084507042253522</v>
      </c>
      <c r="Y31" s="39">
        <f t="shared" si="2"/>
        <v>15.789473684210526</v>
      </c>
      <c r="Z31" s="39">
        <f t="shared" si="2"/>
        <v>14.068441064638785</v>
      </c>
      <c r="AA31" s="39">
        <f t="shared" si="2"/>
        <v>13.675213675213676</v>
      </c>
      <c r="AB31" s="39">
        <f t="shared" si="2"/>
        <v>12.77533039647577</v>
      </c>
      <c r="AC31" s="39">
        <f t="shared" si="2"/>
        <v>12.663755458515283</v>
      </c>
      <c r="AD31" s="39">
        <f t="shared" si="2"/>
        <v>33.802816901408448</v>
      </c>
      <c r="AE31" s="39">
        <f t="shared" si="2"/>
        <v>32.258064516129032</v>
      </c>
      <c r="AF31" s="39">
        <f t="shared" si="2"/>
        <v>38.15789473684211</v>
      </c>
      <c r="AG31" s="40">
        <f t="shared" si="2"/>
        <v>38.888888888888893</v>
      </c>
      <c r="AH31" s="39">
        <f t="shared" si="2"/>
        <v>38.181818181818187</v>
      </c>
      <c r="AI31" s="39">
        <f t="shared" si="2"/>
        <v>35.714285714285715</v>
      </c>
      <c r="AJ31" s="39">
        <f t="shared" si="2"/>
        <v>32.124352331606218</v>
      </c>
      <c r="AK31" s="40">
        <f t="shared" si="2"/>
        <v>33.796296296296298</v>
      </c>
    </row>
    <row r="32" spans="1:42" ht="15" customHeight="1" x14ac:dyDescent="0.2">
      <c r="A32" s="20" t="s">
        <v>2</v>
      </c>
      <c r="B32" s="39">
        <f t="shared" si="1"/>
        <v>10.135135135135135</v>
      </c>
      <c r="C32" s="39">
        <f t="shared" ref="C32:AK32" si="3">C9/C$7*100</f>
        <v>10.569105691056912</v>
      </c>
      <c r="D32" s="39">
        <f t="shared" si="3"/>
        <v>10.638297872340425</v>
      </c>
      <c r="E32" s="39">
        <f t="shared" si="3"/>
        <v>8.679706601466993</v>
      </c>
      <c r="F32" s="39">
        <f t="shared" si="3"/>
        <v>10.429447852760736</v>
      </c>
      <c r="G32" s="39">
        <f t="shared" si="3"/>
        <v>10.020876826722338</v>
      </c>
      <c r="H32" s="39">
        <f t="shared" si="3"/>
        <v>10.192023633677991</v>
      </c>
      <c r="I32" s="39">
        <f t="shared" si="3"/>
        <v>8.4151472650771382</v>
      </c>
      <c r="J32" s="39">
        <f t="shared" si="3"/>
        <v>9.3220338983050848</v>
      </c>
      <c r="K32" s="39">
        <f t="shared" si="3"/>
        <v>12.5</v>
      </c>
      <c r="L32" s="39">
        <f t="shared" si="3"/>
        <v>13.114754098360656</v>
      </c>
      <c r="M32" s="40">
        <f t="shared" si="3"/>
        <v>10.476190476190476</v>
      </c>
      <c r="N32" s="39">
        <f t="shared" si="3"/>
        <v>12.041884816753926</v>
      </c>
      <c r="O32" s="39">
        <f t="shared" si="3"/>
        <v>11.688311688311687</v>
      </c>
      <c r="P32" s="39">
        <f t="shared" si="3"/>
        <v>10.9375</v>
      </c>
      <c r="Q32" s="39">
        <f t="shared" si="3"/>
        <v>8.7136929460580905</v>
      </c>
      <c r="R32" s="39">
        <f t="shared" si="3"/>
        <v>9.5588235294117645</v>
      </c>
      <c r="S32" s="39">
        <f t="shared" si="3"/>
        <v>9.7142857142857135</v>
      </c>
      <c r="T32" s="39">
        <f t="shared" si="3"/>
        <v>9.5693779904306222</v>
      </c>
      <c r="U32" s="39">
        <f t="shared" si="3"/>
        <v>7.389162561576355</v>
      </c>
      <c r="V32" s="39">
        <f t="shared" si="3"/>
        <v>7.6923076923076925</v>
      </c>
      <c r="W32" s="39">
        <f t="shared" si="3"/>
        <v>9.0225563909774422</v>
      </c>
      <c r="X32" s="39">
        <f t="shared" si="3"/>
        <v>11.267605633802818</v>
      </c>
      <c r="Y32" s="39">
        <f t="shared" si="3"/>
        <v>10.526315789473683</v>
      </c>
      <c r="Z32" s="39">
        <f t="shared" si="3"/>
        <v>10.266159695817491</v>
      </c>
      <c r="AA32" s="39">
        <f t="shared" si="3"/>
        <v>11.111111111111111</v>
      </c>
      <c r="AB32" s="39">
        <f t="shared" si="3"/>
        <v>11.674008810572687</v>
      </c>
      <c r="AC32" s="39">
        <f t="shared" si="3"/>
        <v>10.480349344978166</v>
      </c>
      <c r="AD32" s="39">
        <f t="shared" si="3"/>
        <v>12.676056338028168</v>
      </c>
      <c r="AE32" s="39">
        <f t="shared" si="3"/>
        <v>11.29032258064516</v>
      </c>
      <c r="AF32" s="39">
        <f t="shared" si="3"/>
        <v>5.9210526315789469</v>
      </c>
      <c r="AG32" s="40">
        <f t="shared" si="3"/>
        <v>6.25</v>
      </c>
      <c r="AH32" s="39">
        <f t="shared" si="3"/>
        <v>8.1818181818181817</v>
      </c>
      <c r="AI32" s="39">
        <f t="shared" si="3"/>
        <v>8.5714285714285712</v>
      </c>
      <c r="AJ32" s="39">
        <f t="shared" si="3"/>
        <v>11.917098445595855</v>
      </c>
      <c r="AK32" s="40">
        <f t="shared" si="3"/>
        <v>6.481481481481481</v>
      </c>
    </row>
    <row r="33" spans="1:42" ht="15" customHeight="1" x14ac:dyDescent="0.2">
      <c r="A33" s="20" t="s">
        <v>3</v>
      </c>
      <c r="B33" s="39">
        <f>B10/B$7*100</f>
        <v>3.1531531531531529</v>
      </c>
      <c r="C33" s="39">
        <f t="shared" ref="C33:AK33" si="4">C10/C$7*100</f>
        <v>3.089430894308943</v>
      </c>
      <c r="D33" s="39">
        <f t="shared" si="4"/>
        <v>4.5056320400500622</v>
      </c>
      <c r="E33" s="39">
        <f t="shared" si="4"/>
        <v>5.0122249388753062</v>
      </c>
      <c r="F33" s="39">
        <f t="shared" si="4"/>
        <v>3.0674846625766872</v>
      </c>
      <c r="G33" s="39">
        <f t="shared" si="4"/>
        <v>3.1315240083507305</v>
      </c>
      <c r="H33" s="39">
        <f t="shared" si="4"/>
        <v>4.5790251107828652</v>
      </c>
      <c r="I33" s="39">
        <f t="shared" si="4"/>
        <v>4.9088359046283312</v>
      </c>
      <c r="J33" s="39">
        <f t="shared" si="4"/>
        <v>3.3898305084745761</v>
      </c>
      <c r="K33" s="39">
        <f t="shared" si="4"/>
        <v>2.9411764705882351</v>
      </c>
      <c r="L33" s="39">
        <f t="shared" si="4"/>
        <v>4.0983606557377046</v>
      </c>
      <c r="M33" s="40">
        <f t="shared" si="4"/>
        <v>5.7142857142857144</v>
      </c>
      <c r="N33" s="39">
        <f t="shared" si="4"/>
        <v>2.6178010471204187</v>
      </c>
      <c r="O33" s="39">
        <f t="shared" si="4"/>
        <v>2.5974025974025974</v>
      </c>
      <c r="P33" s="39">
        <f t="shared" si="4"/>
        <v>3.7946428571428568</v>
      </c>
      <c r="Q33" s="39">
        <f t="shared" si="4"/>
        <v>4.3568464730290453</v>
      </c>
      <c r="R33" s="39">
        <f t="shared" si="4"/>
        <v>1.4705882352941175</v>
      </c>
      <c r="S33" s="39">
        <f t="shared" si="4"/>
        <v>2.2857142857142856</v>
      </c>
      <c r="T33" s="39">
        <f t="shared" si="4"/>
        <v>4.7846889952153111</v>
      </c>
      <c r="U33" s="39">
        <f t="shared" si="4"/>
        <v>6.8965517241379306</v>
      </c>
      <c r="V33" s="39">
        <f t="shared" si="4"/>
        <v>5.982905982905983</v>
      </c>
      <c r="W33" s="39">
        <f t="shared" si="4"/>
        <v>5.2631578947368416</v>
      </c>
      <c r="X33" s="39">
        <f t="shared" si="4"/>
        <v>6.3380281690140841</v>
      </c>
      <c r="Y33" s="39">
        <f t="shared" si="4"/>
        <v>4.5112781954887211</v>
      </c>
      <c r="Z33" s="39">
        <f t="shared" si="4"/>
        <v>3.4220532319391634</v>
      </c>
      <c r="AA33" s="39">
        <f t="shared" si="4"/>
        <v>3.7037037037037033</v>
      </c>
      <c r="AB33" s="39">
        <f t="shared" si="4"/>
        <v>5.5066079295154182</v>
      </c>
      <c r="AC33" s="39">
        <f t="shared" si="4"/>
        <v>6.1135371179039302</v>
      </c>
      <c r="AD33" s="39">
        <f t="shared" si="4"/>
        <v>1.4084507042253522</v>
      </c>
      <c r="AE33" s="39">
        <f t="shared" si="4"/>
        <v>1.6129032258064515</v>
      </c>
      <c r="AF33" s="39">
        <f t="shared" si="4"/>
        <v>3.2894736842105261</v>
      </c>
      <c r="AG33" s="40">
        <f t="shared" si="4"/>
        <v>1.3888888888888888</v>
      </c>
      <c r="AH33" s="39">
        <f t="shared" si="4"/>
        <v>3.6363636363636362</v>
      </c>
      <c r="AI33" s="39">
        <f t="shared" si="4"/>
        <v>2.8571428571428572</v>
      </c>
      <c r="AJ33" s="39">
        <f t="shared" si="4"/>
        <v>3.1088082901554404</v>
      </c>
      <c r="AK33" s="40">
        <f t="shared" si="4"/>
        <v>5.0925925925925926</v>
      </c>
    </row>
    <row r="34" spans="1:42" ht="15" customHeight="1" x14ac:dyDescent="0.2">
      <c r="A34" s="20" t="s">
        <v>4</v>
      </c>
      <c r="B34" s="39">
        <f t="shared" si="1"/>
        <v>5.1801801801801801</v>
      </c>
      <c r="C34" s="39">
        <f t="shared" ref="C34:AK34" si="5">C11/C$7*100</f>
        <v>4.8780487804878048</v>
      </c>
      <c r="D34" s="39">
        <f t="shared" si="5"/>
        <v>3.879849812265332</v>
      </c>
      <c r="E34" s="39">
        <f t="shared" si="5"/>
        <v>4.2787286063569683</v>
      </c>
      <c r="F34" s="39">
        <f t="shared" si="5"/>
        <v>3.9877300613496933</v>
      </c>
      <c r="G34" s="39">
        <f t="shared" si="5"/>
        <v>4.3841336116910234</v>
      </c>
      <c r="H34" s="39">
        <f t="shared" si="5"/>
        <v>3.2496307237813884</v>
      </c>
      <c r="I34" s="39">
        <f t="shared" si="5"/>
        <v>3.6465638148667603</v>
      </c>
      <c r="J34" s="39">
        <f t="shared" si="5"/>
        <v>8.4745762711864394</v>
      </c>
      <c r="K34" s="39">
        <f t="shared" si="5"/>
        <v>6.6176470588235299</v>
      </c>
      <c r="L34" s="39">
        <f t="shared" si="5"/>
        <v>7.3770491803278686</v>
      </c>
      <c r="M34" s="40">
        <f t="shared" si="5"/>
        <v>8.5714285714285712</v>
      </c>
      <c r="N34" s="39">
        <f t="shared" si="5"/>
        <v>4.7120418848167542</v>
      </c>
      <c r="O34" s="39">
        <f t="shared" si="5"/>
        <v>2.9220779220779218</v>
      </c>
      <c r="P34" s="39">
        <f t="shared" si="5"/>
        <v>3.7946428571428568</v>
      </c>
      <c r="Q34" s="39">
        <f t="shared" si="5"/>
        <v>3.9419087136929458</v>
      </c>
      <c r="R34" s="39">
        <f t="shared" si="5"/>
        <v>5.8823529411764701</v>
      </c>
      <c r="S34" s="39">
        <f t="shared" si="5"/>
        <v>6.8571428571428577</v>
      </c>
      <c r="T34" s="39">
        <f t="shared" si="5"/>
        <v>3.8277511961722488</v>
      </c>
      <c r="U34" s="39">
        <f t="shared" si="5"/>
        <v>4.4334975369458132</v>
      </c>
      <c r="V34" s="39">
        <f t="shared" si="5"/>
        <v>5.1282051282051277</v>
      </c>
      <c r="W34" s="39">
        <f t="shared" si="5"/>
        <v>6.7669172932330826</v>
      </c>
      <c r="X34" s="39">
        <f t="shared" si="5"/>
        <v>4.225352112676056</v>
      </c>
      <c r="Y34" s="39">
        <f t="shared" si="5"/>
        <v>5.2631578947368416</v>
      </c>
      <c r="Z34" s="39">
        <f t="shared" si="5"/>
        <v>6.083650190114068</v>
      </c>
      <c r="AA34" s="39">
        <f t="shared" si="5"/>
        <v>6.5527065527065522</v>
      </c>
      <c r="AB34" s="39">
        <f t="shared" si="5"/>
        <v>5.0660792951541849</v>
      </c>
      <c r="AC34" s="39">
        <f t="shared" si="5"/>
        <v>4.8034934497816595</v>
      </c>
      <c r="AD34" s="39">
        <f t="shared" si="5"/>
        <v>4.225352112676056</v>
      </c>
      <c r="AE34" s="39">
        <f t="shared" si="5"/>
        <v>2.4193548387096775</v>
      </c>
      <c r="AF34" s="39">
        <f t="shared" si="5"/>
        <v>1.9736842105263157</v>
      </c>
      <c r="AG34" s="40">
        <f t="shared" si="5"/>
        <v>2.7777777777777777</v>
      </c>
      <c r="AH34" s="39">
        <f t="shared" si="5"/>
        <v>3.6363636363636362</v>
      </c>
      <c r="AI34" s="39">
        <f t="shared" si="5"/>
        <v>2.8571428571428572</v>
      </c>
      <c r="AJ34" s="39">
        <f t="shared" si="5"/>
        <v>2.5906735751295336</v>
      </c>
      <c r="AK34" s="40">
        <f t="shared" si="5"/>
        <v>4.1666666666666661</v>
      </c>
    </row>
    <row r="35" spans="1:42" ht="15" customHeight="1" x14ac:dyDescent="0.2">
      <c r="A35" s="20" t="s">
        <v>5</v>
      </c>
      <c r="B35" s="39">
        <f t="shared" si="1"/>
        <v>2.4774774774774775</v>
      </c>
      <c r="C35" s="39">
        <f t="shared" ref="C35:AK35" si="6">C12/C$7*100</f>
        <v>1.6260162601626018</v>
      </c>
      <c r="D35" s="39">
        <f t="shared" si="6"/>
        <v>0.62578222778473092</v>
      </c>
      <c r="E35" s="39">
        <f t="shared" si="6"/>
        <v>0.24449877750611246</v>
      </c>
      <c r="F35" s="39">
        <f t="shared" si="6"/>
        <v>2.147239263803681</v>
      </c>
      <c r="G35" s="39">
        <f t="shared" si="6"/>
        <v>1.2526096033402923</v>
      </c>
      <c r="H35" s="39">
        <f t="shared" si="6"/>
        <v>0.73855243722304276</v>
      </c>
      <c r="I35" s="41">
        <f t="shared" si="6"/>
        <v>0.28050490883590462</v>
      </c>
      <c r="J35" s="41">
        <f t="shared" si="6"/>
        <v>3.3898305084745761</v>
      </c>
      <c r="K35" s="41">
        <f t="shared" si="6"/>
        <v>2.9411764705882351</v>
      </c>
      <c r="L35" s="29" t="e">
        <f t="shared" si="6"/>
        <v>#VALUE!</v>
      </c>
      <c r="M35" s="29" t="e">
        <f t="shared" si="6"/>
        <v>#VALUE!</v>
      </c>
      <c r="N35" s="39">
        <f t="shared" si="6"/>
        <v>2.0942408376963351</v>
      </c>
      <c r="O35" s="39">
        <f t="shared" si="6"/>
        <v>1.948051948051948</v>
      </c>
      <c r="P35" s="39">
        <f t="shared" si="6"/>
        <v>0.4464285714285714</v>
      </c>
      <c r="Q35" s="39">
        <f t="shared" si="6"/>
        <v>0.2074688796680498</v>
      </c>
      <c r="R35" s="39">
        <f t="shared" si="6"/>
        <v>2.9411764705882351</v>
      </c>
      <c r="S35" s="39">
        <f t="shared" si="6"/>
        <v>1.1428571428571428</v>
      </c>
      <c r="T35" s="29" t="e">
        <f t="shared" si="6"/>
        <v>#VALUE!</v>
      </c>
      <c r="U35" s="29" t="e">
        <f t="shared" si="6"/>
        <v>#VALUE!</v>
      </c>
      <c r="V35" s="39">
        <f t="shared" si="6"/>
        <v>2.5641025641025639</v>
      </c>
      <c r="W35" s="39">
        <f t="shared" si="6"/>
        <v>1.5037593984962405</v>
      </c>
      <c r="X35" s="39">
        <f t="shared" si="6"/>
        <v>2.112676056338028</v>
      </c>
      <c r="Y35" s="41">
        <f t="shared" si="6"/>
        <v>0.75187969924812026</v>
      </c>
      <c r="Z35" s="39">
        <f t="shared" si="6"/>
        <v>2.2813688212927756</v>
      </c>
      <c r="AA35" s="39">
        <f t="shared" si="6"/>
        <v>1.1396011396011396</v>
      </c>
      <c r="AB35" s="39">
        <f t="shared" si="6"/>
        <v>0.66079295154185025</v>
      </c>
      <c r="AC35" s="29" t="e">
        <f t="shared" si="6"/>
        <v>#VALUE!</v>
      </c>
      <c r="AD35" s="29" t="e">
        <f t="shared" si="6"/>
        <v>#VALUE!</v>
      </c>
      <c r="AE35" s="41">
        <f t="shared" si="6"/>
        <v>0.80645161290322576</v>
      </c>
      <c r="AF35" s="29" t="e">
        <f t="shared" si="6"/>
        <v>#VALUE!</v>
      </c>
      <c r="AG35" s="29" t="e">
        <f t="shared" si="6"/>
        <v>#VALUE!</v>
      </c>
      <c r="AH35" s="41">
        <f t="shared" si="6"/>
        <v>4.5454545454545459</v>
      </c>
      <c r="AI35" s="41">
        <f t="shared" si="6"/>
        <v>3.5714285714285712</v>
      </c>
      <c r="AJ35" s="41">
        <f t="shared" si="6"/>
        <v>1.0362694300518136</v>
      </c>
      <c r="AK35" s="42">
        <f t="shared" si="6"/>
        <v>0.92592592592592582</v>
      </c>
    </row>
    <row r="36" spans="1:42" ht="15" customHeight="1" x14ac:dyDescent="0.2">
      <c r="A36" s="20" t="s">
        <v>6</v>
      </c>
      <c r="B36" s="39">
        <f t="shared" si="1"/>
        <v>6.3063063063063058</v>
      </c>
      <c r="C36" s="39">
        <f t="shared" ref="C36:AK36" si="7">C13/C$7*100</f>
        <v>3.089430894308943</v>
      </c>
      <c r="D36" s="39">
        <f t="shared" si="7"/>
        <v>3.2540675844806008</v>
      </c>
      <c r="E36" s="39">
        <f t="shared" si="7"/>
        <v>3.4229828850855744</v>
      </c>
      <c r="F36" s="41">
        <f t="shared" si="7"/>
        <v>5.8282208588957047</v>
      </c>
      <c r="G36" s="41">
        <f t="shared" si="7"/>
        <v>2.5052192066805845</v>
      </c>
      <c r="H36" s="41">
        <f t="shared" si="7"/>
        <v>2.8064992614475628</v>
      </c>
      <c r="I36" s="41">
        <f t="shared" si="7"/>
        <v>3.225806451612903</v>
      </c>
      <c r="J36" s="39">
        <f t="shared" si="7"/>
        <v>7.6271186440677967</v>
      </c>
      <c r="K36" s="39">
        <f t="shared" si="7"/>
        <v>5.1470588235294112</v>
      </c>
      <c r="L36" s="39">
        <f t="shared" si="7"/>
        <v>5.7377049180327866</v>
      </c>
      <c r="M36" s="40">
        <f t="shared" si="7"/>
        <v>4.7619047619047619</v>
      </c>
      <c r="N36" s="39">
        <f t="shared" si="7"/>
        <v>3.664921465968586</v>
      </c>
      <c r="O36" s="39">
        <f t="shared" si="7"/>
        <v>2.2727272727272729</v>
      </c>
      <c r="P36" s="39">
        <f t="shared" si="7"/>
        <v>2.6785714285714284</v>
      </c>
      <c r="Q36" s="39">
        <f t="shared" si="7"/>
        <v>2.0746887966804977</v>
      </c>
      <c r="R36" s="39">
        <f t="shared" si="7"/>
        <v>8.8235294117647065</v>
      </c>
      <c r="S36" s="39">
        <f t="shared" si="7"/>
        <v>4</v>
      </c>
      <c r="T36" s="39">
        <f t="shared" si="7"/>
        <v>3.8277511961722488</v>
      </c>
      <c r="U36" s="39">
        <f t="shared" si="7"/>
        <v>5.9113300492610836</v>
      </c>
      <c r="V36" s="41">
        <f t="shared" si="7"/>
        <v>7.6923076923076925</v>
      </c>
      <c r="W36" s="41">
        <f t="shared" si="7"/>
        <v>3.7593984962406015</v>
      </c>
      <c r="X36" s="41">
        <f t="shared" si="7"/>
        <v>4.225352112676056</v>
      </c>
      <c r="Y36" s="41">
        <f t="shared" si="7"/>
        <v>4.5112781954887211</v>
      </c>
      <c r="Z36" s="41">
        <f t="shared" si="7"/>
        <v>5.7034220532319395</v>
      </c>
      <c r="AA36" s="41">
        <f t="shared" si="7"/>
        <v>2.5641025641025639</v>
      </c>
      <c r="AB36" s="41">
        <f t="shared" si="7"/>
        <v>2.643171806167401</v>
      </c>
      <c r="AC36" s="41">
        <f t="shared" si="7"/>
        <v>3.7117903930131009</v>
      </c>
      <c r="AD36" s="39">
        <f t="shared" si="7"/>
        <v>4.225352112676056</v>
      </c>
      <c r="AE36" s="39">
        <f t="shared" si="7"/>
        <v>2.4193548387096775</v>
      </c>
      <c r="AF36" s="39">
        <f t="shared" si="7"/>
        <v>2.6315789473684208</v>
      </c>
      <c r="AG36" s="40">
        <f t="shared" si="7"/>
        <v>2.7777777777777777</v>
      </c>
      <c r="AH36" s="39">
        <f t="shared" si="7"/>
        <v>9.0909090909090917</v>
      </c>
      <c r="AI36" s="39">
        <f t="shared" si="7"/>
        <v>5</v>
      </c>
      <c r="AJ36" s="39">
        <f t="shared" si="7"/>
        <v>5.1813471502590671</v>
      </c>
      <c r="AK36" s="40">
        <f t="shared" si="7"/>
        <v>3.2407407407407405</v>
      </c>
    </row>
    <row r="37" spans="1:42" ht="15" customHeight="1" x14ac:dyDescent="0.2">
      <c r="A37" s="20" t="s">
        <v>7</v>
      </c>
      <c r="B37" s="39">
        <f t="shared" si="1"/>
        <v>4.7297297297297298</v>
      </c>
      <c r="C37" s="39">
        <f t="shared" ref="C37:AK37" si="8">C14/C$7*100</f>
        <v>4.7154471544715451</v>
      </c>
      <c r="D37" s="39">
        <f t="shared" si="8"/>
        <v>3.629536921151439</v>
      </c>
      <c r="E37" s="39">
        <f t="shared" si="8"/>
        <v>4.0342298288508553</v>
      </c>
      <c r="F37" s="39">
        <f t="shared" si="8"/>
        <v>3.9877300613496933</v>
      </c>
      <c r="G37" s="39">
        <f t="shared" si="8"/>
        <v>4.5929018789144047</v>
      </c>
      <c r="H37" s="39">
        <f t="shared" si="8"/>
        <v>3.6927621861152145</v>
      </c>
      <c r="I37" s="39">
        <f t="shared" si="8"/>
        <v>4.2075736325385691</v>
      </c>
      <c r="J37" s="39">
        <f t="shared" si="8"/>
        <v>6.7796610169491522</v>
      </c>
      <c r="K37" s="39">
        <f t="shared" si="8"/>
        <v>5.1470588235294112</v>
      </c>
      <c r="L37" s="39">
        <f t="shared" si="8"/>
        <v>3.278688524590164</v>
      </c>
      <c r="M37" s="40">
        <f t="shared" si="8"/>
        <v>2.8571428571428572</v>
      </c>
      <c r="N37" s="39">
        <f t="shared" si="8"/>
        <v>2.0942408376963351</v>
      </c>
      <c r="O37" s="39">
        <f t="shared" si="8"/>
        <v>2.2727272727272729</v>
      </c>
      <c r="P37" s="39">
        <f t="shared" si="8"/>
        <v>2.0089285714285716</v>
      </c>
      <c r="Q37" s="39">
        <f t="shared" si="8"/>
        <v>2.904564315352697</v>
      </c>
      <c r="R37" s="39">
        <f t="shared" si="8"/>
        <v>5.8823529411764701</v>
      </c>
      <c r="S37" s="39">
        <f t="shared" si="8"/>
        <v>9.1428571428571423</v>
      </c>
      <c r="T37" s="39">
        <f t="shared" si="8"/>
        <v>6.2200956937799043</v>
      </c>
      <c r="U37" s="39">
        <f t="shared" si="8"/>
        <v>6.403940886699508</v>
      </c>
      <c r="V37" s="39">
        <f t="shared" si="8"/>
        <v>7.6923076923076925</v>
      </c>
      <c r="W37" s="39">
        <f t="shared" si="8"/>
        <v>4.5112781954887211</v>
      </c>
      <c r="X37" s="39">
        <f t="shared" si="8"/>
        <v>4.929577464788732</v>
      </c>
      <c r="Y37" s="39">
        <f t="shared" si="8"/>
        <v>4.5112781954887211</v>
      </c>
      <c r="Z37" s="39">
        <f t="shared" si="8"/>
        <v>6.083650190114068</v>
      </c>
      <c r="AA37" s="39">
        <f t="shared" si="8"/>
        <v>5.4131054131054128</v>
      </c>
      <c r="AB37" s="39">
        <f t="shared" si="8"/>
        <v>4.6255506607929515</v>
      </c>
      <c r="AC37" s="39">
        <f t="shared" si="8"/>
        <v>5.2401746724890828</v>
      </c>
      <c r="AD37" s="39">
        <f t="shared" si="8"/>
        <v>2.8169014084507045</v>
      </c>
      <c r="AE37" s="39">
        <f t="shared" si="8"/>
        <v>4.032258064516129</v>
      </c>
      <c r="AF37" s="39">
        <f t="shared" si="8"/>
        <v>2.6315789473684208</v>
      </c>
      <c r="AG37" s="40">
        <f t="shared" si="8"/>
        <v>4.1666666666666661</v>
      </c>
      <c r="AH37" s="39">
        <f t="shared" si="8"/>
        <v>2.7272727272727271</v>
      </c>
      <c r="AI37" s="39">
        <f t="shared" si="8"/>
        <v>3.5714285714285712</v>
      </c>
      <c r="AJ37" s="39">
        <f t="shared" si="8"/>
        <v>2.0725388601036272</v>
      </c>
      <c r="AK37" s="40">
        <f t="shared" si="8"/>
        <v>1.3888888888888888</v>
      </c>
    </row>
    <row r="38" spans="1:42" ht="15" customHeight="1" x14ac:dyDescent="0.2">
      <c r="A38" s="20" t="s">
        <v>8</v>
      </c>
      <c r="B38" s="39">
        <f t="shared" si="1"/>
        <v>6.0810810810810816</v>
      </c>
      <c r="C38" s="39">
        <f t="shared" ref="C38:AK38" si="9">C15/C$7*100</f>
        <v>6.0162601626016263</v>
      </c>
      <c r="D38" s="39">
        <f t="shared" si="9"/>
        <v>6.3829787234042552</v>
      </c>
      <c r="E38" s="39">
        <f t="shared" si="9"/>
        <v>6.6014669926650367</v>
      </c>
      <c r="F38" s="39">
        <f t="shared" si="9"/>
        <v>6.4417177914110431</v>
      </c>
      <c r="G38" s="39">
        <f t="shared" si="9"/>
        <v>6.2630480167014611</v>
      </c>
      <c r="H38" s="39">
        <f t="shared" si="9"/>
        <v>6.2038404726735603</v>
      </c>
      <c r="I38" s="39">
        <f t="shared" si="9"/>
        <v>6.3113604488078536</v>
      </c>
      <c r="J38" s="39">
        <f t="shared" si="9"/>
        <v>5.0847457627118651</v>
      </c>
      <c r="K38" s="39">
        <f t="shared" si="9"/>
        <v>5.1470588235294112</v>
      </c>
      <c r="L38" s="39">
        <f t="shared" si="9"/>
        <v>7.3770491803278686</v>
      </c>
      <c r="M38" s="40">
        <f t="shared" si="9"/>
        <v>8.5714285714285712</v>
      </c>
      <c r="N38" s="39">
        <f t="shared" si="9"/>
        <v>6.2827225130890048</v>
      </c>
      <c r="O38" s="39">
        <f t="shared" si="9"/>
        <v>6.1688311688311686</v>
      </c>
      <c r="P38" s="39">
        <f t="shared" si="9"/>
        <v>5.1339285714285712</v>
      </c>
      <c r="Q38" s="39">
        <f t="shared" si="9"/>
        <v>6.2240663900414939</v>
      </c>
      <c r="R38" s="39">
        <f t="shared" si="9"/>
        <v>7.3529411764705888</v>
      </c>
      <c r="S38" s="39">
        <f t="shared" si="9"/>
        <v>7.4285714285714288</v>
      </c>
      <c r="T38" s="39">
        <f t="shared" si="9"/>
        <v>10.526315789473683</v>
      </c>
      <c r="U38" s="39">
        <f t="shared" si="9"/>
        <v>7.8817733990147785</v>
      </c>
      <c r="V38" s="39">
        <f t="shared" si="9"/>
        <v>4.2735042735042734</v>
      </c>
      <c r="W38" s="39">
        <f t="shared" si="9"/>
        <v>3.7593984962406015</v>
      </c>
      <c r="X38" s="39">
        <f t="shared" si="9"/>
        <v>4.225352112676056</v>
      </c>
      <c r="Y38" s="39">
        <f t="shared" si="9"/>
        <v>6.0150375939849621</v>
      </c>
      <c r="Z38" s="39">
        <f t="shared" si="9"/>
        <v>6.8441064638783269</v>
      </c>
      <c r="AA38" s="39">
        <f t="shared" si="9"/>
        <v>7.1225071225071224</v>
      </c>
      <c r="AB38" s="39">
        <f t="shared" si="9"/>
        <v>8.8105726872246706</v>
      </c>
      <c r="AC38" s="39">
        <f t="shared" si="9"/>
        <v>7.860262008733625</v>
      </c>
      <c r="AD38" s="39">
        <f t="shared" si="9"/>
        <v>5.6338028169014089</v>
      </c>
      <c r="AE38" s="39">
        <f t="shared" si="9"/>
        <v>1.6129032258064515</v>
      </c>
      <c r="AF38" s="39">
        <f t="shared" si="9"/>
        <v>2.6315789473684208</v>
      </c>
      <c r="AG38" s="40">
        <f t="shared" si="9"/>
        <v>4.1666666666666661</v>
      </c>
      <c r="AH38" s="39">
        <f t="shared" si="9"/>
        <v>4.5454545454545459</v>
      </c>
      <c r="AI38" s="39">
        <f t="shared" si="9"/>
        <v>7.1428571428571423</v>
      </c>
      <c r="AJ38" s="39">
        <f t="shared" si="9"/>
        <v>3.6269430051813467</v>
      </c>
      <c r="AK38" s="40">
        <f t="shared" si="9"/>
        <v>5.5555555555555554</v>
      </c>
    </row>
    <row r="39" spans="1:42" ht="15" customHeight="1" x14ac:dyDescent="0.2">
      <c r="A39" s="20" t="s">
        <v>9</v>
      </c>
      <c r="B39" s="39">
        <f t="shared" ref="B39:B44" si="10">B16/B$7*100</f>
        <v>4.5045045045045047</v>
      </c>
      <c r="C39" s="39">
        <f t="shared" ref="C39:AK39" si="11">C16/C$7*100</f>
        <v>5.8536585365853666</v>
      </c>
      <c r="D39" s="39">
        <f t="shared" si="11"/>
        <v>4.7559449311639552</v>
      </c>
      <c r="E39" s="39">
        <f t="shared" si="11"/>
        <v>4.8899755501222497</v>
      </c>
      <c r="F39" s="39">
        <f t="shared" si="11"/>
        <v>4.294478527607362</v>
      </c>
      <c r="G39" s="39">
        <f t="shared" si="11"/>
        <v>5.8455114822546967</v>
      </c>
      <c r="H39" s="39">
        <f t="shared" si="11"/>
        <v>4.7267355982274744</v>
      </c>
      <c r="I39" s="39">
        <f t="shared" si="11"/>
        <v>5.3295932678821876</v>
      </c>
      <c r="J39" s="39">
        <f t="shared" si="11"/>
        <v>5.0847457627118651</v>
      </c>
      <c r="K39" s="39">
        <f t="shared" si="11"/>
        <v>5.8823529411764701</v>
      </c>
      <c r="L39" s="39">
        <f t="shared" si="11"/>
        <v>4.918032786885246</v>
      </c>
      <c r="M39" s="40">
        <f t="shared" si="11"/>
        <v>1.9047619047619049</v>
      </c>
      <c r="N39" s="39">
        <f t="shared" si="11"/>
        <v>2.0942408376963351</v>
      </c>
      <c r="O39" s="39">
        <f t="shared" si="11"/>
        <v>4.220779220779221</v>
      </c>
      <c r="P39" s="39">
        <f t="shared" si="11"/>
        <v>3.3482142857142856</v>
      </c>
      <c r="Q39" s="39">
        <f t="shared" si="11"/>
        <v>3.1120331950207469</v>
      </c>
      <c r="R39" s="39">
        <f t="shared" si="11"/>
        <v>5.1470588235294112</v>
      </c>
      <c r="S39" s="39">
        <f t="shared" si="11"/>
        <v>9.1428571428571423</v>
      </c>
      <c r="T39" s="39">
        <f t="shared" si="11"/>
        <v>5.2631578947368416</v>
      </c>
      <c r="U39" s="39">
        <f t="shared" si="11"/>
        <v>6.8965517241379306</v>
      </c>
      <c r="V39" s="39">
        <f t="shared" si="11"/>
        <v>7.6923076923076925</v>
      </c>
      <c r="W39" s="39">
        <f t="shared" si="11"/>
        <v>6.0150375939849621</v>
      </c>
      <c r="X39" s="39">
        <f t="shared" si="11"/>
        <v>8.4507042253521121</v>
      </c>
      <c r="Y39" s="39">
        <f t="shared" si="11"/>
        <v>8.2706766917293226</v>
      </c>
      <c r="Z39" s="39">
        <f t="shared" si="11"/>
        <v>5.7034220532319395</v>
      </c>
      <c r="AA39" s="39">
        <f t="shared" si="11"/>
        <v>7.9772079772079767</v>
      </c>
      <c r="AB39" s="39">
        <f t="shared" si="11"/>
        <v>5.9471365638766516</v>
      </c>
      <c r="AC39" s="39">
        <f t="shared" si="11"/>
        <v>5.6768558951965069</v>
      </c>
      <c r="AD39" s="39">
        <f t="shared" si="11"/>
        <v>2.8169014084507045</v>
      </c>
      <c r="AE39" s="39">
        <f t="shared" si="11"/>
        <v>3.225806451612903</v>
      </c>
      <c r="AF39" s="39">
        <f t="shared" si="11"/>
        <v>4.6052631578947363</v>
      </c>
      <c r="AG39" s="40">
        <f t="shared" si="11"/>
        <v>5.5555555555555554</v>
      </c>
      <c r="AH39" s="39">
        <f t="shared" si="11"/>
        <v>2.7272727272727271</v>
      </c>
      <c r="AI39" s="39">
        <f t="shared" si="11"/>
        <v>2.8571428571428572</v>
      </c>
      <c r="AJ39" s="39">
        <f t="shared" si="11"/>
        <v>2.0725388601036272</v>
      </c>
      <c r="AK39" s="40">
        <f t="shared" si="11"/>
        <v>2.7777777777777777</v>
      </c>
    </row>
    <row r="40" spans="1:42" ht="15" customHeight="1" x14ac:dyDescent="0.2">
      <c r="A40" s="20" t="s">
        <v>16</v>
      </c>
      <c r="B40" s="39">
        <f t="shared" si="10"/>
        <v>3.1531531531531529</v>
      </c>
      <c r="C40" s="39">
        <f t="shared" ref="C40:AK40" si="12">C17/C$7*100</f>
        <v>2.9268292682926833</v>
      </c>
      <c r="D40" s="39">
        <f t="shared" si="12"/>
        <v>3.0037546933667083</v>
      </c>
      <c r="E40" s="39">
        <f t="shared" si="12"/>
        <v>3.5452322738386304</v>
      </c>
      <c r="F40" s="39">
        <f t="shared" si="12"/>
        <v>3.0674846625766872</v>
      </c>
      <c r="G40" s="39">
        <f t="shared" si="12"/>
        <v>2.5052192066805845</v>
      </c>
      <c r="H40" s="39">
        <f t="shared" si="12"/>
        <v>2.5110782865583459</v>
      </c>
      <c r="I40" s="39">
        <f t="shared" si="12"/>
        <v>3.5063113604488079</v>
      </c>
      <c r="J40" s="41">
        <f t="shared" si="12"/>
        <v>3.3898305084745761</v>
      </c>
      <c r="K40" s="41">
        <f t="shared" si="12"/>
        <v>4.4117647058823533</v>
      </c>
      <c r="L40" s="41">
        <f t="shared" si="12"/>
        <v>5.7377049180327866</v>
      </c>
      <c r="M40" s="42">
        <f t="shared" si="12"/>
        <v>3.8095238095238098</v>
      </c>
      <c r="N40" s="39">
        <f t="shared" si="12"/>
        <v>4.1884816753926701</v>
      </c>
      <c r="O40" s="39">
        <f t="shared" si="12"/>
        <v>1.948051948051948</v>
      </c>
      <c r="P40" s="39">
        <f t="shared" si="12"/>
        <v>2.2321428571428572</v>
      </c>
      <c r="Q40" s="39">
        <f t="shared" si="12"/>
        <v>2.2821576763485476</v>
      </c>
      <c r="R40" s="39">
        <f t="shared" si="12"/>
        <v>0.73529411764705876</v>
      </c>
      <c r="S40" s="39">
        <f t="shared" si="12"/>
        <v>2.8571428571428572</v>
      </c>
      <c r="T40" s="39">
        <f t="shared" si="12"/>
        <v>3.3492822966507179</v>
      </c>
      <c r="U40" s="39">
        <f t="shared" si="12"/>
        <v>4.9261083743842367</v>
      </c>
      <c r="V40" s="39">
        <f t="shared" si="12"/>
        <v>4.2735042735042734</v>
      </c>
      <c r="W40" s="39">
        <f t="shared" si="12"/>
        <v>5.2631578947368416</v>
      </c>
      <c r="X40" s="39">
        <f t="shared" si="12"/>
        <v>4.929577464788732</v>
      </c>
      <c r="Y40" s="39">
        <f t="shared" si="12"/>
        <v>6.0150375939849621</v>
      </c>
      <c r="Z40" s="39">
        <f t="shared" si="12"/>
        <v>3.8022813688212929</v>
      </c>
      <c r="AA40" s="39">
        <f t="shared" si="12"/>
        <v>3.7037037037037033</v>
      </c>
      <c r="AB40" s="39">
        <f t="shared" si="12"/>
        <v>3.9647577092511015</v>
      </c>
      <c r="AC40" s="39">
        <f t="shared" si="12"/>
        <v>3.7117903930131009</v>
      </c>
      <c r="AD40" s="41">
        <f t="shared" si="12"/>
        <v>1.4084507042253522</v>
      </c>
      <c r="AE40" s="41">
        <f t="shared" si="12"/>
        <v>1.6129032258064515</v>
      </c>
      <c r="AF40" s="41">
        <f t="shared" si="12"/>
        <v>0.6578947368421052</v>
      </c>
      <c r="AG40" s="42">
        <f t="shared" si="12"/>
        <v>2.083333333333333</v>
      </c>
      <c r="AH40" s="41">
        <f t="shared" si="12"/>
        <v>2.7272727272727271</v>
      </c>
      <c r="AI40" s="41">
        <f t="shared" si="12"/>
        <v>2.1428571428571428</v>
      </c>
      <c r="AJ40" s="41">
        <f t="shared" si="12"/>
        <v>2.5906735751295336</v>
      </c>
      <c r="AK40" s="42">
        <f t="shared" si="12"/>
        <v>4.1666666666666661</v>
      </c>
    </row>
    <row r="41" spans="1:42" ht="15" customHeight="1" x14ac:dyDescent="0.2">
      <c r="A41" s="20" t="s">
        <v>10</v>
      </c>
      <c r="B41" s="39">
        <f t="shared" si="10"/>
        <v>12.162162162162163</v>
      </c>
      <c r="C41" s="39">
        <f t="shared" ref="C41:AK41" si="13">C18/C$7*100</f>
        <v>13.821138211382115</v>
      </c>
      <c r="D41" s="39">
        <f t="shared" si="13"/>
        <v>16.145181476846059</v>
      </c>
      <c r="E41" s="39">
        <f t="shared" si="13"/>
        <v>14.547677261613693</v>
      </c>
      <c r="F41" s="41">
        <f t="shared" si="13"/>
        <v>13.496932515337424</v>
      </c>
      <c r="G41" s="41">
        <f t="shared" si="13"/>
        <v>14.822546972860126</v>
      </c>
      <c r="H41" s="41">
        <f t="shared" si="13"/>
        <v>16.986706056129986</v>
      </c>
      <c r="I41" s="41">
        <f t="shared" si="13"/>
        <v>15.287517531556801</v>
      </c>
      <c r="J41" s="39">
        <f t="shared" si="13"/>
        <v>8.4745762711864394</v>
      </c>
      <c r="K41" s="39">
        <f t="shared" si="13"/>
        <v>10.294117647058822</v>
      </c>
      <c r="L41" s="39">
        <f t="shared" si="13"/>
        <v>11.475409836065573</v>
      </c>
      <c r="M41" s="40">
        <f t="shared" si="13"/>
        <v>9.5238095238095237</v>
      </c>
      <c r="N41" s="39">
        <f t="shared" si="13"/>
        <v>15.706806282722512</v>
      </c>
      <c r="O41" s="39">
        <f t="shared" si="13"/>
        <v>16.883116883116884</v>
      </c>
      <c r="P41" s="39">
        <f t="shared" si="13"/>
        <v>18.973214285714285</v>
      </c>
      <c r="Q41" s="39">
        <f t="shared" si="13"/>
        <v>16.597510373443981</v>
      </c>
      <c r="R41" s="39">
        <f t="shared" si="13"/>
        <v>12.5</v>
      </c>
      <c r="S41" s="39">
        <f t="shared" si="13"/>
        <v>14.285714285714285</v>
      </c>
      <c r="T41" s="39">
        <f t="shared" si="13"/>
        <v>16.746411483253588</v>
      </c>
      <c r="U41" s="39">
        <f t="shared" si="13"/>
        <v>16.256157635467979</v>
      </c>
      <c r="V41" s="41">
        <f t="shared" si="13"/>
        <v>5.982905982905983</v>
      </c>
      <c r="W41" s="41">
        <f t="shared" si="13"/>
        <v>6.0150375939849621</v>
      </c>
      <c r="X41" s="41">
        <f t="shared" si="13"/>
        <v>6.3380281690140841</v>
      </c>
      <c r="Y41" s="41">
        <f t="shared" si="13"/>
        <v>4.5112781954887211</v>
      </c>
      <c r="Z41" s="41">
        <f t="shared" si="13"/>
        <v>12.927756653992395</v>
      </c>
      <c r="AA41" s="41">
        <f t="shared" si="13"/>
        <v>12.535612535612536</v>
      </c>
      <c r="AB41" s="41">
        <f t="shared" si="13"/>
        <v>13.876651982378855</v>
      </c>
      <c r="AC41" s="41">
        <f t="shared" si="13"/>
        <v>13.318777292576419</v>
      </c>
      <c r="AD41" s="39">
        <f t="shared" si="13"/>
        <v>15.492957746478872</v>
      </c>
      <c r="AE41" s="39">
        <f t="shared" si="13"/>
        <v>18.548387096774192</v>
      </c>
      <c r="AF41" s="39">
        <f t="shared" si="13"/>
        <v>16.447368421052634</v>
      </c>
      <c r="AG41" s="40">
        <f t="shared" si="13"/>
        <v>11.805555555555555</v>
      </c>
      <c r="AH41" s="39">
        <f t="shared" si="13"/>
        <v>8.1818181818181817</v>
      </c>
      <c r="AI41" s="39">
        <f t="shared" si="13"/>
        <v>12.857142857142856</v>
      </c>
      <c r="AJ41" s="39">
        <f t="shared" si="13"/>
        <v>21.243523316062177</v>
      </c>
      <c r="AK41" s="40">
        <f t="shared" si="13"/>
        <v>18.981481481481481</v>
      </c>
    </row>
    <row r="42" spans="1:42" ht="15" customHeight="1" x14ac:dyDescent="0.2">
      <c r="A42" s="20" t="s">
        <v>11</v>
      </c>
      <c r="B42" s="39">
        <f t="shared" si="10"/>
        <v>5.1801801801801801</v>
      </c>
      <c r="C42" s="39">
        <f t="shared" ref="C42:AK42" si="14">C19/C$7*100</f>
        <v>4.8780487804878048</v>
      </c>
      <c r="D42" s="39">
        <f t="shared" si="14"/>
        <v>5.1314142678347929</v>
      </c>
      <c r="E42" s="39">
        <f t="shared" si="14"/>
        <v>4.7677261613691932</v>
      </c>
      <c r="F42" s="39">
        <f t="shared" si="14"/>
        <v>4.6012269938650308</v>
      </c>
      <c r="G42" s="39">
        <f t="shared" si="14"/>
        <v>4.5929018789144047</v>
      </c>
      <c r="H42" s="39">
        <f t="shared" si="14"/>
        <v>5.4652880354505173</v>
      </c>
      <c r="I42" s="39">
        <f t="shared" si="14"/>
        <v>4.4880785413744739</v>
      </c>
      <c r="J42" s="39">
        <f t="shared" si="14"/>
        <v>6.7796610169491522</v>
      </c>
      <c r="K42" s="39">
        <f t="shared" si="14"/>
        <v>5.8823529411764701</v>
      </c>
      <c r="L42" s="39">
        <f t="shared" si="14"/>
        <v>3.278688524590164</v>
      </c>
      <c r="M42" s="40">
        <f t="shared" si="14"/>
        <v>6.666666666666667</v>
      </c>
      <c r="N42" s="39">
        <f t="shared" si="14"/>
        <v>4.1884816753926701</v>
      </c>
      <c r="O42" s="39">
        <f t="shared" si="14"/>
        <v>3.8961038961038961</v>
      </c>
      <c r="P42" s="39">
        <f t="shared" si="14"/>
        <v>5.3571428571428568</v>
      </c>
      <c r="Q42" s="39">
        <f t="shared" si="14"/>
        <v>4.5643153526970952</v>
      </c>
      <c r="R42" s="39">
        <f t="shared" si="14"/>
        <v>6.6176470588235299</v>
      </c>
      <c r="S42" s="39">
        <f t="shared" si="14"/>
        <v>5.1428571428571423</v>
      </c>
      <c r="T42" s="39">
        <f t="shared" si="14"/>
        <v>3.3492822966507179</v>
      </c>
      <c r="U42" s="39">
        <f t="shared" si="14"/>
        <v>4.4334975369458132</v>
      </c>
      <c r="V42" s="39">
        <f t="shared" si="14"/>
        <v>5.1282051282051277</v>
      </c>
      <c r="W42" s="39">
        <f t="shared" si="14"/>
        <v>6.7669172932330826</v>
      </c>
      <c r="X42" s="39">
        <f t="shared" si="14"/>
        <v>7.042253521126761</v>
      </c>
      <c r="Y42" s="39">
        <f t="shared" si="14"/>
        <v>6.0150375939849621</v>
      </c>
      <c r="Z42" s="39">
        <f t="shared" si="14"/>
        <v>7.2243346007604554</v>
      </c>
      <c r="AA42" s="39">
        <f t="shared" si="14"/>
        <v>5.6980056980056979</v>
      </c>
      <c r="AB42" s="39">
        <f t="shared" si="14"/>
        <v>6.607929515418502</v>
      </c>
      <c r="AC42" s="39">
        <f t="shared" si="14"/>
        <v>5.8951965065502181</v>
      </c>
      <c r="AD42" s="39">
        <f t="shared" si="14"/>
        <v>5.6338028169014089</v>
      </c>
      <c r="AE42" s="39">
        <f t="shared" si="14"/>
        <v>5.6451612903225801</v>
      </c>
      <c r="AF42" s="39">
        <f t="shared" si="14"/>
        <v>3.9473684210526314</v>
      </c>
      <c r="AG42" s="40">
        <f t="shared" si="14"/>
        <v>2.7777777777777777</v>
      </c>
      <c r="AH42" s="29" t="e">
        <f t="shared" si="14"/>
        <v>#VALUE!</v>
      </c>
      <c r="AI42" s="39">
        <f t="shared" si="14"/>
        <v>2.1428571428571428</v>
      </c>
      <c r="AJ42" s="39">
        <f t="shared" si="14"/>
        <v>2.5906735751295336</v>
      </c>
      <c r="AK42" s="40">
        <f t="shared" si="14"/>
        <v>3.7037037037037033</v>
      </c>
    </row>
    <row r="43" spans="1:42" ht="15" customHeight="1" x14ac:dyDescent="0.2">
      <c r="A43" s="20" t="s">
        <v>12</v>
      </c>
      <c r="B43" s="39">
        <f t="shared" si="10"/>
        <v>5.8558558558558556</v>
      </c>
      <c r="C43" s="39">
        <f t="shared" ref="C43:AK43" si="15">C20/C$7*100</f>
        <v>6.3414634146341466</v>
      </c>
      <c r="D43" s="39">
        <f t="shared" si="15"/>
        <v>6.3829787234042552</v>
      </c>
      <c r="E43" s="39">
        <f t="shared" si="15"/>
        <v>7.4572127139364301</v>
      </c>
      <c r="F43" s="39">
        <f t="shared" si="15"/>
        <v>5.8282208588957047</v>
      </c>
      <c r="G43" s="39">
        <f t="shared" si="15"/>
        <v>5.8455114822546967</v>
      </c>
      <c r="H43" s="39">
        <f t="shared" si="15"/>
        <v>5.9084194977843421</v>
      </c>
      <c r="I43" s="39">
        <f t="shared" si="15"/>
        <v>6.4516129032258061</v>
      </c>
      <c r="J43" s="39">
        <f t="shared" si="15"/>
        <v>5.9322033898305087</v>
      </c>
      <c r="K43" s="39">
        <f t="shared" si="15"/>
        <v>8.0882352941176467</v>
      </c>
      <c r="L43" s="39">
        <f t="shared" si="15"/>
        <v>9.0163934426229506</v>
      </c>
      <c r="M43" s="40">
        <f t="shared" si="15"/>
        <v>14.285714285714285</v>
      </c>
      <c r="N43" s="39">
        <f t="shared" si="15"/>
        <v>4.7120418848167542</v>
      </c>
      <c r="O43" s="39">
        <f t="shared" si="15"/>
        <v>4.5454545454545459</v>
      </c>
      <c r="P43" s="39">
        <f t="shared" si="15"/>
        <v>3.7946428571428568</v>
      </c>
      <c r="Q43" s="39">
        <f t="shared" si="15"/>
        <v>6.0165975103734439</v>
      </c>
      <c r="R43" s="39">
        <f t="shared" si="15"/>
        <v>5.8823529411764701</v>
      </c>
      <c r="S43" s="39">
        <f t="shared" si="15"/>
        <v>5.7142857142857144</v>
      </c>
      <c r="T43" s="39">
        <f t="shared" si="15"/>
        <v>10.047846889952153</v>
      </c>
      <c r="U43" s="39">
        <f t="shared" si="15"/>
        <v>8.3743842364532011</v>
      </c>
      <c r="V43" s="39">
        <f t="shared" si="15"/>
        <v>7.6923076923076925</v>
      </c>
      <c r="W43" s="39">
        <f t="shared" si="15"/>
        <v>11.278195488721805</v>
      </c>
      <c r="X43" s="39">
        <f t="shared" si="15"/>
        <v>9.1549295774647899</v>
      </c>
      <c r="Y43" s="39">
        <f t="shared" si="15"/>
        <v>11.278195488721805</v>
      </c>
      <c r="Z43" s="39">
        <f t="shared" si="15"/>
        <v>6.8441064638783269</v>
      </c>
      <c r="AA43" s="39">
        <f t="shared" si="15"/>
        <v>7.9772079772079767</v>
      </c>
      <c r="AB43" s="39">
        <f t="shared" si="15"/>
        <v>7.7092511013215859</v>
      </c>
      <c r="AC43" s="39">
        <f t="shared" si="15"/>
        <v>10.262008733624455</v>
      </c>
      <c r="AD43" s="39">
        <f t="shared" si="15"/>
        <v>2.8169014084507045</v>
      </c>
      <c r="AE43" s="39">
        <f t="shared" si="15"/>
        <v>3.225806451612903</v>
      </c>
      <c r="AF43" s="39">
        <f t="shared" si="15"/>
        <v>4.6052631578947363</v>
      </c>
      <c r="AG43" s="40">
        <f t="shared" si="15"/>
        <v>4.1666666666666661</v>
      </c>
      <c r="AH43" s="39">
        <f t="shared" si="15"/>
        <v>5.4545454545454541</v>
      </c>
      <c r="AI43" s="39">
        <f t="shared" si="15"/>
        <v>5</v>
      </c>
      <c r="AJ43" s="39">
        <f t="shared" si="15"/>
        <v>4.6632124352331603</v>
      </c>
      <c r="AK43" s="40">
        <f t="shared" si="15"/>
        <v>3.7037037037037033</v>
      </c>
    </row>
    <row r="44" spans="1:42" ht="15" customHeight="1" x14ac:dyDescent="0.2">
      <c r="A44" s="20" t="s">
        <v>13</v>
      </c>
      <c r="B44" s="39">
        <f t="shared" si="10"/>
        <v>7.8828828828828827</v>
      </c>
      <c r="C44" s="39">
        <f t="shared" ref="C44:AK44" si="16">C21/C$7*100</f>
        <v>9.7560975609756095</v>
      </c>
      <c r="D44" s="39">
        <f t="shared" si="16"/>
        <v>9.386733416770964</v>
      </c>
      <c r="E44" s="39">
        <f t="shared" si="16"/>
        <v>9.657701711491443</v>
      </c>
      <c r="F44" s="39">
        <f t="shared" si="16"/>
        <v>7.6687116564417179</v>
      </c>
      <c r="G44" s="39">
        <f t="shared" si="16"/>
        <v>9.6033402922755737</v>
      </c>
      <c r="H44" s="39">
        <f t="shared" si="16"/>
        <v>9.8966026587887743</v>
      </c>
      <c r="I44" s="39">
        <f t="shared" si="16"/>
        <v>9.9579242636746148</v>
      </c>
      <c r="J44" s="39">
        <f t="shared" si="16"/>
        <v>8.4745762711864394</v>
      </c>
      <c r="K44" s="39">
        <f t="shared" si="16"/>
        <v>10.294117647058822</v>
      </c>
      <c r="L44" s="39">
        <f t="shared" si="16"/>
        <v>6.557377049180328</v>
      </c>
      <c r="M44" s="40">
        <f t="shared" si="16"/>
        <v>7.6190476190476195</v>
      </c>
      <c r="N44" s="39">
        <f t="shared" si="16"/>
        <v>4.7120418848167542</v>
      </c>
      <c r="O44" s="39">
        <f t="shared" si="16"/>
        <v>9.0909090909090917</v>
      </c>
      <c r="P44" s="39">
        <f t="shared" si="16"/>
        <v>9.5982142857142865</v>
      </c>
      <c r="Q44" s="39">
        <f t="shared" si="16"/>
        <v>11.20331950207469</v>
      </c>
      <c r="R44" s="39">
        <f t="shared" si="16"/>
        <v>6.6176470588235299</v>
      </c>
      <c r="S44" s="39">
        <f t="shared" si="16"/>
        <v>7.4285714285714288</v>
      </c>
      <c r="T44" s="39">
        <f t="shared" si="16"/>
        <v>6.6985645933014357</v>
      </c>
      <c r="U44" s="39">
        <f t="shared" si="16"/>
        <v>4.4334975369458132</v>
      </c>
      <c r="V44" s="39">
        <f t="shared" si="16"/>
        <v>14.529914529914532</v>
      </c>
      <c r="W44" s="39">
        <f t="shared" si="16"/>
        <v>14.285714285714285</v>
      </c>
      <c r="X44" s="39">
        <f t="shared" si="16"/>
        <v>12.676056338028168</v>
      </c>
      <c r="Y44" s="39">
        <f t="shared" si="16"/>
        <v>12.030075187969924</v>
      </c>
      <c r="Z44" s="39">
        <f t="shared" si="16"/>
        <v>8.7452471482889731</v>
      </c>
      <c r="AA44" s="39">
        <f t="shared" si="16"/>
        <v>10.826210826210826</v>
      </c>
      <c r="AB44" s="39">
        <f t="shared" si="16"/>
        <v>10.13215859030837</v>
      </c>
      <c r="AC44" s="39">
        <f t="shared" si="16"/>
        <v>10.262008733624455</v>
      </c>
      <c r="AD44" s="39">
        <f t="shared" si="16"/>
        <v>7.042253521126761</v>
      </c>
      <c r="AE44" s="39">
        <f t="shared" si="16"/>
        <v>11.29032258064516</v>
      </c>
      <c r="AF44" s="39">
        <f t="shared" si="16"/>
        <v>12.5</v>
      </c>
      <c r="AG44" s="40">
        <f t="shared" si="16"/>
        <v>13.194444444444445</v>
      </c>
      <c r="AH44" s="39">
        <f t="shared" si="16"/>
        <v>6.3636363636363633</v>
      </c>
      <c r="AI44" s="39">
        <f t="shared" si="16"/>
        <v>5.7142857142857144</v>
      </c>
      <c r="AJ44" s="39">
        <f t="shared" si="16"/>
        <v>5.1813471502590671</v>
      </c>
      <c r="AK44" s="40">
        <f t="shared" si="16"/>
        <v>6.0185185185185182</v>
      </c>
    </row>
    <row r="47" spans="1:42" s="25" customFormat="1" ht="27" customHeight="1" x14ac:dyDescent="0.25">
      <c r="A47" s="5" t="s">
        <v>234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4"/>
    </row>
    <row r="48" spans="1:42" ht="12" customHeight="1" x14ac:dyDescent="0.2"/>
    <row r="49" spans="1:37" ht="13.5" customHeight="1" thickBot="1" x14ac:dyDescent="0.25">
      <c r="A49" s="9" t="s">
        <v>19</v>
      </c>
      <c r="AH49" s="11"/>
      <c r="AI49" s="11"/>
      <c r="AJ49" s="11"/>
      <c r="AK49" s="11" t="s">
        <v>209</v>
      </c>
    </row>
    <row r="50" spans="1:37" ht="18" customHeight="1" x14ac:dyDescent="0.2">
      <c r="A50" s="153" t="s">
        <v>18</v>
      </c>
      <c r="B50" s="156" t="s">
        <v>88</v>
      </c>
      <c r="C50" s="157"/>
      <c r="D50" s="157"/>
      <c r="E50" s="158"/>
      <c r="F50" s="150" t="s">
        <v>21</v>
      </c>
      <c r="G50" s="150"/>
      <c r="H50" s="150"/>
      <c r="I50" s="150"/>
      <c r="J50" s="150"/>
      <c r="K50" s="150"/>
      <c r="L50" s="150"/>
      <c r="M50" s="139"/>
      <c r="N50" s="150" t="s">
        <v>20</v>
      </c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 t="s">
        <v>41</v>
      </c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39"/>
    </row>
    <row r="51" spans="1:37" ht="23.25" customHeight="1" x14ac:dyDescent="0.2">
      <c r="A51" s="154"/>
      <c r="B51" s="159"/>
      <c r="C51" s="160"/>
      <c r="D51" s="160"/>
      <c r="E51" s="161"/>
      <c r="F51" s="151" t="s">
        <v>23</v>
      </c>
      <c r="G51" s="151"/>
      <c r="H51" s="151"/>
      <c r="I51" s="151"/>
      <c r="J51" s="151" t="s">
        <v>24</v>
      </c>
      <c r="K51" s="151"/>
      <c r="L51" s="151"/>
      <c r="M51" s="152"/>
      <c r="N51" s="151" t="s">
        <v>37</v>
      </c>
      <c r="O51" s="151"/>
      <c r="P51" s="151"/>
      <c r="Q51" s="151"/>
      <c r="R51" s="151" t="s">
        <v>38</v>
      </c>
      <c r="S51" s="151"/>
      <c r="T51" s="151"/>
      <c r="U51" s="151"/>
      <c r="V51" s="151" t="s">
        <v>22</v>
      </c>
      <c r="W51" s="151"/>
      <c r="X51" s="151"/>
      <c r="Y51" s="151"/>
      <c r="Z51" s="151" t="s">
        <v>43</v>
      </c>
      <c r="AA51" s="151"/>
      <c r="AB51" s="151"/>
      <c r="AC51" s="151"/>
      <c r="AD51" s="151" t="s">
        <v>42</v>
      </c>
      <c r="AE51" s="151"/>
      <c r="AF51" s="151"/>
      <c r="AG51" s="152"/>
      <c r="AH51" s="151" t="s">
        <v>33</v>
      </c>
      <c r="AI51" s="151"/>
      <c r="AJ51" s="151"/>
      <c r="AK51" s="152"/>
    </row>
    <row r="52" spans="1:37" ht="23.25" customHeight="1" thickBot="1" x14ac:dyDescent="0.25">
      <c r="A52" s="170"/>
      <c r="B52" s="31">
        <v>2010</v>
      </c>
      <c r="C52" s="31">
        <v>2015</v>
      </c>
      <c r="D52" s="31">
        <v>2020</v>
      </c>
      <c r="E52" s="31">
        <v>2024</v>
      </c>
      <c r="F52" s="110">
        <v>2010</v>
      </c>
      <c r="G52" s="111">
        <v>2015</v>
      </c>
      <c r="H52" s="111">
        <v>2020</v>
      </c>
      <c r="I52" s="31">
        <v>2024</v>
      </c>
      <c r="J52" s="110">
        <v>2010</v>
      </c>
      <c r="K52" s="111">
        <v>2015</v>
      </c>
      <c r="L52" s="111">
        <v>2020</v>
      </c>
      <c r="M52" s="31">
        <v>2024</v>
      </c>
      <c r="N52" s="110">
        <v>2010</v>
      </c>
      <c r="O52" s="111">
        <v>2015</v>
      </c>
      <c r="P52" s="111">
        <v>2020</v>
      </c>
      <c r="Q52" s="31">
        <v>2024</v>
      </c>
      <c r="R52" s="110">
        <v>2010</v>
      </c>
      <c r="S52" s="111">
        <v>2015</v>
      </c>
      <c r="T52" s="111">
        <v>2020</v>
      </c>
      <c r="U52" s="31">
        <v>2024</v>
      </c>
      <c r="V52" s="110">
        <v>2010</v>
      </c>
      <c r="W52" s="111">
        <v>2015</v>
      </c>
      <c r="X52" s="111">
        <v>2020</v>
      </c>
      <c r="Y52" s="31">
        <v>2024</v>
      </c>
      <c r="Z52" s="110">
        <v>2010</v>
      </c>
      <c r="AA52" s="111">
        <v>2015</v>
      </c>
      <c r="AB52" s="111">
        <v>2020</v>
      </c>
      <c r="AC52" s="31">
        <v>2024</v>
      </c>
      <c r="AD52" s="110">
        <v>2010</v>
      </c>
      <c r="AE52" s="111">
        <v>2015</v>
      </c>
      <c r="AF52" s="111">
        <v>2020</v>
      </c>
      <c r="AG52" s="31">
        <v>2024</v>
      </c>
      <c r="AH52" s="110">
        <v>2010</v>
      </c>
      <c r="AI52" s="111">
        <v>2015</v>
      </c>
      <c r="AJ52" s="111">
        <v>2020</v>
      </c>
      <c r="AK52" s="31">
        <v>2024</v>
      </c>
    </row>
    <row r="53" spans="1:37" ht="15" customHeight="1" x14ac:dyDescent="0.2">
      <c r="A53" s="36" t="s">
        <v>15</v>
      </c>
      <c r="B53" s="37">
        <f t="shared" ref="B53:B67" si="17">B7/B7*100</f>
        <v>100</v>
      </c>
      <c r="C53" s="37">
        <f t="shared" ref="C53:E53" si="18">C7/C7*100</f>
        <v>100</v>
      </c>
      <c r="D53" s="37">
        <f t="shared" si="18"/>
        <v>100</v>
      </c>
      <c r="E53" s="37">
        <f t="shared" si="18"/>
        <v>100</v>
      </c>
      <c r="F53" s="37">
        <f>F7/B7*100</f>
        <v>73.423423423423429</v>
      </c>
      <c r="G53" s="37">
        <f t="shared" ref="G53:I67" si="19">G7/C7*100</f>
        <v>77.886178861788608</v>
      </c>
      <c r="H53" s="37">
        <f>H7/D7*100</f>
        <v>84.73091364205257</v>
      </c>
      <c r="I53" s="37">
        <f t="shared" si="19"/>
        <v>87.163814180929094</v>
      </c>
      <c r="J53" s="37">
        <f>J7/B7*100</f>
        <v>26.576576576576578</v>
      </c>
      <c r="K53" s="37">
        <f>K7/C7*100</f>
        <v>22.113821138211382</v>
      </c>
      <c r="L53" s="37">
        <f>L7/D7*100</f>
        <v>15.269086357947433</v>
      </c>
      <c r="M53" s="38">
        <f>M7/E7*100</f>
        <v>12.836185819070906</v>
      </c>
      <c r="N53" s="37">
        <f>N7/B7*100</f>
        <v>43.018018018018019</v>
      </c>
      <c r="O53" s="37">
        <f t="shared" ref="O53:Q67" si="20">O7/C7*100</f>
        <v>50.081300813008134</v>
      </c>
      <c r="P53" s="37">
        <f t="shared" si="20"/>
        <v>56.070087609511887</v>
      </c>
      <c r="Q53" s="37">
        <f t="shared" si="20"/>
        <v>58.924205378973106</v>
      </c>
      <c r="R53" s="37">
        <f>R7/B7*100</f>
        <v>30.630630630630627</v>
      </c>
      <c r="S53" s="37">
        <f t="shared" ref="S53:U67" si="21">S7/C7*100</f>
        <v>28.455284552845526</v>
      </c>
      <c r="T53" s="37">
        <f t="shared" si="21"/>
        <v>26.157697121401753</v>
      </c>
      <c r="U53" s="37">
        <f t="shared" si="21"/>
        <v>24.816625916870414</v>
      </c>
      <c r="V53" s="37">
        <f>V7/B7*100</f>
        <v>26.351351351351347</v>
      </c>
      <c r="W53" s="37">
        <f t="shared" ref="W53:Y67" si="22">W7/C7*100</f>
        <v>21.626016260162601</v>
      </c>
      <c r="X53" s="37">
        <f t="shared" si="22"/>
        <v>17.77221526908636</v>
      </c>
      <c r="Y53" s="37">
        <f t="shared" si="22"/>
        <v>16.25916870415648</v>
      </c>
      <c r="Z53" s="37">
        <f>Z7/B7*100</f>
        <v>59.234234234234229</v>
      </c>
      <c r="AA53" s="37">
        <f>AA7/C7*100</f>
        <v>57.073170731707314</v>
      </c>
      <c r="AB53" s="37">
        <f>AB7/D7*100</f>
        <v>56.821026282853573</v>
      </c>
      <c r="AC53" s="37">
        <f>AC7/E7*100</f>
        <v>55.990220048899751</v>
      </c>
      <c r="AD53" s="37">
        <f>AD7/B7*100</f>
        <v>15.990990990990991</v>
      </c>
      <c r="AE53" s="37">
        <f t="shared" ref="AE53:AG67" si="23">AE7/C7*100</f>
        <v>20.162601626016261</v>
      </c>
      <c r="AF53" s="37">
        <f t="shared" si="23"/>
        <v>19.023779724655821</v>
      </c>
      <c r="AG53" s="38">
        <f t="shared" si="23"/>
        <v>17.603911980440099</v>
      </c>
      <c r="AH53" s="37">
        <f>AH7/B7*100</f>
        <v>24.774774774774773</v>
      </c>
      <c r="AI53" s="37">
        <f t="shared" ref="AI53:AK67" si="24">AI7/C7*100</f>
        <v>22.76422764227642</v>
      </c>
      <c r="AJ53" s="37">
        <f t="shared" si="24"/>
        <v>24.155193992490613</v>
      </c>
      <c r="AK53" s="38">
        <f t="shared" si="24"/>
        <v>26.405867970660147</v>
      </c>
    </row>
    <row r="54" spans="1:37" ht="15" customHeight="1" x14ac:dyDescent="0.2">
      <c r="A54" s="17" t="s">
        <v>1</v>
      </c>
      <c r="B54" s="39">
        <f t="shared" si="17"/>
        <v>100</v>
      </c>
      <c r="C54" s="39">
        <f t="shared" ref="C54:E67" si="25">C8/C8*100</f>
        <v>100</v>
      </c>
      <c r="D54" s="39">
        <f t="shared" si="25"/>
        <v>100</v>
      </c>
      <c r="E54" s="39">
        <f t="shared" si="25"/>
        <v>100</v>
      </c>
      <c r="F54" s="39">
        <f t="shared" ref="F54:F67" si="26">F8/B8*100</f>
        <v>79.611650485436897</v>
      </c>
      <c r="G54" s="39">
        <f t="shared" si="19"/>
        <v>85.507246376811594</v>
      </c>
      <c r="H54" s="39">
        <f t="shared" si="19"/>
        <v>87.640449438202253</v>
      </c>
      <c r="I54" s="39">
        <f t="shared" si="19"/>
        <v>91.443850267379673</v>
      </c>
      <c r="J54" s="39">
        <f t="shared" ref="J54:J67" si="27">J8/B8*100</f>
        <v>20.388349514563107</v>
      </c>
      <c r="K54" s="39">
        <f t="shared" ref="K54:K67" si="28">K8/C8*100</f>
        <v>14.492753623188406</v>
      </c>
      <c r="L54" s="39">
        <f t="shared" ref="L54:L67" si="29">L8/D8*100</f>
        <v>12.359550561797752</v>
      </c>
      <c r="M54" s="40">
        <f t="shared" ref="M54:M67" si="30">M8/E8*100</f>
        <v>8.5561497326203195</v>
      </c>
      <c r="N54" s="39">
        <f t="shared" ref="N54:N67" si="31">N8/B8*100</f>
        <v>57.28155339805825</v>
      </c>
      <c r="O54" s="39">
        <f t="shared" si="20"/>
        <v>65.94202898550725</v>
      </c>
      <c r="P54" s="39">
        <f t="shared" si="20"/>
        <v>70.224719101123597</v>
      </c>
      <c r="Q54" s="39">
        <f t="shared" si="20"/>
        <v>71.657754010695186</v>
      </c>
      <c r="R54" s="39">
        <f t="shared" ref="R54:R67" si="32">R8/B8*100</f>
        <v>27.184466019417474</v>
      </c>
      <c r="S54" s="39">
        <f t="shared" si="21"/>
        <v>18.840579710144929</v>
      </c>
      <c r="T54" s="39">
        <f t="shared" si="21"/>
        <v>18.539325842696631</v>
      </c>
      <c r="U54" s="39">
        <f t="shared" si="21"/>
        <v>17.112299465240639</v>
      </c>
      <c r="V54" s="39">
        <f t="shared" ref="V54:V67" si="33">V8/B8*100</f>
        <v>15.53398058252427</v>
      </c>
      <c r="W54" s="39">
        <f t="shared" si="22"/>
        <v>15.217391304347828</v>
      </c>
      <c r="X54" s="39">
        <f t="shared" si="22"/>
        <v>11.235955056179774</v>
      </c>
      <c r="Y54" s="39">
        <f t="shared" si="22"/>
        <v>11.229946524064172</v>
      </c>
      <c r="Z54" s="39">
        <f t="shared" ref="Z54:Z67" si="34">Z8/B8*100</f>
        <v>35.922330097087382</v>
      </c>
      <c r="AA54" s="39">
        <f t="shared" ref="AA54:AA67" si="35">AA8/C8*100</f>
        <v>34.782608695652172</v>
      </c>
      <c r="AB54" s="39">
        <f t="shared" ref="AB54:AB67" si="36">AB8/D8*100</f>
        <v>32.584269662921351</v>
      </c>
      <c r="AC54" s="39">
        <f t="shared" ref="AC54:AC67" si="37">AC8/E8*100</f>
        <v>31.016042780748666</v>
      </c>
      <c r="AD54" s="39">
        <f t="shared" ref="AD54:AD67" si="38">AD8/B8*100</f>
        <v>23.300970873786408</v>
      </c>
      <c r="AE54" s="39">
        <f t="shared" si="23"/>
        <v>28.985507246376812</v>
      </c>
      <c r="AF54" s="39">
        <f t="shared" si="23"/>
        <v>32.584269662921351</v>
      </c>
      <c r="AG54" s="40">
        <f t="shared" si="23"/>
        <v>29.946524064171122</v>
      </c>
      <c r="AH54" s="39">
        <f t="shared" ref="AH54:AH67" si="39">AH8/B8*100</f>
        <v>40.776699029126213</v>
      </c>
      <c r="AI54" s="39">
        <f t="shared" si="24"/>
        <v>36.231884057971016</v>
      </c>
      <c r="AJ54" s="39">
        <f t="shared" si="24"/>
        <v>34.831460674157306</v>
      </c>
      <c r="AK54" s="40">
        <f t="shared" si="24"/>
        <v>39.037433155080215</v>
      </c>
    </row>
    <row r="55" spans="1:37" ht="15" customHeight="1" x14ac:dyDescent="0.2">
      <c r="A55" s="20" t="s">
        <v>2</v>
      </c>
      <c r="B55" s="39">
        <f t="shared" si="17"/>
        <v>100</v>
      </c>
      <c r="C55" s="39">
        <f t="shared" si="25"/>
        <v>100</v>
      </c>
      <c r="D55" s="39">
        <f t="shared" si="25"/>
        <v>100</v>
      </c>
      <c r="E55" s="39">
        <f t="shared" si="25"/>
        <v>100</v>
      </c>
      <c r="F55" s="39">
        <f t="shared" si="26"/>
        <v>75.555555555555557</v>
      </c>
      <c r="G55" s="39">
        <f t="shared" si="19"/>
        <v>73.846153846153854</v>
      </c>
      <c r="H55" s="39">
        <f t="shared" si="19"/>
        <v>81.17647058823529</v>
      </c>
      <c r="I55" s="39">
        <f t="shared" si="19"/>
        <v>84.507042253521121</v>
      </c>
      <c r="J55" s="39">
        <f t="shared" si="27"/>
        <v>24.444444444444443</v>
      </c>
      <c r="K55" s="39">
        <f t="shared" si="28"/>
        <v>26.153846153846157</v>
      </c>
      <c r="L55" s="39">
        <f t="shared" si="29"/>
        <v>18.823529411764707</v>
      </c>
      <c r="M55" s="40">
        <f t="shared" si="30"/>
        <v>15.492957746478872</v>
      </c>
      <c r="N55" s="39">
        <f t="shared" si="31"/>
        <v>51.111111111111107</v>
      </c>
      <c r="O55" s="39">
        <f t="shared" si="20"/>
        <v>55.384615384615387</v>
      </c>
      <c r="P55" s="39">
        <f t="shared" si="20"/>
        <v>57.647058823529406</v>
      </c>
      <c r="Q55" s="39">
        <f t="shared" si="20"/>
        <v>59.154929577464785</v>
      </c>
      <c r="R55" s="39">
        <f t="shared" si="32"/>
        <v>28.888888888888886</v>
      </c>
      <c r="S55" s="39">
        <f t="shared" si="21"/>
        <v>26.153846153846157</v>
      </c>
      <c r="T55" s="39">
        <f t="shared" si="21"/>
        <v>23.52941176470588</v>
      </c>
      <c r="U55" s="39">
        <f t="shared" si="21"/>
        <v>21.12676056338028</v>
      </c>
      <c r="V55" s="39">
        <f t="shared" si="33"/>
        <v>20</v>
      </c>
      <c r="W55" s="39">
        <f t="shared" si="22"/>
        <v>18.461538461538463</v>
      </c>
      <c r="X55" s="39">
        <f t="shared" si="22"/>
        <v>18.823529411764707</v>
      </c>
      <c r="Y55" s="39">
        <f t="shared" si="22"/>
        <v>19.718309859154928</v>
      </c>
      <c r="Z55" s="39">
        <f t="shared" si="34"/>
        <v>60</v>
      </c>
      <c r="AA55" s="39">
        <f t="shared" si="35"/>
        <v>60</v>
      </c>
      <c r="AB55" s="39">
        <f t="shared" si="36"/>
        <v>62.352941176470587</v>
      </c>
      <c r="AC55" s="39">
        <f t="shared" si="37"/>
        <v>67.605633802816897</v>
      </c>
      <c r="AD55" s="39">
        <f t="shared" si="38"/>
        <v>20</v>
      </c>
      <c r="AE55" s="39">
        <f t="shared" si="23"/>
        <v>21.53846153846154</v>
      </c>
      <c r="AF55" s="39">
        <f t="shared" si="23"/>
        <v>10.588235294117647</v>
      </c>
      <c r="AG55" s="40">
        <f t="shared" si="23"/>
        <v>12.676056338028168</v>
      </c>
      <c r="AH55" s="39">
        <f t="shared" si="39"/>
        <v>20</v>
      </c>
      <c r="AI55" s="39">
        <f t="shared" si="24"/>
        <v>18.461538461538463</v>
      </c>
      <c r="AJ55" s="39">
        <f t="shared" si="24"/>
        <v>27.058823529411764</v>
      </c>
      <c r="AK55" s="40">
        <f t="shared" si="24"/>
        <v>19.718309859154928</v>
      </c>
    </row>
    <row r="56" spans="1:37" ht="15" customHeight="1" x14ac:dyDescent="0.2">
      <c r="A56" s="20" t="s">
        <v>3</v>
      </c>
      <c r="B56" s="39">
        <f t="shared" si="17"/>
        <v>100</v>
      </c>
      <c r="C56" s="39">
        <f t="shared" si="25"/>
        <v>100</v>
      </c>
      <c r="D56" s="39">
        <f t="shared" si="25"/>
        <v>100</v>
      </c>
      <c r="E56" s="39">
        <f t="shared" si="25"/>
        <v>100</v>
      </c>
      <c r="F56" s="39">
        <f t="shared" si="26"/>
        <v>71.428571428571431</v>
      </c>
      <c r="G56" s="39">
        <f t="shared" si="19"/>
        <v>78.94736842105263</v>
      </c>
      <c r="H56" s="39">
        <f t="shared" si="19"/>
        <v>86.111111111111114</v>
      </c>
      <c r="I56" s="39">
        <f t="shared" si="19"/>
        <v>85.365853658536579</v>
      </c>
      <c r="J56" s="39">
        <f t="shared" si="27"/>
        <v>28.571428571428569</v>
      </c>
      <c r="K56" s="39">
        <f t="shared" si="28"/>
        <v>21.052631578947366</v>
      </c>
      <c r="L56" s="39">
        <f t="shared" si="29"/>
        <v>13.888888888888889</v>
      </c>
      <c r="M56" s="40">
        <f t="shared" si="30"/>
        <v>14.634146341463413</v>
      </c>
      <c r="N56" s="39">
        <f t="shared" si="31"/>
        <v>35.714285714285715</v>
      </c>
      <c r="O56" s="39">
        <f t="shared" si="20"/>
        <v>42.105263157894733</v>
      </c>
      <c r="P56" s="39">
        <f t="shared" si="20"/>
        <v>47.222222222222221</v>
      </c>
      <c r="Q56" s="39">
        <f t="shared" si="20"/>
        <v>51.219512195121951</v>
      </c>
      <c r="R56" s="39">
        <f t="shared" si="32"/>
        <v>14.285714285714285</v>
      </c>
      <c r="S56" s="39">
        <f t="shared" si="21"/>
        <v>21.052631578947366</v>
      </c>
      <c r="T56" s="39">
        <f t="shared" si="21"/>
        <v>27.777777777777779</v>
      </c>
      <c r="U56" s="39">
        <f t="shared" si="21"/>
        <v>34.146341463414636</v>
      </c>
      <c r="V56" s="39">
        <f t="shared" si="33"/>
        <v>50</v>
      </c>
      <c r="W56" s="39">
        <f t="shared" si="22"/>
        <v>36.84210526315789</v>
      </c>
      <c r="X56" s="39">
        <f t="shared" si="22"/>
        <v>25</v>
      </c>
      <c r="Y56" s="39">
        <f t="shared" si="22"/>
        <v>14.634146341463413</v>
      </c>
      <c r="Z56" s="39">
        <f t="shared" si="34"/>
        <v>64.285714285714292</v>
      </c>
      <c r="AA56" s="39">
        <f t="shared" si="35"/>
        <v>68.421052631578945</v>
      </c>
      <c r="AB56" s="39">
        <f t="shared" si="36"/>
        <v>69.444444444444443</v>
      </c>
      <c r="AC56" s="39">
        <f t="shared" si="37"/>
        <v>68.292682926829272</v>
      </c>
      <c r="AD56" s="39">
        <f t="shared" si="38"/>
        <v>7.1428571428571423</v>
      </c>
      <c r="AE56" s="39">
        <f t="shared" si="23"/>
        <v>10.526315789473683</v>
      </c>
      <c r="AF56" s="39">
        <f t="shared" si="23"/>
        <v>13.888888888888889</v>
      </c>
      <c r="AG56" s="40">
        <f t="shared" si="23"/>
        <v>4.8780487804878048</v>
      </c>
      <c r="AH56" s="39">
        <f t="shared" si="39"/>
        <v>28.571428571428569</v>
      </c>
      <c r="AI56" s="39">
        <f t="shared" si="24"/>
        <v>21.052631578947366</v>
      </c>
      <c r="AJ56" s="39">
        <f t="shared" si="24"/>
        <v>16.666666666666664</v>
      </c>
      <c r="AK56" s="40">
        <f t="shared" si="24"/>
        <v>26.829268292682929</v>
      </c>
    </row>
    <row r="57" spans="1:37" ht="15" customHeight="1" x14ac:dyDescent="0.2">
      <c r="A57" s="20" t="s">
        <v>4</v>
      </c>
      <c r="B57" s="39">
        <f t="shared" si="17"/>
        <v>100</v>
      </c>
      <c r="C57" s="39">
        <f t="shared" si="25"/>
        <v>100</v>
      </c>
      <c r="D57" s="39">
        <f t="shared" si="25"/>
        <v>100</v>
      </c>
      <c r="E57" s="39">
        <f t="shared" si="25"/>
        <v>100</v>
      </c>
      <c r="F57" s="39">
        <f t="shared" si="26"/>
        <v>56.521739130434781</v>
      </c>
      <c r="G57" s="39">
        <f t="shared" si="19"/>
        <v>70</v>
      </c>
      <c r="H57" s="39">
        <f t="shared" si="19"/>
        <v>70.967741935483872</v>
      </c>
      <c r="I57" s="39">
        <f t="shared" si="19"/>
        <v>74.285714285714292</v>
      </c>
      <c r="J57" s="39">
        <f t="shared" si="27"/>
        <v>43.478260869565219</v>
      </c>
      <c r="K57" s="39">
        <f t="shared" si="28"/>
        <v>30</v>
      </c>
      <c r="L57" s="39">
        <f t="shared" si="29"/>
        <v>29.032258064516132</v>
      </c>
      <c r="M57" s="40">
        <f t="shared" si="30"/>
        <v>25.714285714285712</v>
      </c>
      <c r="N57" s="39">
        <f t="shared" si="31"/>
        <v>39.130434782608695</v>
      </c>
      <c r="O57" s="39">
        <f t="shared" si="20"/>
        <v>30</v>
      </c>
      <c r="P57" s="39">
        <f t="shared" si="20"/>
        <v>54.838709677419352</v>
      </c>
      <c r="Q57" s="39">
        <f t="shared" si="20"/>
        <v>54.285714285714285</v>
      </c>
      <c r="R57" s="39">
        <f t="shared" si="32"/>
        <v>34.782608695652172</v>
      </c>
      <c r="S57" s="39">
        <f t="shared" si="21"/>
        <v>40</v>
      </c>
      <c r="T57" s="39">
        <f t="shared" si="21"/>
        <v>25.806451612903224</v>
      </c>
      <c r="U57" s="39">
        <f t="shared" si="21"/>
        <v>25.714285714285712</v>
      </c>
      <c r="V57" s="39">
        <f t="shared" si="33"/>
        <v>26.086956521739129</v>
      </c>
      <c r="W57" s="39">
        <f t="shared" si="22"/>
        <v>30</v>
      </c>
      <c r="X57" s="39">
        <f t="shared" si="22"/>
        <v>19.35483870967742</v>
      </c>
      <c r="Y57" s="39">
        <f t="shared" si="22"/>
        <v>20</v>
      </c>
      <c r="Z57" s="39">
        <f t="shared" si="34"/>
        <v>69.565217391304344</v>
      </c>
      <c r="AA57" s="39">
        <f t="shared" si="35"/>
        <v>76.666666666666671</v>
      </c>
      <c r="AB57" s="39">
        <f t="shared" si="36"/>
        <v>74.193548387096769</v>
      </c>
      <c r="AC57" s="39">
        <f t="shared" si="37"/>
        <v>62.857142857142854</v>
      </c>
      <c r="AD57" s="39">
        <f t="shared" si="38"/>
        <v>13.043478260869565</v>
      </c>
      <c r="AE57" s="39">
        <f t="shared" si="23"/>
        <v>10</v>
      </c>
      <c r="AF57" s="39">
        <f t="shared" si="23"/>
        <v>9.67741935483871</v>
      </c>
      <c r="AG57" s="40">
        <f t="shared" si="23"/>
        <v>11.428571428571429</v>
      </c>
      <c r="AH57" s="39">
        <f t="shared" si="39"/>
        <v>17.391304347826086</v>
      </c>
      <c r="AI57" s="39">
        <f t="shared" si="24"/>
        <v>13.333333333333334</v>
      </c>
      <c r="AJ57" s="39">
        <f t="shared" si="24"/>
        <v>16.129032258064516</v>
      </c>
      <c r="AK57" s="40">
        <f t="shared" si="24"/>
        <v>25.714285714285712</v>
      </c>
    </row>
    <row r="58" spans="1:37" ht="15" customHeight="1" x14ac:dyDescent="0.2">
      <c r="A58" s="20" t="s">
        <v>5</v>
      </c>
      <c r="B58" s="39">
        <f t="shared" si="17"/>
        <v>100</v>
      </c>
      <c r="C58" s="39">
        <f t="shared" si="25"/>
        <v>100</v>
      </c>
      <c r="D58" s="39">
        <f t="shared" si="25"/>
        <v>100</v>
      </c>
      <c r="E58" s="39">
        <f t="shared" si="25"/>
        <v>100</v>
      </c>
      <c r="F58" s="39">
        <f t="shared" si="26"/>
        <v>63.636363636363633</v>
      </c>
      <c r="G58" s="39">
        <f t="shared" si="19"/>
        <v>60</v>
      </c>
      <c r="H58" s="39">
        <f t="shared" si="19"/>
        <v>100</v>
      </c>
      <c r="I58" s="41">
        <f t="shared" si="19"/>
        <v>100</v>
      </c>
      <c r="J58" s="41">
        <f t="shared" si="27"/>
        <v>36.363636363636367</v>
      </c>
      <c r="K58" s="41">
        <f t="shared" si="28"/>
        <v>40</v>
      </c>
      <c r="L58" s="41" t="e">
        <f t="shared" si="29"/>
        <v>#VALUE!</v>
      </c>
      <c r="M58" s="42" t="e">
        <f t="shared" si="30"/>
        <v>#VALUE!</v>
      </c>
      <c r="N58" s="39">
        <f t="shared" si="31"/>
        <v>36.363636363636367</v>
      </c>
      <c r="O58" s="39">
        <f t="shared" si="20"/>
        <v>60</v>
      </c>
      <c r="P58" s="39">
        <f t="shared" si="20"/>
        <v>40</v>
      </c>
      <c r="Q58" s="39">
        <f t="shared" si="20"/>
        <v>50</v>
      </c>
      <c r="R58" s="39">
        <f t="shared" si="32"/>
        <v>36.363636363636367</v>
      </c>
      <c r="S58" s="39">
        <f t="shared" si="21"/>
        <v>20</v>
      </c>
      <c r="T58" s="39" t="e">
        <f t="shared" si="21"/>
        <v>#VALUE!</v>
      </c>
      <c r="U58" s="39" t="e">
        <f t="shared" si="21"/>
        <v>#VALUE!</v>
      </c>
      <c r="V58" s="39">
        <f t="shared" si="33"/>
        <v>27.27272727272727</v>
      </c>
      <c r="W58" s="39">
        <f t="shared" si="22"/>
        <v>20</v>
      </c>
      <c r="X58" s="39">
        <f t="shared" si="22"/>
        <v>60</v>
      </c>
      <c r="Y58" s="41">
        <f t="shared" si="22"/>
        <v>50</v>
      </c>
      <c r="Z58" s="39">
        <f t="shared" si="34"/>
        <v>54.54545454545454</v>
      </c>
      <c r="AA58" s="39">
        <f t="shared" si="35"/>
        <v>40</v>
      </c>
      <c r="AB58" s="39">
        <f t="shared" si="36"/>
        <v>60</v>
      </c>
      <c r="AC58" s="41" t="e">
        <f t="shared" si="37"/>
        <v>#VALUE!</v>
      </c>
      <c r="AD58" s="41" t="e">
        <f t="shared" si="38"/>
        <v>#VALUE!</v>
      </c>
      <c r="AE58" s="41">
        <f t="shared" si="23"/>
        <v>10</v>
      </c>
      <c r="AF58" s="41" t="e">
        <f t="shared" si="23"/>
        <v>#VALUE!</v>
      </c>
      <c r="AG58" s="42" t="e">
        <f t="shared" si="23"/>
        <v>#VALUE!</v>
      </c>
      <c r="AH58" s="41">
        <f t="shared" si="39"/>
        <v>45.454545454545453</v>
      </c>
      <c r="AI58" s="41">
        <f t="shared" si="24"/>
        <v>50</v>
      </c>
      <c r="AJ58" s="41">
        <f t="shared" si="24"/>
        <v>40</v>
      </c>
      <c r="AK58" s="42">
        <f t="shared" si="24"/>
        <v>100</v>
      </c>
    </row>
    <row r="59" spans="1:37" ht="15" customHeight="1" x14ac:dyDescent="0.2">
      <c r="A59" s="20" t="s">
        <v>6</v>
      </c>
      <c r="B59" s="39">
        <f t="shared" si="17"/>
        <v>100</v>
      </c>
      <c r="C59" s="39">
        <f t="shared" si="25"/>
        <v>100</v>
      </c>
      <c r="D59" s="39">
        <f t="shared" si="25"/>
        <v>100</v>
      </c>
      <c r="E59" s="39">
        <f t="shared" si="25"/>
        <v>100</v>
      </c>
      <c r="F59" s="41">
        <f t="shared" si="26"/>
        <v>67.857142857142861</v>
      </c>
      <c r="G59" s="41">
        <f t="shared" si="19"/>
        <v>63.157894736842103</v>
      </c>
      <c r="H59" s="41">
        <f t="shared" si="19"/>
        <v>73.076923076923066</v>
      </c>
      <c r="I59" s="41">
        <f t="shared" si="19"/>
        <v>82.142857142857139</v>
      </c>
      <c r="J59" s="39">
        <f t="shared" si="27"/>
        <v>32.142857142857146</v>
      </c>
      <c r="K59" s="39">
        <f t="shared" si="28"/>
        <v>36.84210526315789</v>
      </c>
      <c r="L59" s="39">
        <f t="shared" si="29"/>
        <v>26.923076923076923</v>
      </c>
      <c r="M59" s="40">
        <f t="shared" si="30"/>
        <v>17.857142857142858</v>
      </c>
      <c r="N59" s="39">
        <f t="shared" si="31"/>
        <v>25</v>
      </c>
      <c r="O59" s="39">
        <f t="shared" si="20"/>
        <v>36.84210526315789</v>
      </c>
      <c r="P59" s="39">
        <f t="shared" si="20"/>
        <v>46.153846153846153</v>
      </c>
      <c r="Q59" s="39">
        <f t="shared" si="20"/>
        <v>35.714285714285715</v>
      </c>
      <c r="R59" s="39">
        <f t="shared" si="32"/>
        <v>42.857142857142854</v>
      </c>
      <c r="S59" s="39">
        <f t="shared" si="21"/>
        <v>36.84210526315789</v>
      </c>
      <c r="T59" s="39">
        <f t="shared" si="21"/>
        <v>30.76923076923077</v>
      </c>
      <c r="U59" s="39">
        <f t="shared" si="21"/>
        <v>42.857142857142854</v>
      </c>
      <c r="V59" s="41">
        <f t="shared" si="33"/>
        <v>32.142857142857146</v>
      </c>
      <c r="W59" s="41">
        <f t="shared" si="22"/>
        <v>26.315789473684209</v>
      </c>
      <c r="X59" s="41">
        <f t="shared" si="22"/>
        <v>23.076923076923077</v>
      </c>
      <c r="Y59" s="41">
        <f t="shared" si="22"/>
        <v>21.428571428571427</v>
      </c>
      <c r="Z59" s="41">
        <f t="shared" si="34"/>
        <v>53.571428571428569</v>
      </c>
      <c r="AA59" s="41">
        <f t="shared" si="35"/>
        <v>47.368421052631575</v>
      </c>
      <c r="AB59" s="41">
        <f t="shared" si="36"/>
        <v>46.153846153846153</v>
      </c>
      <c r="AC59" s="41">
        <f t="shared" si="37"/>
        <v>60.714285714285708</v>
      </c>
      <c r="AD59" s="39">
        <f t="shared" si="38"/>
        <v>10.714285714285714</v>
      </c>
      <c r="AE59" s="39">
        <f t="shared" si="23"/>
        <v>15.789473684210526</v>
      </c>
      <c r="AF59" s="39">
        <f t="shared" si="23"/>
        <v>15.384615384615385</v>
      </c>
      <c r="AG59" s="40">
        <f t="shared" si="23"/>
        <v>14.285714285714285</v>
      </c>
      <c r="AH59" s="39">
        <f t="shared" si="39"/>
        <v>35.714285714285715</v>
      </c>
      <c r="AI59" s="39">
        <f t="shared" si="24"/>
        <v>36.84210526315789</v>
      </c>
      <c r="AJ59" s="39">
        <f t="shared" si="24"/>
        <v>38.461538461538467</v>
      </c>
      <c r="AK59" s="40">
        <f t="shared" si="24"/>
        <v>25</v>
      </c>
    </row>
    <row r="60" spans="1:37" ht="15" customHeight="1" x14ac:dyDescent="0.2">
      <c r="A60" s="20" t="s">
        <v>7</v>
      </c>
      <c r="B60" s="39">
        <f t="shared" si="17"/>
        <v>100</v>
      </c>
      <c r="C60" s="39">
        <f t="shared" si="25"/>
        <v>100</v>
      </c>
      <c r="D60" s="39">
        <f t="shared" si="25"/>
        <v>100</v>
      </c>
      <c r="E60" s="39">
        <f t="shared" si="25"/>
        <v>100</v>
      </c>
      <c r="F60" s="39">
        <f t="shared" si="26"/>
        <v>61.904761904761905</v>
      </c>
      <c r="G60" s="39">
        <f t="shared" si="19"/>
        <v>75.862068965517238</v>
      </c>
      <c r="H60" s="39">
        <f t="shared" si="19"/>
        <v>86.206896551724128</v>
      </c>
      <c r="I60" s="39">
        <f t="shared" si="19"/>
        <v>90.909090909090907</v>
      </c>
      <c r="J60" s="39">
        <f t="shared" si="27"/>
        <v>38.095238095238095</v>
      </c>
      <c r="K60" s="39">
        <f t="shared" si="28"/>
        <v>24.137931034482758</v>
      </c>
      <c r="L60" s="39">
        <f t="shared" si="29"/>
        <v>13.793103448275861</v>
      </c>
      <c r="M60" s="40">
        <f t="shared" si="30"/>
        <v>9.0909090909090917</v>
      </c>
      <c r="N60" s="39">
        <f t="shared" si="31"/>
        <v>19.047619047619047</v>
      </c>
      <c r="O60" s="39">
        <f t="shared" si="20"/>
        <v>24.137931034482758</v>
      </c>
      <c r="P60" s="39">
        <f t="shared" si="20"/>
        <v>31.03448275862069</v>
      </c>
      <c r="Q60" s="39">
        <f t="shared" si="20"/>
        <v>42.424242424242422</v>
      </c>
      <c r="R60" s="39">
        <f t="shared" si="32"/>
        <v>38.095238095238095</v>
      </c>
      <c r="S60" s="39">
        <f t="shared" si="21"/>
        <v>55.172413793103445</v>
      </c>
      <c r="T60" s="39">
        <f t="shared" si="21"/>
        <v>44.827586206896555</v>
      </c>
      <c r="U60" s="39">
        <f t="shared" si="21"/>
        <v>39.393939393939391</v>
      </c>
      <c r="V60" s="39">
        <f t="shared" si="33"/>
        <v>42.857142857142854</v>
      </c>
      <c r="W60" s="39">
        <f t="shared" si="22"/>
        <v>20.689655172413794</v>
      </c>
      <c r="X60" s="39">
        <f t="shared" si="22"/>
        <v>24.137931034482758</v>
      </c>
      <c r="Y60" s="39">
        <f t="shared" si="22"/>
        <v>18.181818181818183</v>
      </c>
      <c r="Z60" s="39">
        <f t="shared" si="34"/>
        <v>76.19047619047619</v>
      </c>
      <c r="AA60" s="39">
        <f t="shared" si="35"/>
        <v>65.517241379310349</v>
      </c>
      <c r="AB60" s="39">
        <f t="shared" si="36"/>
        <v>72.41379310344827</v>
      </c>
      <c r="AC60" s="39">
        <f t="shared" si="37"/>
        <v>72.727272727272734</v>
      </c>
      <c r="AD60" s="39">
        <f t="shared" si="38"/>
        <v>9.5238095238095237</v>
      </c>
      <c r="AE60" s="39">
        <f t="shared" si="23"/>
        <v>17.241379310344829</v>
      </c>
      <c r="AF60" s="39">
        <f t="shared" si="23"/>
        <v>13.793103448275861</v>
      </c>
      <c r="AG60" s="40">
        <f t="shared" si="23"/>
        <v>18.181818181818183</v>
      </c>
      <c r="AH60" s="39">
        <f t="shared" si="39"/>
        <v>14.285714285714285</v>
      </c>
      <c r="AI60" s="39">
        <f t="shared" si="24"/>
        <v>17.241379310344829</v>
      </c>
      <c r="AJ60" s="39">
        <f t="shared" si="24"/>
        <v>13.793103448275861</v>
      </c>
      <c r="AK60" s="40">
        <f t="shared" si="24"/>
        <v>9.0909090909090917</v>
      </c>
    </row>
    <row r="61" spans="1:37" ht="15" customHeight="1" x14ac:dyDescent="0.2">
      <c r="A61" s="20" t="s">
        <v>8</v>
      </c>
      <c r="B61" s="39">
        <f t="shared" si="17"/>
        <v>100</v>
      </c>
      <c r="C61" s="39">
        <f t="shared" si="25"/>
        <v>100</v>
      </c>
      <c r="D61" s="39">
        <f t="shared" si="25"/>
        <v>100</v>
      </c>
      <c r="E61" s="39">
        <f t="shared" si="25"/>
        <v>100</v>
      </c>
      <c r="F61" s="39">
        <f t="shared" si="26"/>
        <v>77.777777777777786</v>
      </c>
      <c r="G61" s="39">
        <f t="shared" si="19"/>
        <v>81.081081081081081</v>
      </c>
      <c r="H61" s="39">
        <f t="shared" si="19"/>
        <v>82.35294117647058</v>
      </c>
      <c r="I61" s="39">
        <f t="shared" si="19"/>
        <v>83.333333333333343</v>
      </c>
      <c r="J61" s="39">
        <f t="shared" si="27"/>
        <v>22.222222222222221</v>
      </c>
      <c r="K61" s="39">
        <f t="shared" si="28"/>
        <v>18.918918918918919</v>
      </c>
      <c r="L61" s="39">
        <f t="shared" si="29"/>
        <v>17.647058823529413</v>
      </c>
      <c r="M61" s="40">
        <f t="shared" si="30"/>
        <v>16.666666666666664</v>
      </c>
      <c r="N61" s="39">
        <f t="shared" si="31"/>
        <v>44.444444444444443</v>
      </c>
      <c r="O61" s="39">
        <f t="shared" si="20"/>
        <v>51.351351351351347</v>
      </c>
      <c r="P61" s="39">
        <f t="shared" si="20"/>
        <v>45.098039215686278</v>
      </c>
      <c r="Q61" s="39">
        <f t="shared" si="20"/>
        <v>55.555555555555557</v>
      </c>
      <c r="R61" s="39">
        <f t="shared" si="32"/>
        <v>37.037037037037038</v>
      </c>
      <c r="S61" s="39">
        <f t="shared" si="21"/>
        <v>35.135135135135137</v>
      </c>
      <c r="T61" s="39">
        <f t="shared" si="21"/>
        <v>43.137254901960787</v>
      </c>
      <c r="U61" s="39">
        <f t="shared" si="21"/>
        <v>29.629629629629626</v>
      </c>
      <c r="V61" s="39">
        <f t="shared" si="33"/>
        <v>18.518518518518519</v>
      </c>
      <c r="W61" s="39">
        <f t="shared" si="22"/>
        <v>13.513513513513514</v>
      </c>
      <c r="X61" s="39">
        <f t="shared" si="22"/>
        <v>11.76470588235294</v>
      </c>
      <c r="Y61" s="39">
        <f t="shared" si="22"/>
        <v>14.814814814814813</v>
      </c>
      <c r="Z61" s="39">
        <f t="shared" si="34"/>
        <v>66.666666666666657</v>
      </c>
      <c r="AA61" s="39">
        <f t="shared" si="35"/>
        <v>67.567567567567565</v>
      </c>
      <c r="AB61" s="39">
        <f t="shared" si="36"/>
        <v>78.431372549019613</v>
      </c>
      <c r="AC61" s="39">
        <f t="shared" si="37"/>
        <v>66.666666666666657</v>
      </c>
      <c r="AD61" s="39">
        <f t="shared" si="38"/>
        <v>14.814814814814813</v>
      </c>
      <c r="AE61" s="39">
        <f t="shared" si="23"/>
        <v>5.4054054054054053</v>
      </c>
      <c r="AF61" s="39">
        <f t="shared" si="23"/>
        <v>7.8431372549019605</v>
      </c>
      <c r="AG61" s="40">
        <f t="shared" si="23"/>
        <v>11.111111111111111</v>
      </c>
      <c r="AH61" s="39">
        <f t="shared" si="39"/>
        <v>18.518518518518519</v>
      </c>
      <c r="AI61" s="39">
        <f t="shared" si="24"/>
        <v>27.027027027027028</v>
      </c>
      <c r="AJ61" s="39">
        <f t="shared" si="24"/>
        <v>13.725490196078432</v>
      </c>
      <c r="AK61" s="40">
        <f t="shared" si="24"/>
        <v>22.222222222222221</v>
      </c>
    </row>
    <row r="62" spans="1:37" ht="15" customHeight="1" x14ac:dyDescent="0.2">
      <c r="A62" s="20" t="s">
        <v>9</v>
      </c>
      <c r="B62" s="39">
        <f t="shared" si="17"/>
        <v>100</v>
      </c>
      <c r="C62" s="39">
        <f t="shared" si="25"/>
        <v>100</v>
      </c>
      <c r="D62" s="39">
        <f t="shared" si="25"/>
        <v>100</v>
      </c>
      <c r="E62" s="39">
        <f t="shared" si="25"/>
        <v>100</v>
      </c>
      <c r="F62" s="39">
        <f t="shared" si="26"/>
        <v>70</v>
      </c>
      <c r="G62" s="39">
        <f t="shared" si="19"/>
        <v>77.777777777777786</v>
      </c>
      <c r="H62" s="39">
        <f t="shared" si="19"/>
        <v>84.210526315789465</v>
      </c>
      <c r="I62" s="39">
        <f t="shared" si="19"/>
        <v>95</v>
      </c>
      <c r="J62" s="39">
        <f t="shared" si="27"/>
        <v>30</v>
      </c>
      <c r="K62" s="39">
        <f t="shared" si="28"/>
        <v>22.222222222222221</v>
      </c>
      <c r="L62" s="39">
        <f t="shared" si="29"/>
        <v>15.789473684210526</v>
      </c>
      <c r="M62" s="40">
        <f t="shared" si="30"/>
        <v>5</v>
      </c>
      <c r="N62" s="39">
        <f t="shared" si="31"/>
        <v>20</v>
      </c>
      <c r="O62" s="39">
        <f t="shared" si="20"/>
        <v>36.111111111111107</v>
      </c>
      <c r="P62" s="39">
        <f t="shared" si="20"/>
        <v>39.473684210526315</v>
      </c>
      <c r="Q62" s="39">
        <f t="shared" si="20"/>
        <v>37.5</v>
      </c>
      <c r="R62" s="39">
        <f t="shared" si="32"/>
        <v>35</v>
      </c>
      <c r="S62" s="39">
        <f t="shared" si="21"/>
        <v>44.444444444444443</v>
      </c>
      <c r="T62" s="39">
        <f t="shared" si="21"/>
        <v>28.947368421052634</v>
      </c>
      <c r="U62" s="39">
        <f t="shared" si="21"/>
        <v>35</v>
      </c>
      <c r="V62" s="39">
        <f t="shared" si="33"/>
        <v>45</v>
      </c>
      <c r="W62" s="39">
        <f t="shared" si="22"/>
        <v>22.222222222222221</v>
      </c>
      <c r="X62" s="39">
        <f t="shared" si="22"/>
        <v>31.578947368421051</v>
      </c>
      <c r="Y62" s="39">
        <f t="shared" si="22"/>
        <v>27.500000000000004</v>
      </c>
      <c r="Z62" s="39">
        <f t="shared" si="34"/>
        <v>75</v>
      </c>
      <c r="AA62" s="39">
        <f t="shared" si="35"/>
        <v>77.777777777777786</v>
      </c>
      <c r="AB62" s="39">
        <f t="shared" si="36"/>
        <v>71.05263157894737</v>
      </c>
      <c r="AC62" s="39">
        <f t="shared" si="37"/>
        <v>65</v>
      </c>
      <c r="AD62" s="39">
        <f t="shared" si="38"/>
        <v>10</v>
      </c>
      <c r="AE62" s="39">
        <f t="shared" si="23"/>
        <v>11.111111111111111</v>
      </c>
      <c r="AF62" s="39">
        <f t="shared" si="23"/>
        <v>18.421052631578945</v>
      </c>
      <c r="AG62" s="40">
        <f t="shared" si="23"/>
        <v>20</v>
      </c>
      <c r="AH62" s="39">
        <f t="shared" si="39"/>
        <v>15</v>
      </c>
      <c r="AI62" s="39">
        <f t="shared" si="24"/>
        <v>11.111111111111111</v>
      </c>
      <c r="AJ62" s="39">
        <f t="shared" si="24"/>
        <v>10.526315789473683</v>
      </c>
      <c r="AK62" s="40">
        <f t="shared" si="24"/>
        <v>15</v>
      </c>
    </row>
    <row r="63" spans="1:37" ht="15" customHeight="1" x14ac:dyDescent="0.2">
      <c r="A63" s="20" t="s">
        <v>16</v>
      </c>
      <c r="B63" s="39">
        <f t="shared" si="17"/>
        <v>100</v>
      </c>
      <c r="C63" s="39">
        <f t="shared" si="25"/>
        <v>100</v>
      </c>
      <c r="D63" s="39">
        <f t="shared" si="25"/>
        <v>100</v>
      </c>
      <c r="E63" s="39">
        <f t="shared" si="25"/>
        <v>100</v>
      </c>
      <c r="F63" s="39">
        <f t="shared" si="26"/>
        <v>71.428571428571431</v>
      </c>
      <c r="G63" s="39">
        <f t="shared" si="19"/>
        <v>66.666666666666657</v>
      </c>
      <c r="H63" s="39">
        <f t="shared" si="19"/>
        <v>70.833333333333343</v>
      </c>
      <c r="I63" s="39">
        <f t="shared" si="19"/>
        <v>86.206896551724128</v>
      </c>
      <c r="J63" s="41">
        <f t="shared" si="27"/>
        <v>28.571428571428569</v>
      </c>
      <c r="K63" s="41">
        <f t="shared" si="28"/>
        <v>33.333333333333329</v>
      </c>
      <c r="L63" s="41">
        <f t="shared" si="29"/>
        <v>29.166666666666668</v>
      </c>
      <c r="M63" s="42">
        <f t="shared" si="30"/>
        <v>13.793103448275861</v>
      </c>
      <c r="N63" s="39">
        <f t="shared" si="31"/>
        <v>57.142857142857139</v>
      </c>
      <c r="O63" s="39">
        <f t="shared" si="20"/>
        <v>33.333333333333329</v>
      </c>
      <c r="P63" s="39">
        <f t="shared" si="20"/>
        <v>41.666666666666671</v>
      </c>
      <c r="Q63" s="39">
        <f t="shared" si="20"/>
        <v>37.931034482758619</v>
      </c>
      <c r="R63" s="39">
        <f t="shared" si="32"/>
        <v>7.1428571428571423</v>
      </c>
      <c r="S63" s="39">
        <f t="shared" si="21"/>
        <v>27.777777777777779</v>
      </c>
      <c r="T63" s="39">
        <f t="shared" si="21"/>
        <v>29.166666666666668</v>
      </c>
      <c r="U63" s="39">
        <f t="shared" si="21"/>
        <v>34.482758620689658</v>
      </c>
      <c r="V63" s="39">
        <f t="shared" si="33"/>
        <v>35.714285714285715</v>
      </c>
      <c r="W63" s="39">
        <f t="shared" si="22"/>
        <v>38.888888888888893</v>
      </c>
      <c r="X63" s="39">
        <f t="shared" si="22"/>
        <v>29.166666666666668</v>
      </c>
      <c r="Y63" s="39">
        <f t="shared" si="22"/>
        <v>27.586206896551722</v>
      </c>
      <c r="Z63" s="39">
        <f t="shared" si="34"/>
        <v>71.428571428571431</v>
      </c>
      <c r="AA63" s="39">
        <f t="shared" si="35"/>
        <v>72.222222222222214</v>
      </c>
      <c r="AB63" s="39">
        <f t="shared" si="36"/>
        <v>75</v>
      </c>
      <c r="AC63" s="39">
        <f t="shared" si="37"/>
        <v>58.620689655172406</v>
      </c>
      <c r="AD63" s="41">
        <f t="shared" si="38"/>
        <v>7.1428571428571423</v>
      </c>
      <c r="AE63" s="41">
        <f t="shared" si="23"/>
        <v>11.111111111111111</v>
      </c>
      <c r="AF63" s="41">
        <f t="shared" si="23"/>
        <v>4.1666666666666661</v>
      </c>
      <c r="AG63" s="42">
        <f t="shared" si="23"/>
        <v>10.344827586206897</v>
      </c>
      <c r="AH63" s="41">
        <f t="shared" si="39"/>
        <v>21.428571428571427</v>
      </c>
      <c r="AI63" s="41">
        <f t="shared" si="24"/>
        <v>16.666666666666664</v>
      </c>
      <c r="AJ63" s="41">
        <f t="shared" si="24"/>
        <v>20.833333333333336</v>
      </c>
      <c r="AK63" s="42">
        <f t="shared" si="24"/>
        <v>31.03448275862069</v>
      </c>
    </row>
    <row r="64" spans="1:37" ht="15" customHeight="1" x14ac:dyDescent="0.2">
      <c r="A64" s="20" t="s">
        <v>10</v>
      </c>
      <c r="B64" s="39">
        <f t="shared" si="17"/>
        <v>100</v>
      </c>
      <c r="C64" s="39">
        <f t="shared" si="25"/>
        <v>100</v>
      </c>
      <c r="D64" s="39">
        <f t="shared" si="25"/>
        <v>100</v>
      </c>
      <c r="E64" s="39">
        <f t="shared" si="25"/>
        <v>100</v>
      </c>
      <c r="F64" s="41">
        <f t="shared" si="26"/>
        <v>81.481481481481481</v>
      </c>
      <c r="G64" s="41">
        <f t="shared" si="19"/>
        <v>83.529411764705884</v>
      </c>
      <c r="H64" s="41">
        <f t="shared" si="19"/>
        <v>89.147286821705436</v>
      </c>
      <c r="I64" s="41">
        <f t="shared" si="19"/>
        <v>91.596638655462186</v>
      </c>
      <c r="J64" s="39">
        <f t="shared" si="27"/>
        <v>18.518518518518519</v>
      </c>
      <c r="K64" s="39">
        <f t="shared" si="28"/>
        <v>16.470588235294116</v>
      </c>
      <c r="L64" s="39">
        <f t="shared" si="29"/>
        <v>10.852713178294573</v>
      </c>
      <c r="M64" s="40">
        <f t="shared" si="30"/>
        <v>8.4033613445378155</v>
      </c>
      <c r="N64" s="39">
        <f t="shared" si="31"/>
        <v>55.555555555555557</v>
      </c>
      <c r="O64" s="39">
        <f t="shared" si="20"/>
        <v>61.176470588235297</v>
      </c>
      <c r="P64" s="39">
        <f t="shared" si="20"/>
        <v>65.891472868217051</v>
      </c>
      <c r="Q64" s="39">
        <f t="shared" si="20"/>
        <v>67.226890756302524</v>
      </c>
      <c r="R64" s="39">
        <f t="shared" si="32"/>
        <v>31.481481481481481</v>
      </c>
      <c r="S64" s="39">
        <f t="shared" si="21"/>
        <v>29.411764705882355</v>
      </c>
      <c r="T64" s="39">
        <f t="shared" si="21"/>
        <v>27.131782945736433</v>
      </c>
      <c r="U64" s="39">
        <f t="shared" si="21"/>
        <v>27.731092436974791</v>
      </c>
      <c r="V64" s="41">
        <f t="shared" si="33"/>
        <v>12.962962962962962</v>
      </c>
      <c r="W64" s="41">
        <f t="shared" si="22"/>
        <v>9.4117647058823533</v>
      </c>
      <c r="X64" s="41">
        <f t="shared" si="22"/>
        <v>6.9767441860465116</v>
      </c>
      <c r="Y64" s="41">
        <f t="shared" si="22"/>
        <v>5.0420168067226889</v>
      </c>
      <c r="Z64" s="41">
        <f t="shared" si="34"/>
        <v>62.962962962962962</v>
      </c>
      <c r="AA64" s="41">
        <f t="shared" si="35"/>
        <v>51.764705882352949</v>
      </c>
      <c r="AB64" s="41">
        <f t="shared" si="36"/>
        <v>48.837209302325576</v>
      </c>
      <c r="AC64" s="41">
        <f t="shared" si="37"/>
        <v>51.260504201680668</v>
      </c>
      <c r="AD64" s="39">
        <f t="shared" si="38"/>
        <v>20.37037037037037</v>
      </c>
      <c r="AE64" s="39">
        <f t="shared" si="23"/>
        <v>27.058823529411764</v>
      </c>
      <c r="AF64" s="39">
        <f t="shared" si="23"/>
        <v>19.379844961240313</v>
      </c>
      <c r="AG64" s="40">
        <f t="shared" si="23"/>
        <v>14.285714285714285</v>
      </c>
      <c r="AH64" s="39">
        <f t="shared" si="39"/>
        <v>16.666666666666664</v>
      </c>
      <c r="AI64" s="39">
        <f t="shared" si="24"/>
        <v>21.176470588235293</v>
      </c>
      <c r="AJ64" s="39">
        <f t="shared" si="24"/>
        <v>31.782945736434108</v>
      </c>
      <c r="AK64" s="40">
        <f t="shared" si="24"/>
        <v>34.45378151260504</v>
      </c>
    </row>
    <row r="65" spans="1:37" ht="15" customHeight="1" x14ac:dyDescent="0.2">
      <c r="A65" s="20" t="s">
        <v>11</v>
      </c>
      <c r="B65" s="39">
        <f t="shared" si="17"/>
        <v>100</v>
      </c>
      <c r="C65" s="39">
        <f t="shared" si="25"/>
        <v>100</v>
      </c>
      <c r="D65" s="39">
        <f t="shared" si="25"/>
        <v>100</v>
      </c>
      <c r="E65" s="39">
        <f t="shared" si="25"/>
        <v>100</v>
      </c>
      <c r="F65" s="39">
        <f t="shared" si="26"/>
        <v>65.217391304347828</v>
      </c>
      <c r="G65" s="39">
        <f t="shared" si="19"/>
        <v>73.333333333333329</v>
      </c>
      <c r="H65" s="39">
        <f t="shared" si="19"/>
        <v>90.243902439024396</v>
      </c>
      <c r="I65" s="39">
        <f t="shared" si="19"/>
        <v>82.051282051282044</v>
      </c>
      <c r="J65" s="39">
        <f t="shared" si="27"/>
        <v>34.782608695652172</v>
      </c>
      <c r="K65" s="39">
        <f t="shared" si="28"/>
        <v>26.666666666666668</v>
      </c>
      <c r="L65" s="39">
        <f t="shared" si="29"/>
        <v>9.7560975609756095</v>
      </c>
      <c r="M65" s="40">
        <f t="shared" si="30"/>
        <v>17.948717948717949</v>
      </c>
      <c r="N65" s="39">
        <f t="shared" si="31"/>
        <v>34.782608695652172</v>
      </c>
      <c r="O65" s="39">
        <f t="shared" si="20"/>
        <v>40</v>
      </c>
      <c r="P65" s="39">
        <f t="shared" si="20"/>
        <v>58.536585365853654</v>
      </c>
      <c r="Q65" s="39">
        <f t="shared" si="20"/>
        <v>56.410256410256409</v>
      </c>
      <c r="R65" s="39">
        <f t="shared" si="32"/>
        <v>39.130434782608695</v>
      </c>
      <c r="S65" s="39">
        <f t="shared" si="21"/>
        <v>30</v>
      </c>
      <c r="T65" s="39">
        <f t="shared" si="21"/>
        <v>17.073170731707318</v>
      </c>
      <c r="U65" s="39">
        <f t="shared" si="21"/>
        <v>23.076923076923077</v>
      </c>
      <c r="V65" s="39">
        <f t="shared" si="33"/>
        <v>26.086956521739129</v>
      </c>
      <c r="W65" s="39">
        <f t="shared" si="22"/>
        <v>30</v>
      </c>
      <c r="X65" s="39">
        <f t="shared" si="22"/>
        <v>24.390243902439025</v>
      </c>
      <c r="Y65" s="39">
        <f t="shared" si="22"/>
        <v>20.512820512820511</v>
      </c>
      <c r="Z65" s="39">
        <f t="shared" si="34"/>
        <v>82.608695652173907</v>
      </c>
      <c r="AA65" s="39">
        <f t="shared" si="35"/>
        <v>66.666666666666657</v>
      </c>
      <c r="AB65" s="39">
        <f t="shared" si="36"/>
        <v>73.170731707317074</v>
      </c>
      <c r="AC65" s="39">
        <f t="shared" si="37"/>
        <v>69.230769230769226</v>
      </c>
      <c r="AD65" s="39">
        <f t="shared" si="38"/>
        <v>17.391304347826086</v>
      </c>
      <c r="AE65" s="39">
        <f t="shared" si="23"/>
        <v>23.333333333333332</v>
      </c>
      <c r="AF65" s="39">
        <f t="shared" si="23"/>
        <v>14.634146341463413</v>
      </c>
      <c r="AG65" s="40">
        <f t="shared" si="23"/>
        <v>10.256410256410255</v>
      </c>
      <c r="AH65" s="39" t="e">
        <f t="shared" si="39"/>
        <v>#VALUE!</v>
      </c>
      <c r="AI65" s="39">
        <f t="shared" si="24"/>
        <v>10</v>
      </c>
      <c r="AJ65" s="39">
        <f t="shared" si="24"/>
        <v>12.195121951219512</v>
      </c>
      <c r="AK65" s="40">
        <f t="shared" si="24"/>
        <v>20.512820512820511</v>
      </c>
    </row>
    <row r="66" spans="1:37" ht="15" customHeight="1" x14ac:dyDescent="0.2">
      <c r="A66" s="20" t="s">
        <v>12</v>
      </c>
      <c r="B66" s="39">
        <f t="shared" si="17"/>
        <v>100</v>
      </c>
      <c r="C66" s="39">
        <f t="shared" si="25"/>
        <v>100</v>
      </c>
      <c r="D66" s="39">
        <f t="shared" si="25"/>
        <v>100</v>
      </c>
      <c r="E66" s="39">
        <f t="shared" si="25"/>
        <v>100</v>
      </c>
      <c r="F66" s="39">
        <f t="shared" si="26"/>
        <v>73.076923076923066</v>
      </c>
      <c r="G66" s="39">
        <f t="shared" si="19"/>
        <v>71.794871794871796</v>
      </c>
      <c r="H66" s="39">
        <f t="shared" si="19"/>
        <v>78.431372549019613</v>
      </c>
      <c r="I66" s="39">
        <f t="shared" si="19"/>
        <v>75.409836065573771</v>
      </c>
      <c r="J66" s="39">
        <f t="shared" si="27"/>
        <v>26.923076923076923</v>
      </c>
      <c r="K66" s="39">
        <f t="shared" si="28"/>
        <v>28.205128205128204</v>
      </c>
      <c r="L66" s="39">
        <f t="shared" si="29"/>
        <v>21.568627450980394</v>
      </c>
      <c r="M66" s="40">
        <f t="shared" si="30"/>
        <v>24.590163934426229</v>
      </c>
      <c r="N66" s="39">
        <f t="shared" si="31"/>
        <v>34.615384615384613</v>
      </c>
      <c r="O66" s="39">
        <f t="shared" si="20"/>
        <v>35.897435897435898</v>
      </c>
      <c r="P66" s="39">
        <f t="shared" si="20"/>
        <v>33.333333333333329</v>
      </c>
      <c r="Q66" s="39">
        <f t="shared" si="20"/>
        <v>47.540983606557376</v>
      </c>
      <c r="R66" s="39">
        <f t="shared" si="32"/>
        <v>30.76923076923077</v>
      </c>
      <c r="S66" s="39">
        <f t="shared" si="21"/>
        <v>25.641025641025639</v>
      </c>
      <c r="T66" s="39">
        <f t="shared" si="21"/>
        <v>41.17647058823529</v>
      </c>
      <c r="U66" s="39">
        <f t="shared" si="21"/>
        <v>27.868852459016392</v>
      </c>
      <c r="V66" s="39">
        <f t="shared" si="33"/>
        <v>34.615384615384613</v>
      </c>
      <c r="W66" s="39">
        <f t="shared" si="22"/>
        <v>38.461538461538467</v>
      </c>
      <c r="X66" s="39">
        <f t="shared" si="22"/>
        <v>25.490196078431371</v>
      </c>
      <c r="Y66" s="39">
        <f t="shared" si="22"/>
        <v>24.590163934426229</v>
      </c>
      <c r="Z66" s="39">
        <f t="shared" si="34"/>
        <v>69.230769230769226</v>
      </c>
      <c r="AA66" s="39">
        <f t="shared" si="35"/>
        <v>71.794871794871796</v>
      </c>
      <c r="AB66" s="39">
        <f t="shared" si="36"/>
        <v>68.627450980392155</v>
      </c>
      <c r="AC66" s="39">
        <f t="shared" si="37"/>
        <v>77.049180327868854</v>
      </c>
      <c r="AD66" s="39">
        <f t="shared" si="38"/>
        <v>7.6923076923076925</v>
      </c>
      <c r="AE66" s="39">
        <f t="shared" si="23"/>
        <v>10.256410256410255</v>
      </c>
      <c r="AF66" s="39">
        <f t="shared" si="23"/>
        <v>13.725490196078432</v>
      </c>
      <c r="AG66" s="40">
        <f t="shared" si="23"/>
        <v>9.8360655737704921</v>
      </c>
      <c r="AH66" s="39">
        <f t="shared" si="39"/>
        <v>23.076923076923077</v>
      </c>
      <c r="AI66" s="39">
        <f t="shared" si="24"/>
        <v>17.948717948717949</v>
      </c>
      <c r="AJ66" s="39">
        <f t="shared" si="24"/>
        <v>17.647058823529413</v>
      </c>
      <c r="AK66" s="40">
        <f t="shared" si="24"/>
        <v>13.114754098360656</v>
      </c>
    </row>
    <row r="67" spans="1:37" ht="15" customHeight="1" x14ac:dyDescent="0.2">
      <c r="A67" s="20" t="s">
        <v>13</v>
      </c>
      <c r="B67" s="39">
        <f t="shared" si="17"/>
        <v>100</v>
      </c>
      <c r="C67" s="39">
        <f t="shared" si="25"/>
        <v>100</v>
      </c>
      <c r="D67" s="39">
        <f t="shared" si="25"/>
        <v>100</v>
      </c>
      <c r="E67" s="39">
        <f t="shared" si="25"/>
        <v>100</v>
      </c>
      <c r="F67" s="39">
        <f t="shared" si="26"/>
        <v>71.428571428571431</v>
      </c>
      <c r="G67" s="39">
        <f t="shared" si="19"/>
        <v>76.666666666666671</v>
      </c>
      <c r="H67" s="39">
        <f t="shared" si="19"/>
        <v>89.333333333333329</v>
      </c>
      <c r="I67" s="39">
        <f t="shared" si="19"/>
        <v>89.87341772151899</v>
      </c>
      <c r="J67" s="39">
        <f t="shared" si="27"/>
        <v>28.571428571428569</v>
      </c>
      <c r="K67" s="39">
        <f t="shared" si="28"/>
        <v>23.333333333333332</v>
      </c>
      <c r="L67" s="39">
        <f t="shared" si="29"/>
        <v>10.666666666666668</v>
      </c>
      <c r="M67" s="40">
        <f t="shared" si="30"/>
        <v>10.126582278481013</v>
      </c>
      <c r="N67" s="39">
        <f t="shared" si="31"/>
        <v>25.714285714285712</v>
      </c>
      <c r="O67" s="39">
        <f t="shared" si="20"/>
        <v>46.666666666666664</v>
      </c>
      <c r="P67" s="39">
        <f t="shared" si="20"/>
        <v>57.333333333333336</v>
      </c>
      <c r="Q67" s="39">
        <f t="shared" si="20"/>
        <v>68.35443037974683</v>
      </c>
      <c r="R67" s="39">
        <f t="shared" si="32"/>
        <v>25.714285714285712</v>
      </c>
      <c r="S67" s="39">
        <f t="shared" si="21"/>
        <v>21.666666666666668</v>
      </c>
      <c r="T67" s="39">
        <f t="shared" si="21"/>
        <v>18.666666666666668</v>
      </c>
      <c r="U67" s="39">
        <f t="shared" si="21"/>
        <v>11.39240506329114</v>
      </c>
      <c r="V67" s="39">
        <f t="shared" si="33"/>
        <v>48.571428571428569</v>
      </c>
      <c r="W67" s="39">
        <f t="shared" si="22"/>
        <v>31.666666666666664</v>
      </c>
      <c r="X67" s="39">
        <f t="shared" si="22"/>
        <v>24</v>
      </c>
      <c r="Y67" s="39">
        <f t="shared" si="22"/>
        <v>20.253164556962027</v>
      </c>
      <c r="Z67" s="39">
        <f t="shared" si="34"/>
        <v>65.714285714285708</v>
      </c>
      <c r="AA67" s="39">
        <f t="shared" si="35"/>
        <v>63.333333333333329</v>
      </c>
      <c r="AB67" s="39">
        <f t="shared" si="36"/>
        <v>61.333333333333329</v>
      </c>
      <c r="AC67" s="39">
        <f t="shared" si="37"/>
        <v>59.493670886075947</v>
      </c>
      <c r="AD67" s="39">
        <f t="shared" si="38"/>
        <v>14.285714285714285</v>
      </c>
      <c r="AE67" s="39">
        <f t="shared" si="23"/>
        <v>23.333333333333332</v>
      </c>
      <c r="AF67" s="39">
        <f t="shared" si="23"/>
        <v>25.333333333333336</v>
      </c>
      <c r="AG67" s="40">
        <f t="shared" si="23"/>
        <v>24.050632911392405</v>
      </c>
      <c r="AH67" s="39">
        <f t="shared" si="39"/>
        <v>20</v>
      </c>
      <c r="AI67" s="39">
        <f t="shared" si="24"/>
        <v>13.333333333333334</v>
      </c>
      <c r="AJ67" s="39">
        <f t="shared" si="24"/>
        <v>13.333333333333334</v>
      </c>
      <c r="AK67" s="40">
        <f t="shared" si="24"/>
        <v>16.455696202531644</v>
      </c>
    </row>
  </sheetData>
  <mergeCells count="39">
    <mergeCell ref="N51:Q51"/>
    <mergeCell ref="R51:U51"/>
    <mergeCell ref="V51:Y51"/>
    <mergeCell ref="Z51:AC51"/>
    <mergeCell ref="AD51:AG51"/>
    <mergeCell ref="AH51:AK51"/>
    <mergeCell ref="Z5:AC5"/>
    <mergeCell ref="AD5:AG5"/>
    <mergeCell ref="AH5:AK5"/>
    <mergeCell ref="A50:A52"/>
    <mergeCell ref="B50:E51"/>
    <mergeCell ref="F50:M50"/>
    <mergeCell ref="N50:Y50"/>
    <mergeCell ref="Z50:AK50"/>
    <mergeCell ref="F51:I51"/>
    <mergeCell ref="J51:M51"/>
    <mergeCell ref="A4:A6"/>
    <mergeCell ref="B4:E5"/>
    <mergeCell ref="F4:M4"/>
    <mergeCell ref="N4:Y4"/>
    <mergeCell ref="Z4:AK4"/>
    <mergeCell ref="F5:I5"/>
    <mergeCell ref="J5:M5"/>
    <mergeCell ref="N5:Q5"/>
    <mergeCell ref="R5:U5"/>
    <mergeCell ref="V5:Y5"/>
    <mergeCell ref="AH28:AK28"/>
    <mergeCell ref="A27:A29"/>
    <mergeCell ref="B27:E28"/>
    <mergeCell ref="F27:M27"/>
    <mergeCell ref="N27:Y27"/>
    <mergeCell ref="Z27:AK27"/>
    <mergeCell ref="F28:I28"/>
    <mergeCell ref="J28:M28"/>
    <mergeCell ref="N28:Q28"/>
    <mergeCell ref="R28:U28"/>
    <mergeCell ref="V28:Y28"/>
    <mergeCell ref="Z28:AC28"/>
    <mergeCell ref="AD28:AG28"/>
  </mergeCells>
  <hyperlinks>
    <hyperlink ref="A2" location="OBSAH!A1" display="Obsah"/>
    <hyperlink ref="AP24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A19" workbookViewId="0"/>
  </sheetViews>
  <sheetFormatPr defaultColWidth="9.140625" defaultRowHeight="11.25" x14ac:dyDescent="0.2"/>
  <cols>
    <col min="1" max="1" width="16.140625" style="1" customWidth="1"/>
    <col min="2" max="21" width="7.85546875" style="1" customWidth="1"/>
    <col min="22" max="16384" width="9.140625" style="1"/>
  </cols>
  <sheetData>
    <row r="1" spans="1:22" s="6" customFormat="1" ht="15" customHeight="1" x14ac:dyDescent="0.2">
      <c r="A1" s="5" t="s">
        <v>226</v>
      </c>
    </row>
    <row r="2" spans="1:22" ht="12" customHeight="1" x14ac:dyDescent="0.25">
      <c r="A2" s="4" t="s">
        <v>34</v>
      </c>
      <c r="V2" s="4"/>
    </row>
    <row r="3" spans="1:22" ht="13.5" customHeight="1" thickBot="1" x14ac:dyDescent="0.25">
      <c r="A3" s="9" t="s">
        <v>19</v>
      </c>
      <c r="Q3" s="11"/>
      <c r="U3" s="11"/>
    </row>
    <row r="4" spans="1:22" ht="22.5" customHeight="1" x14ac:dyDescent="0.2">
      <c r="A4" s="145" t="s">
        <v>18</v>
      </c>
      <c r="B4" s="156" t="s">
        <v>0</v>
      </c>
      <c r="C4" s="157"/>
      <c r="D4" s="157"/>
      <c r="E4" s="158"/>
      <c r="F4" s="156" t="s">
        <v>30</v>
      </c>
      <c r="G4" s="157"/>
      <c r="H4" s="157"/>
      <c r="I4" s="158"/>
      <c r="J4" s="156" t="s">
        <v>31</v>
      </c>
      <c r="K4" s="157"/>
      <c r="L4" s="157"/>
      <c r="M4" s="158"/>
      <c r="N4" s="139" t="s">
        <v>32</v>
      </c>
      <c r="O4" s="137"/>
      <c r="P4" s="137"/>
      <c r="Q4" s="137"/>
      <c r="R4" s="137"/>
      <c r="S4" s="137"/>
      <c r="T4" s="137"/>
      <c r="U4" s="137"/>
    </row>
    <row r="5" spans="1:22" ht="22.5" customHeight="1" x14ac:dyDescent="0.2">
      <c r="A5" s="146"/>
      <c r="B5" s="159"/>
      <c r="C5" s="160"/>
      <c r="D5" s="160"/>
      <c r="E5" s="161"/>
      <c r="F5" s="159"/>
      <c r="G5" s="160"/>
      <c r="H5" s="160"/>
      <c r="I5" s="161"/>
      <c r="J5" s="159"/>
      <c r="K5" s="160"/>
      <c r="L5" s="160"/>
      <c r="M5" s="161"/>
      <c r="N5" s="152" t="s">
        <v>44</v>
      </c>
      <c r="O5" s="163"/>
      <c r="P5" s="163"/>
      <c r="Q5" s="164"/>
      <c r="R5" s="152" t="s">
        <v>45</v>
      </c>
      <c r="S5" s="163"/>
      <c r="T5" s="163"/>
      <c r="U5" s="163"/>
    </row>
    <row r="6" spans="1:22" ht="21.75" customHeight="1" thickBot="1" x14ac:dyDescent="0.25">
      <c r="A6" s="162"/>
      <c r="B6" s="31">
        <v>2010</v>
      </c>
      <c r="C6" s="31">
        <v>2015</v>
      </c>
      <c r="D6" s="31">
        <v>2020</v>
      </c>
      <c r="E6" s="31">
        <v>2024</v>
      </c>
      <c r="F6" s="31">
        <v>2010</v>
      </c>
      <c r="G6" s="31">
        <v>2015</v>
      </c>
      <c r="H6" s="31">
        <v>2020</v>
      </c>
      <c r="I6" s="31">
        <v>2024</v>
      </c>
      <c r="J6" s="31">
        <v>2010</v>
      </c>
      <c r="K6" s="31">
        <v>2015</v>
      </c>
      <c r="L6" s="31">
        <v>2020</v>
      </c>
      <c r="M6" s="31">
        <v>2024</v>
      </c>
      <c r="N6" s="31">
        <v>2010</v>
      </c>
      <c r="O6" s="31">
        <v>2015</v>
      </c>
      <c r="P6" s="31">
        <v>2020</v>
      </c>
      <c r="Q6" s="31">
        <v>2024</v>
      </c>
      <c r="R6" s="31">
        <v>2010</v>
      </c>
      <c r="S6" s="31">
        <v>2015</v>
      </c>
      <c r="T6" s="31">
        <v>2020</v>
      </c>
      <c r="U6" s="31">
        <v>2024</v>
      </c>
    </row>
    <row r="7" spans="1:22" ht="18" customHeight="1" x14ac:dyDescent="0.2">
      <c r="A7" s="26" t="s">
        <v>15</v>
      </c>
      <c r="B7" s="27">
        <v>387.11666666500008</v>
      </c>
      <c r="C7" s="27">
        <v>1118.5499999996305</v>
      </c>
      <c r="D7" s="27">
        <v>1321.4499999999998</v>
      </c>
      <c r="E7" s="27">
        <v>965.33333333333337</v>
      </c>
      <c r="F7" s="27">
        <v>194.16666666580008</v>
      </c>
      <c r="G7" s="27">
        <v>787.88333333313005</v>
      </c>
      <c r="H7" s="27">
        <v>1014.2833333333331</v>
      </c>
      <c r="I7" s="27">
        <v>753.34999999999991</v>
      </c>
      <c r="J7" s="27">
        <v>192.94999999919997</v>
      </c>
      <c r="K7" s="27">
        <v>330.66666666649996</v>
      </c>
      <c r="L7" s="27">
        <v>307.16666666666669</v>
      </c>
      <c r="M7" s="27">
        <v>211.98333333333332</v>
      </c>
      <c r="N7" s="27">
        <v>155.11666666589997</v>
      </c>
      <c r="O7" s="27">
        <v>224.99999999984993</v>
      </c>
      <c r="P7" s="27">
        <v>223.2166666666667</v>
      </c>
      <c r="Q7" s="27">
        <v>169.10000000000002</v>
      </c>
      <c r="R7" s="27">
        <v>37.833333333299997</v>
      </c>
      <c r="S7" s="28">
        <v>105.66666666665</v>
      </c>
      <c r="T7" s="28">
        <v>83.95</v>
      </c>
      <c r="U7" s="27">
        <v>42.883333333333297</v>
      </c>
    </row>
    <row r="8" spans="1:22" ht="15" customHeight="1" x14ac:dyDescent="0.2">
      <c r="A8" s="17" t="s">
        <v>1</v>
      </c>
      <c r="B8" s="18">
        <v>278.74999999890002</v>
      </c>
      <c r="C8" s="18">
        <v>603.94999999973027</v>
      </c>
      <c r="D8" s="18">
        <v>602.48333333333335</v>
      </c>
      <c r="E8" s="18">
        <v>460.65</v>
      </c>
      <c r="F8" s="18">
        <v>123.33333333280004</v>
      </c>
      <c r="G8" s="18">
        <v>331.23333333319994</v>
      </c>
      <c r="H8" s="18">
        <v>353.99999999999983</v>
      </c>
      <c r="I8" s="18">
        <v>288.0333333333333</v>
      </c>
      <c r="J8" s="18">
        <v>155.41666666609999</v>
      </c>
      <c r="K8" s="18">
        <v>272.71666666652999</v>
      </c>
      <c r="L8" s="18">
        <v>248.48333333333341</v>
      </c>
      <c r="M8" s="18">
        <v>172.61666666666667</v>
      </c>
      <c r="N8" s="18">
        <v>127.41666666609999</v>
      </c>
      <c r="O8" s="18">
        <v>189.54999999986993</v>
      </c>
      <c r="P8" s="18">
        <v>190.06666666666669</v>
      </c>
      <c r="Q8" s="18">
        <v>141.35000000000002</v>
      </c>
      <c r="R8" s="18">
        <v>28</v>
      </c>
      <c r="S8" s="19">
        <v>83.166666666660007</v>
      </c>
      <c r="T8" s="19">
        <v>58.416666666666664</v>
      </c>
      <c r="U8" s="18">
        <v>31.266666666666652</v>
      </c>
    </row>
    <row r="9" spans="1:22" ht="15" customHeight="1" x14ac:dyDescent="0.2">
      <c r="A9" s="20" t="s">
        <v>2</v>
      </c>
      <c r="B9" s="18">
        <v>19.4999999998</v>
      </c>
      <c r="C9" s="18">
        <v>10.416666666649999</v>
      </c>
      <c r="D9" s="18">
        <v>15.149999999999995</v>
      </c>
      <c r="E9" s="18">
        <v>7.6666666666666652</v>
      </c>
      <c r="F9" s="18" t="s">
        <v>39</v>
      </c>
      <c r="G9" s="18" t="s">
        <v>39</v>
      </c>
      <c r="H9" s="18" t="s">
        <v>39</v>
      </c>
      <c r="I9" s="18" t="s">
        <v>39</v>
      </c>
      <c r="J9" s="18">
        <v>19.4999999998</v>
      </c>
      <c r="K9" s="18">
        <v>10.416666666649999</v>
      </c>
      <c r="L9" s="18">
        <v>15.149999999999995</v>
      </c>
      <c r="M9" s="18">
        <v>7.6666666666666652</v>
      </c>
      <c r="N9" s="18">
        <v>17.4999999998</v>
      </c>
      <c r="O9" s="18">
        <v>5.5833333333199997</v>
      </c>
      <c r="P9" s="18">
        <v>13.816666666666663</v>
      </c>
      <c r="Q9" s="18">
        <v>6.0833333333333321</v>
      </c>
      <c r="R9" s="18">
        <v>2</v>
      </c>
      <c r="S9" s="19">
        <v>4.8333333333299997</v>
      </c>
      <c r="T9" s="19">
        <v>1.333333333333333</v>
      </c>
      <c r="U9" s="18">
        <v>1.583333333333333</v>
      </c>
    </row>
    <row r="10" spans="1:22" ht="15" customHeight="1" x14ac:dyDescent="0.2">
      <c r="A10" s="20" t="s">
        <v>3</v>
      </c>
      <c r="B10" s="18">
        <v>13.0333333333</v>
      </c>
      <c r="C10" s="18">
        <v>21.7</v>
      </c>
      <c r="D10" s="18">
        <v>22.583333333333332</v>
      </c>
      <c r="E10" s="18">
        <v>24</v>
      </c>
      <c r="F10" s="18">
        <v>6.3333333332999997</v>
      </c>
      <c r="G10" s="18">
        <v>14.5</v>
      </c>
      <c r="H10" s="18">
        <v>21.083333333333332</v>
      </c>
      <c r="I10" s="18">
        <v>19</v>
      </c>
      <c r="J10" s="18">
        <v>6.7</v>
      </c>
      <c r="K10" s="18">
        <v>7.2</v>
      </c>
      <c r="L10" s="18">
        <v>1.5</v>
      </c>
      <c r="M10" s="18">
        <v>5</v>
      </c>
      <c r="N10" s="18">
        <v>6.7</v>
      </c>
      <c r="O10" s="18">
        <v>7.2</v>
      </c>
      <c r="P10" s="18">
        <v>1.5</v>
      </c>
      <c r="Q10" s="18">
        <v>5</v>
      </c>
      <c r="R10" s="18" t="s">
        <v>39</v>
      </c>
      <c r="S10" s="19" t="s">
        <v>39</v>
      </c>
      <c r="T10" s="19" t="s">
        <v>39</v>
      </c>
      <c r="U10" s="18">
        <v>0</v>
      </c>
    </row>
    <row r="11" spans="1:22" ht="15" customHeight="1" x14ac:dyDescent="0.2">
      <c r="A11" s="20" t="s">
        <v>4</v>
      </c>
      <c r="B11" s="18">
        <v>6</v>
      </c>
      <c r="C11" s="18">
        <v>19.5</v>
      </c>
      <c r="D11" s="18">
        <v>43.333333333333336</v>
      </c>
      <c r="E11" s="18">
        <v>49.666666666666671</v>
      </c>
      <c r="F11" s="18">
        <v>6</v>
      </c>
      <c r="G11" s="18">
        <v>19.5</v>
      </c>
      <c r="H11" s="18">
        <v>43.333333333333336</v>
      </c>
      <c r="I11" s="18">
        <v>49.666666666666671</v>
      </c>
      <c r="J11" s="18" t="s">
        <v>39</v>
      </c>
      <c r="K11" s="18" t="s">
        <v>39</v>
      </c>
      <c r="L11" s="18" t="s">
        <v>39</v>
      </c>
      <c r="M11" s="18" t="s">
        <v>39</v>
      </c>
      <c r="N11" s="18" t="s">
        <v>39</v>
      </c>
      <c r="O11" s="18" t="s">
        <v>39</v>
      </c>
      <c r="P11" s="18" t="s">
        <v>39</v>
      </c>
      <c r="Q11" s="18" t="s">
        <v>39</v>
      </c>
      <c r="R11" s="18" t="s">
        <v>39</v>
      </c>
      <c r="S11" s="19" t="s">
        <v>39</v>
      </c>
      <c r="T11" s="19" t="s">
        <v>39</v>
      </c>
      <c r="U11" s="18" t="s">
        <v>39</v>
      </c>
    </row>
    <row r="12" spans="1:22" ht="15" customHeight="1" x14ac:dyDescent="0.2">
      <c r="A12" s="20" t="s">
        <v>5</v>
      </c>
      <c r="B12" s="18" t="s">
        <v>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 t="s">
        <v>39</v>
      </c>
      <c r="H12" s="18" t="s">
        <v>39</v>
      </c>
      <c r="I12" s="18" t="s">
        <v>39</v>
      </c>
      <c r="J12" s="29" t="s">
        <v>39</v>
      </c>
      <c r="K12" s="29" t="s">
        <v>39</v>
      </c>
      <c r="L12" s="29" t="s">
        <v>39</v>
      </c>
      <c r="M12" s="18" t="s">
        <v>39</v>
      </c>
      <c r="N12" s="29" t="s">
        <v>39</v>
      </c>
      <c r="O12" s="29" t="s">
        <v>39</v>
      </c>
      <c r="P12" s="29" t="s">
        <v>39</v>
      </c>
      <c r="Q12" s="18" t="s">
        <v>39</v>
      </c>
      <c r="R12" s="29" t="s">
        <v>39</v>
      </c>
      <c r="S12" s="30" t="s">
        <v>39</v>
      </c>
      <c r="T12" s="30" t="s">
        <v>39</v>
      </c>
      <c r="U12" s="18" t="s">
        <v>39</v>
      </c>
    </row>
    <row r="13" spans="1:22" ht="15" customHeight="1" x14ac:dyDescent="0.2">
      <c r="A13" s="20" t="s">
        <v>6</v>
      </c>
      <c r="B13" s="18">
        <v>1.5</v>
      </c>
      <c r="C13" s="18">
        <v>3</v>
      </c>
      <c r="D13" s="18">
        <v>12.5</v>
      </c>
      <c r="E13" s="18">
        <v>13.333333333333332</v>
      </c>
      <c r="F13" s="18">
        <v>1.5</v>
      </c>
      <c r="G13" s="18">
        <v>3</v>
      </c>
      <c r="H13" s="18">
        <v>12.5</v>
      </c>
      <c r="I13" s="18">
        <v>13.333333333333332</v>
      </c>
      <c r="J13" s="18" t="s">
        <v>39</v>
      </c>
      <c r="K13" s="18" t="s">
        <v>39</v>
      </c>
      <c r="L13" s="18" t="s">
        <v>39</v>
      </c>
      <c r="M13" s="18" t="s">
        <v>39</v>
      </c>
      <c r="N13" s="18" t="s">
        <v>39</v>
      </c>
      <c r="O13" s="18" t="s">
        <v>39</v>
      </c>
      <c r="P13" s="18" t="s">
        <v>39</v>
      </c>
      <c r="Q13" s="18" t="s">
        <v>39</v>
      </c>
      <c r="R13" s="18" t="s">
        <v>39</v>
      </c>
      <c r="S13" s="19" t="s">
        <v>39</v>
      </c>
      <c r="T13" s="19" t="s">
        <v>39</v>
      </c>
      <c r="U13" s="18" t="s">
        <v>39</v>
      </c>
    </row>
    <row r="14" spans="1:22" ht="15" customHeight="1" x14ac:dyDescent="0.2">
      <c r="A14" s="20" t="s">
        <v>7</v>
      </c>
      <c r="B14" s="18">
        <v>9.1666666666000012</v>
      </c>
      <c r="C14" s="18">
        <v>80.816666666660012</v>
      </c>
      <c r="D14" s="18">
        <v>91.85</v>
      </c>
      <c r="E14" s="18">
        <v>60.666666666666664</v>
      </c>
      <c r="F14" s="18">
        <v>9.1666666666000012</v>
      </c>
      <c r="G14" s="18">
        <v>80.816666666660012</v>
      </c>
      <c r="H14" s="18">
        <v>91.85</v>
      </c>
      <c r="I14" s="18">
        <v>60.666666666666664</v>
      </c>
      <c r="J14" s="18" t="s">
        <v>39</v>
      </c>
      <c r="K14" s="18" t="s">
        <v>39</v>
      </c>
      <c r="L14" s="18" t="s">
        <v>39</v>
      </c>
      <c r="M14" s="18" t="s">
        <v>39</v>
      </c>
      <c r="N14" s="18" t="s">
        <v>39</v>
      </c>
      <c r="O14" s="18" t="s">
        <v>39</v>
      </c>
      <c r="P14" s="18" t="s">
        <v>39</v>
      </c>
      <c r="Q14" s="18" t="s">
        <v>39</v>
      </c>
      <c r="R14" s="18" t="s">
        <v>39</v>
      </c>
      <c r="S14" s="19" t="s">
        <v>39</v>
      </c>
      <c r="T14" s="19" t="s">
        <v>39</v>
      </c>
      <c r="U14" s="18" t="s">
        <v>39</v>
      </c>
    </row>
    <row r="15" spans="1:22" ht="15" customHeight="1" x14ac:dyDescent="0.2">
      <c r="A15" s="20" t="s">
        <v>8</v>
      </c>
      <c r="B15" s="18" t="s">
        <v>39</v>
      </c>
      <c r="C15" s="18">
        <v>2.3333333333299997</v>
      </c>
      <c r="D15" s="18">
        <v>7.1666666666666661</v>
      </c>
      <c r="E15" s="18">
        <v>16.833333333333332</v>
      </c>
      <c r="F15" s="18" t="s">
        <v>39</v>
      </c>
      <c r="G15" s="18">
        <v>2.3333333333299997</v>
      </c>
      <c r="H15" s="18">
        <v>7.1666666666666661</v>
      </c>
      <c r="I15" s="18">
        <v>16.833333333333332</v>
      </c>
      <c r="J15" s="18" t="s">
        <v>39</v>
      </c>
      <c r="K15" s="18" t="s">
        <v>39</v>
      </c>
      <c r="L15" s="18" t="s">
        <v>39</v>
      </c>
      <c r="M15" s="18" t="s">
        <v>39</v>
      </c>
      <c r="N15" s="18" t="s">
        <v>39</v>
      </c>
      <c r="O15" s="18" t="s">
        <v>39</v>
      </c>
      <c r="P15" s="18" t="s">
        <v>39</v>
      </c>
      <c r="Q15" s="18" t="s">
        <v>39</v>
      </c>
      <c r="R15" s="18" t="s">
        <v>39</v>
      </c>
      <c r="S15" s="19" t="s">
        <v>39</v>
      </c>
      <c r="T15" s="19" t="s">
        <v>39</v>
      </c>
      <c r="U15" s="18" t="s">
        <v>39</v>
      </c>
    </row>
    <row r="16" spans="1:22" ht="15" customHeight="1" x14ac:dyDescent="0.2">
      <c r="A16" s="20" t="s">
        <v>9</v>
      </c>
      <c r="B16" s="18">
        <v>11.166666666600001</v>
      </c>
      <c r="C16" s="18">
        <v>20.249999999989999</v>
      </c>
      <c r="D16" s="18">
        <v>29.949999999999996</v>
      </c>
      <c r="E16" s="18">
        <v>22.449999999999996</v>
      </c>
      <c r="F16" s="18">
        <v>11.166666666600001</v>
      </c>
      <c r="G16" s="18">
        <v>20.249999999989999</v>
      </c>
      <c r="H16" s="18">
        <v>29.949999999999996</v>
      </c>
      <c r="I16" s="18">
        <v>22.449999999999996</v>
      </c>
      <c r="J16" s="18" t="s">
        <v>39</v>
      </c>
      <c r="K16" s="18" t="s">
        <v>39</v>
      </c>
      <c r="L16" s="18" t="s">
        <v>39</v>
      </c>
      <c r="M16" s="18" t="s">
        <v>39</v>
      </c>
      <c r="N16" s="18" t="s">
        <v>39</v>
      </c>
      <c r="O16" s="18" t="s">
        <v>39</v>
      </c>
      <c r="P16" s="18" t="s">
        <v>39</v>
      </c>
      <c r="Q16" s="18" t="s">
        <v>39</v>
      </c>
      <c r="R16" s="18" t="s">
        <v>39</v>
      </c>
      <c r="S16" s="19" t="s">
        <v>39</v>
      </c>
      <c r="T16" s="19" t="s">
        <v>39</v>
      </c>
      <c r="U16" s="18" t="s">
        <v>39</v>
      </c>
    </row>
    <row r="17" spans="1:22" ht="15" customHeight="1" x14ac:dyDescent="0.2">
      <c r="A17" s="20" t="s">
        <v>16</v>
      </c>
      <c r="B17" s="18" t="s">
        <v>39</v>
      </c>
      <c r="C17" s="18" t="s">
        <v>39</v>
      </c>
      <c r="D17" s="18" t="s">
        <v>39</v>
      </c>
      <c r="E17" s="18">
        <v>1</v>
      </c>
      <c r="F17" s="18" t="s">
        <v>39</v>
      </c>
      <c r="G17" s="18" t="s">
        <v>39</v>
      </c>
      <c r="H17" s="18" t="s">
        <v>39</v>
      </c>
      <c r="I17" s="18">
        <v>1</v>
      </c>
      <c r="J17" s="29" t="s">
        <v>39</v>
      </c>
      <c r="K17" s="29" t="s">
        <v>39</v>
      </c>
      <c r="L17" s="29" t="s">
        <v>39</v>
      </c>
      <c r="M17" s="18" t="s">
        <v>39</v>
      </c>
      <c r="N17" s="29" t="s">
        <v>39</v>
      </c>
      <c r="O17" s="29" t="s">
        <v>39</v>
      </c>
      <c r="P17" s="29" t="s">
        <v>39</v>
      </c>
      <c r="Q17" s="18" t="s">
        <v>39</v>
      </c>
      <c r="R17" s="29" t="s">
        <v>39</v>
      </c>
      <c r="S17" s="30" t="s">
        <v>39</v>
      </c>
      <c r="T17" s="30" t="s">
        <v>39</v>
      </c>
      <c r="U17" s="18" t="s">
        <v>39</v>
      </c>
    </row>
    <row r="18" spans="1:22" ht="15" customHeight="1" x14ac:dyDescent="0.2">
      <c r="A18" s="20" t="s">
        <v>10</v>
      </c>
      <c r="B18" s="18">
        <v>30.666666666600001</v>
      </c>
      <c r="C18" s="18">
        <v>199.24999999997999</v>
      </c>
      <c r="D18" s="18">
        <v>239.21666666666667</v>
      </c>
      <c r="E18" s="18">
        <v>125.93333333333331</v>
      </c>
      <c r="F18" s="18">
        <v>20.333333333300001</v>
      </c>
      <c r="G18" s="18">
        <v>162.91666666666001</v>
      </c>
      <c r="H18" s="18">
        <v>200.68333333333337</v>
      </c>
      <c r="I18" s="18">
        <v>100.23333333333332</v>
      </c>
      <c r="J18" s="18">
        <v>10.333333333300001</v>
      </c>
      <c r="K18" s="18">
        <v>36.333333333319999</v>
      </c>
      <c r="L18" s="18">
        <v>38.533333333333324</v>
      </c>
      <c r="M18" s="18">
        <v>25.699999999999985</v>
      </c>
      <c r="N18" s="18">
        <v>2.5</v>
      </c>
      <c r="O18" s="18">
        <v>18.666666666659999</v>
      </c>
      <c r="P18" s="18">
        <v>14.333333333333329</v>
      </c>
      <c r="Q18" s="18">
        <v>15.666666666666661</v>
      </c>
      <c r="R18" s="18">
        <v>7.8333333332999997</v>
      </c>
      <c r="S18" s="19">
        <v>17.666666666659999</v>
      </c>
      <c r="T18" s="19">
        <v>24.2</v>
      </c>
      <c r="U18" s="18">
        <v>10.033333333333324</v>
      </c>
    </row>
    <row r="19" spans="1:22" ht="15" customHeight="1" x14ac:dyDescent="0.2">
      <c r="A19" s="20" t="s">
        <v>11</v>
      </c>
      <c r="B19" s="18">
        <v>13.499999999900002</v>
      </c>
      <c r="C19" s="18">
        <v>43.833333333300025</v>
      </c>
      <c r="D19" s="18">
        <v>53.533333333333339</v>
      </c>
      <c r="E19" s="18">
        <v>33.033333333333331</v>
      </c>
      <c r="F19" s="18">
        <v>13.499999999900002</v>
      </c>
      <c r="G19" s="18">
        <v>43.833333333300025</v>
      </c>
      <c r="H19" s="18">
        <v>53.533333333333339</v>
      </c>
      <c r="I19" s="18">
        <v>33.033333333333331</v>
      </c>
      <c r="J19" s="18" t="s">
        <v>39</v>
      </c>
      <c r="K19" s="18" t="s">
        <v>39</v>
      </c>
      <c r="L19" s="18" t="s">
        <v>39</v>
      </c>
      <c r="M19" s="18" t="s">
        <v>39</v>
      </c>
      <c r="N19" s="18" t="s">
        <v>39</v>
      </c>
      <c r="O19" s="18" t="s">
        <v>39</v>
      </c>
      <c r="P19" s="18" t="s">
        <v>39</v>
      </c>
      <c r="Q19" s="18" t="s">
        <v>39</v>
      </c>
      <c r="R19" s="18" t="s">
        <v>39</v>
      </c>
      <c r="S19" s="19" t="s">
        <v>39</v>
      </c>
      <c r="T19" s="19" t="s">
        <v>39</v>
      </c>
      <c r="U19" s="18" t="s">
        <v>39</v>
      </c>
    </row>
    <row r="20" spans="1:22" ht="15" customHeight="1" x14ac:dyDescent="0.2">
      <c r="A20" s="20" t="s">
        <v>12</v>
      </c>
      <c r="B20" s="18" t="s">
        <v>39</v>
      </c>
      <c r="C20" s="18">
        <v>31</v>
      </c>
      <c r="D20" s="18">
        <v>59.36666666666666</v>
      </c>
      <c r="E20" s="18">
        <v>50.45</v>
      </c>
      <c r="F20" s="18" t="s">
        <v>39</v>
      </c>
      <c r="G20" s="18">
        <v>31</v>
      </c>
      <c r="H20" s="18">
        <v>59.36666666666666</v>
      </c>
      <c r="I20" s="18">
        <v>50.45</v>
      </c>
      <c r="J20" s="18" t="s">
        <v>39</v>
      </c>
      <c r="K20" s="18" t="s">
        <v>39</v>
      </c>
      <c r="L20" s="18" t="s">
        <v>39</v>
      </c>
      <c r="M20" s="18" t="s">
        <v>39</v>
      </c>
      <c r="N20" s="18" t="s">
        <v>39</v>
      </c>
      <c r="O20" s="18" t="s">
        <v>39</v>
      </c>
      <c r="P20" s="18" t="s">
        <v>39</v>
      </c>
      <c r="Q20" s="18" t="s">
        <v>39</v>
      </c>
      <c r="R20" s="18" t="s">
        <v>39</v>
      </c>
      <c r="S20" s="19" t="s">
        <v>39</v>
      </c>
      <c r="T20" s="19" t="s">
        <v>39</v>
      </c>
      <c r="U20" s="18" t="s">
        <v>39</v>
      </c>
    </row>
    <row r="21" spans="1:22" ht="15" customHeight="1" x14ac:dyDescent="0.2">
      <c r="A21" s="20" t="s">
        <v>13</v>
      </c>
      <c r="B21" s="18">
        <v>3.8333333333000001</v>
      </c>
      <c r="C21" s="18">
        <v>82.49999999999001</v>
      </c>
      <c r="D21" s="18">
        <v>144.31666666666666</v>
      </c>
      <c r="E21" s="18">
        <v>99.65</v>
      </c>
      <c r="F21" s="18">
        <v>2.8333333332999997</v>
      </c>
      <c r="G21" s="18">
        <v>78.49999999999001</v>
      </c>
      <c r="H21" s="18">
        <v>140.81666666666666</v>
      </c>
      <c r="I21" s="18">
        <v>98.65</v>
      </c>
      <c r="J21" s="18">
        <v>1</v>
      </c>
      <c r="K21" s="18">
        <v>4</v>
      </c>
      <c r="L21" s="18">
        <v>3.5</v>
      </c>
      <c r="M21" s="18">
        <v>1</v>
      </c>
      <c r="N21" s="18">
        <v>1</v>
      </c>
      <c r="O21" s="18">
        <v>4</v>
      </c>
      <c r="P21" s="18">
        <v>3.5</v>
      </c>
      <c r="Q21" s="18">
        <v>1</v>
      </c>
      <c r="R21" s="18" t="s">
        <v>39</v>
      </c>
      <c r="S21" s="19" t="s">
        <v>39</v>
      </c>
      <c r="T21" s="19" t="s">
        <v>39</v>
      </c>
      <c r="U21" s="18">
        <v>0</v>
      </c>
    </row>
    <row r="22" spans="1:22" ht="24.95" customHeight="1" x14ac:dyDescent="0.2">
      <c r="A22" s="144" t="s">
        <v>184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</row>
    <row r="24" spans="1:22" s="6" customFormat="1" ht="15" customHeight="1" x14ac:dyDescent="0.25">
      <c r="A24" s="5" t="s">
        <v>227</v>
      </c>
      <c r="U24" s="4"/>
    </row>
    <row r="25" spans="1:22" ht="12" customHeight="1" x14ac:dyDescent="0.25">
      <c r="V25" s="4"/>
    </row>
    <row r="26" spans="1:22" ht="13.5" customHeight="1" thickBot="1" x14ac:dyDescent="0.25">
      <c r="A26" s="9" t="s">
        <v>19</v>
      </c>
      <c r="Q26" s="11"/>
      <c r="U26" s="55" t="s">
        <v>80</v>
      </c>
    </row>
    <row r="27" spans="1:22" ht="22.5" customHeight="1" x14ac:dyDescent="0.2">
      <c r="A27" s="145" t="s">
        <v>18</v>
      </c>
      <c r="B27" s="156" t="s">
        <v>0</v>
      </c>
      <c r="C27" s="157"/>
      <c r="D27" s="157"/>
      <c r="E27" s="158"/>
      <c r="F27" s="156" t="s">
        <v>30</v>
      </c>
      <c r="G27" s="157"/>
      <c r="H27" s="157"/>
      <c r="I27" s="158"/>
      <c r="J27" s="156" t="s">
        <v>31</v>
      </c>
      <c r="K27" s="157"/>
      <c r="L27" s="157"/>
      <c r="M27" s="158"/>
      <c r="N27" s="139" t="s">
        <v>32</v>
      </c>
      <c r="O27" s="137"/>
      <c r="P27" s="137"/>
      <c r="Q27" s="137"/>
      <c r="R27" s="137"/>
      <c r="S27" s="137"/>
      <c r="T27" s="137"/>
      <c r="U27" s="137"/>
    </row>
    <row r="28" spans="1:22" ht="22.5" customHeight="1" x14ac:dyDescent="0.2">
      <c r="A28" s="146"/>
      <c r="B28" s="159"/>
      <c r="C28" s="160"/>
      <c r="D28" s="160"/>
      <c r="E28" s="161"/>
      <c r="F28" s="159"/>
      <c r="G28" s="160"/>
      <c r="H28" s="160"/>
      <c r="I28" s="161"/>
      <c r="J28" s="159"/>
      <c r="K28" s="160"/>
      <c r="L28" s="160"/>
      <c r="M28" s="161"/>
      <c r="N28" s="152" t="s">
        <v>44</v>
      </c>
      <c r="O28" s="163"/>
      <c r="P28" s="163"/>
      <c r="Q28" s="164"/>
      <c r="R28" s="152" t="s">
        <v>45</v>
      </c>
      <c r="S28" s="163"/>
      <c r="T28" s="163"/>
      <c r="U28" s="163"/>
    </row>
    <row r="29" spans="1:22" ht="21.75" customHeight="1" thickBot="1" x14ac:dyDescent="0.25">
      <c r="A29" s="162"/>
      <c r="B29" s="31">
        <v>2010</v>
      </c>
      <c r="C29" s="31">
        <v>2015</v>
      </c>
      <c r="D29" s="31">
        <v>2020</v>
      </c>
      <c r="E29" s="31">
        <v>2024</v>
      </c>
      <c r="F29" s="31">
        <v>2010</v>
      </c>
      <c r="G29" s="31">
        <v>2015</v>
      </c>
      <c r="H29" s="31">
        <v>2020</v>
      </c>
      <c r="I29" s="31">
        <v>2024</v>
      </c>
      <c r="J29" s="31">
        <v>2010</v>
      </c>
      <c r="K29" s="31">
        <v>2015</v>
      </c>
      <c r="L29" s="31">
        <v>2020</v>
      </c>
      <c r="M29" s="31">
        <v>2024</v>
      </c>
      <c r="N29" s="31">
        <v>2010</v>
      </c>
      <c r="O29" s="31">
        <v>2015</v>
      </c>
      <c r="P29" s="31">
        <v>2020</v>
      </c>
      <c r="Q29" s="31">
        <v>2024</v>
      </c>
      <c r="R29" s="31">
        <v>2010</v>
      </c>
      <c r="S29" s="31">
        <v>2015</v>
      </c>
      <c r="T29" s="31">
        <v>2020</v>
      </c>
      <c r="U29" s="31">
        <v>2024</v>
      </c>
    </row>
    <row r="30" spans="1:22" ht="18" customHeight="1" x14ac:dyDescent="0.2">
      <c r="A30" s="26" t="s">
        <v>15</v>
      </c>
      <c r="B30" s="37">
        <f>B7/B$7*100</f>
        <v>100</v>
      </c>
      <c r="C30" s="37">
        <f t="shared" ref="C30:U30" si="0">C7/C$7*100</f>
        <v>100</v>
      </c>
      <c r="D30" s="37">
        <f t="shared" si="0"/>
        <v>100</v>
      </c>
      <c r="E30" s="37">
        <f t="shared" si="0"/>
        <v>100</v>
      </c>
      <c r="F30" s="37">
        <f t="shared" si="0"/>
        <v>100</v>
      </c>
      <c r="G30" s="37">
        <f t="shared" si="0"/>
        <v>100</v>
      </c>
      <c r="H30" s="37">
        <f t="shared" si="0"/>
        <v>100</v>
      </c>
      <c r="I30" s="37">
        <f t="shared" si="0"/>
        <v>100</v>
      </c>
      <c r="J30" s="74">
        <f t="shared" si="0"/>
        <v>100</v>
      </c>
      <c r="K30" s="74">
        <f t="shared" si="0"/>
        <v>100</v>
      </c>
      <c r="L30" s="37">
        <f t="shared" si="0"/>
        <v>100</v>
      </c>
      <c r="M30" s="37">
        <f t="shared" si="0"/>
        <v>100</v>
      </c>
      <c r="N30" s="37">
        <f t="shared" si="0"/>
        <v>100</v>
      </c>
      <c r="O30" s="38">
        <f t="shared" si="0"/>
        <v>100</v>
      </c>
      <c r="P30" s="38">
        <f t="shared" si="0"/>
        <v>100</v>
      </c>
      <c r="Q30" s="37">
        <f t="shared" si="0"/>
        <v>100</v>
      </c>
      <c r="R30" s="74">
        <f t="shared" si="0"/>
        <v>100</v>
      </c>
      <c r="S30" s="75">
        <f t="shared" si="0"/>
        <v>100</v>
      </c>
      <c r="T30" s="38">
        <f t="shared" si="0"/>
        <v>100</v>
      </c>
      <c r="U30" s="38">
        <f t="shared" si="0"/>
        <v>100</v>
      </c>
    </row>
    <row r="31" spans="1:22" ht="15" customHeight="1" x14ac:dyDescent="0.2">
      <c r="A31" s="17" t="s">
        <v>1</v>
      </c>
      <c r="B31" s="39">
        <f t="shared" ref="B31:U31" si="1">B8/B$7*100</f>
        <v>72.006716321548211</v>
      </c>
      <c r="C31" s="39">
        <f t="shared" si="1"/>
        <v>53.994010102358395</v>
      </c>
      <c r="D31" s="39">
        <f t="shared" si="1"/>
        <v>45.592593993971278</v>
      </c>
      <c r="E31" s="39">
        <f t="shared" si="1"/>
        <v>47.719267955801101</v>
      </c>
      <c r="F31" s="39">
        <f t="shared" si="1"/>
        <v>63.519313304729863</v>
      </c>
      <c r="G31" s="39">
        <f t="shared" si="1"/>
        <v>42.040911302428711</v>
      </c>
      <c r="H31" s="39">
        <f t="shared" si="1"/>
        <v>34.901490379085388</v>
      </c>
      <c r="I31" s="39">
        <f t="shared" si="1"/>
        <v>38.233667396739015</v>
      </c>
      <c r="J31" s="76">
        <f t="shared" si="1"/>
        <v>80.547637557265816</v>
      </c>
      <c r="K31" s="76">
        <f t="shared" si="1"/>
        <v>82.47479838709701</v>
      </c>
      <c r="L31" s="39">
        <f t="shared" si="1"/>
        <v>80.895279435702676</v>
      </c>
      <c r="M31" s="39">
        <f t="shared" si="1"/>
        <v>81.429357653903622</v>
      </c>
      <c r="N31" s="39">
        <f t="shared" si="1"/>
        <v>82.142473407153602</v>
      </c>
      <c r="O31" s="40">
        <f t="shared" si="1"/>
        <v>84.24444444444282</v>
      </c>
      <c r="P31" s="40">
        <f t="shared" si="1"/>
        <v>85.148958411110272</v>
      </c>
      <c r="Q31" s="39">
        <f t="shared" si="1"/>
        <v>83.589591957421646</v>
      </c>
      <c r="R31" s="76">
        <f t="shared" si="1"/>
        <v>74.008810572752438</v>
      </c>
      <c r="S31" s="77">
        <f t="shared" si="1"/>
        <v>78.70662460568434</v>
      </c>
      <c r="T31" s="40">
        <f t="shared" si="1"/>
        <v>69.5850704784594</v>
      </c>
      <c r="U31" s="40">
        <f t="shared" si="1"/>
        <v>72.910998834045884</v>
      </c>
    </row>
    <row r="32" spans="1:22" ht="15" customHeight="1" x14ac:dyDescent="0.2">
      <c r="A32" s="20" t="s">
        <v>2</v>
      </c>
      <c r="B32" s="39">
        <f t="shared" ref="B32:U32" si="2">B9/B$7*100</f>
        <v>5.0372411417446807</v>
      </c>
      <c r="C32" s="39">
        <f t="shared" si="2"/>
        <v>0.93126517962124533</v>
      </c>
      <c r="D32" s="39">
        <f t="shared" si="2"/>
        <v>1.1464678951152143</v>
      </c>
      <c r="E32" s="39">
        <f t="shared" si="2"/>
        <v>0.7941988950276242</v>
      </c>
      <c r="F32" s="39" t="e">
        <f t="shared" si="2"/>
        <v>#VALUE!</v>
      </c>
      <c r="G32" s="39" t="e">
        <f t="shared" si="2"/>
        <v>#VALUE!</v>
      </c>
      <c r="H32" s="39" t="e">
        <f t="shared" si="2"/>
        <v>#VALUE!</v>
      </c>
      <c r="I32" s="39" t="e">
        <f t="shared" si="2"/>
        <v>#VALUE!</v>
      </c>
      <c r="J32" s="76">
        <f t="shared" si="2"/>
        <v>10.106245141166548</v>
      </c>
      <c r="K32" s="76">
        <f t="shared" si="2"/>
        <v>3.1502016128997732</v>
      </c>
      <c r="L32" s="39">
        <f t="shared" si="2"/>
        <v>4.9321758003255542</v>
      </c>
      <c r="M32" s="39">
        <f t="shared" si="2"/>
        <v>3.6166365280289323</v>
      </c>
      <c r="N32" s="39">
        <f t="shared" si="2"/>
        <v>11.281830879909636</v>
      </c>
      <c r="O32" s="40">
        <f t="shared" si="2"/>
        <v>2.4814814814772106</v>
      </c>
      <c r="P32" s="40">
        <f t="shared" si="2"/>
        <v>6.1898006421264817</v>
      </c>
      <c r="Q32" s="39">
        <f t="shared" si="2"/>
        <v>3.5974768381628222</v>
      </c>
      <c r="R32" s="76">
        <f t="shared" si="2"/>
        <v>5.2863436123394596</v>
      </c>
      <c r="S32" s="77">
        <f t="shared" si="2"/>
        <v>4.574132492111131</v>
      </c>
      <c r="T32" s="40">
        <f t="shared" si="2"/>
        <v>1.5882469724042083</v>
      </c>
      <c r="U32" s="40">
        <f t="shared" si="2"/>
        <v>3.6921881072677833</v>
      </c>
    </row>
    <row r="33" spans="1:21" ht="15" customHeight="1" x14ac:dyDescent="0.2">
      <c r="A33" s="20" t="s">
        <v>3</v>
      </c>
      <c r="B33" s="39">
        <f t="shared" ref="B33:U33" si="3">B10/B$7*100</f>
        <v>3.3667714298074083</v>
      </c>
      <c r="C33" s="39">
        <f t="shared" si="3"/>
        <v>1.9400116221900827</v>
      </c>
      <c r="D33" s="39">
        <f t="shared" si="3"/>
        <v>1.7089812957988071</v>
      </c>
      <c r="E33" s="39">
        <f t="shared" si="3"/>
        <v>2.4861878453038675</v>
      </c>
      <c r="F33" s="39">
        <f t="shared" si="3"/>
        <v>3.2618025751046864</v>
      </c>
      <c r="G33" s="39">
        <f t="shared" si="3"/>
        <v>1.8403739978427949</v>
      </c>
      <c r="H33" s="39">
        <f t="shared" si="3"/>
        <v>2.0786433770971295</v>
      </c>
      <c r="I33" s="39">
        <f t="shared" si="3"/>
        <v>2.5220680958385882</v>
      </c>
      <c r="J33" s="76">
        <f t="shared" si="3"/>
        <v>3.47240217674412</v>
      </c>
      <c r="K33" s="76">
        <f t="shared" si="3"/>
        <v>2.1774193548398073</v>
      </c>
      <c r="L33" s="39">
        <f t="shared" si="3"/>
        <v>0.48833423765599565</v>
      </c>
      <c r="M33" s="39">
        <f t="shared" si="3"/>
        <v>2.3586759965406086</v>
      </c>
      <c r="N33" s="39">
        <f t="shared" si="3"/>
        <v>4.3193295369290539</v>
      </c>
      <c r="O33" s="40">
        <f t="shared" si="3"/>
        <v>3.2000000000021345</v>
      </c>
      <c r="P33" s="40">
        <f t="shared" si="3"/>
        <v>0.67199283207645777</v>
      </c>
      <c r="Q33" s="39">
        <f t="shared" si="3"/>
        <v>2.9568302779420454</v>
      </c>
      <c r="R33" s="76" t="e">
        <f t="shared" si="3"/>
        <v>#VALUE!</v>
      </c>
      <c r="S33" s="77" t="e">
        <f t="shared" si="3"/>
        <v>#VALUE!</v>
      </c>
      <c r="T33" s="40" t="e">
        <f t="shared" si="3"/>
        <v>#VALUE!</v>
      </c>
      <c r="U33" s="40">
        <f t="shared" si="3"/>
        <v>0</v>
      </c>
    </row>
    <row r="34" spans="1:21" ht="15" customHeight="1" x14ac:dyDescent="0.2">
      <c r="A34" s="20" t="s">
        <v>4</v>
      </c>
      <c r="B34" s="39">
        <f t="shared" ref="B34:U34" si="4">B11/B$7*100</f>
        <v>1.5499203513219522</v>
      </c>
      <c r="C34" s="39">
        <f t="shared" si="4"/>
        <v>1.7433284162537608</v>
      </c>
      <c r="D34" s="39">
        <f t="shared" si="4"/>
        <v>3.2792261026397775</v>
      </c>
      <c r="E34" s="39">
        <f t="shared" si="4"/>
        <v>5.1450276243093924</v>
      </c>
      <c r="F34" s="39">
        <f t="shared" si="4"/>
        <v>3.0901287553785983</v>
      </c>
      <c r="G34" s="39">
        <f t="shared" si="4"/>
        <v>2.4749857212368624</v>
      </c>
      <c r="H34" s="39">
        <f t="shared" si="4"/>
        <v>4.2723104983814526</v>
      </c>
      <c r="I34" s="41">
        <f t="shared" si="4"/>
        <v>6.5927744961394668</v>
      </c>
      <c r="J34" s="76" t="e">
        <f t="shared" si="4"/>
        <v>#VALUE!</v>
      </c>
      <c r="K34" s="76" t="e">
        <f t="shared" si="4"/>
        <v>#VALUE!</v>
      </c>
      <c r="L34" s="39" t="e">
        <f t="shared" si="4"/>
        <v>#VALUE!</v>
      </c>
      <c r="M34" s="39" t="e">
        <f t="shared" si="4"/>
        <v>#VALUE!</v>
      </c>
      <c r="N34" s="39" t="e">
        <f t="shared" si="4"/>
        <v>#VALUE!</v>
      </c>
      <c r="O34" s="40" t="e">
        <f t="shared" si="4"/>
        <v>#VALUE!</v>
      </c>
      <c r="P34" s="40" t="e">
        <f t="shared" si="4"/>
        <v>#VALUE!</v>
      </c>
      <c r="Q34" s="39" t="e">
        <f t="shared" si="4"/>
        <v>#VALUE!</v>
      </c>
      <c r="R34" s="76" t="e">
        <f t="shared" si="4"/>
        <v>#VALUE!</v>
      </c>
      <c r="S34" s="77" t="e">
        <f t="shared" si="4"/>
        <v>#VALUE!</v>
      </c>
      <c r="T34" s="40" t="e">
        <f t="shared" si="4"/>
        <v>#VALUE!</v>
      </c>
      <c r="U34" s="40" t="e">
        <f t="shared" si="4"/>
        <v>#VALUE!</v>
      </c>
    </row>
    <row r="35" spans="1:21" ht="15" customHeight="1" x14ac:dyDescent="0.2">
      <c r="A35" s="20" t="s">
        <v>5</v>
      </c>
      <c r="B35" s="39" t="e">
        <f t="shared" ref="B35:U35" si="5">B12/B$7*100</f>
        <v>#VALUE!</v>
      </c>
      <c r="C35" s="39" t="e">
        <f t="shared" si="5"/>
        <v>#VALUE!</v>
      </c>
      <c r="D35" s="39" t="e">
        <f t="shared" si="5"/>
        <v>#VALUE!</v>
      </c>
      <c r="E35" s="39" t="e">
        <f t="shared" si="5"/>
        <v>#VALUE!</v>
      </c>
      <c r="F35" s="39" t="e">
        <f t="shared" si="5"/>
        <v>#VALUE!</v>
      </c>
      <c r="G35" s="39" t="e">
        <f t="shared" si="5"/>
        <v>#VALUE!</v>
      </c>
      <c r="H35" s="39" t="e">
        <f t="shared" si="5"/>
        <v>#VALUE!</v>
      </c>
      <c r="I35" s="41" t="e">
        <f t="shared" si="5"/>
        <v>#VALUE!</v>
      </c>
      <c r="J35" s="76" t="e">
        <f t="shared" si="5"/>
        <v>#VALUE!</v>
      </c>
      <c r="K35" s="76" t="e">
        <f t="shared" si="5"/>
        <v>#VALUE!</v>
      </c>
      <c r="L35" s="39" t="e">
        <f t="shared" si="5"/>
        <v>#VALUE!</v>
      </c>
      <c r="M35" s="39" t="e">
        <f t="shared" si="5"/>
        <v>#VALUE!</v>
      </c>
      <c r="N35" s="41" t="e">
        <f t="shared" si="5"/>
        <v>#VALUE!</v>
      </c>
      <c r="O35" s="42" t="e">
        <f t="shared" si="5"/>
        <v>#VALUE!</v>
      </c>
      <c r="P35" s="42" t="e">
        <f t="shared" si="5"/>
        <v>#VALUE!</v>
      </c>
      <c r="Q35" s="41" t="e">
        <f t="shared" si="5"/>
        <v>#VALUE!</v>
      </c>
      <c r="R35" s="78" t="e">
        <f t="shared" si="5"/>
        <v>#VALUE!</v>
      </c>
      <c r="S35" s="79" t="e">
        <f t="shared" si="5"/>
        <v>#VALUE!</v>
      </c>
      <c r="T35" s="42" t="e">
        <f t="shared" si="5"/>
        <v>#VALUE!</v>
      </c>
      <c r="U35" s="42" t="e">
        <f t="shared" si="5"/>
        <v>#VALUE!</v>
      </c>
    </row>
    <row r="36" spans="1:21" ht="15" customHeight="1" x14ac:dyDescent="0.2">
      <c r="A36" s="20" t="s">
        <v>6</v>
      </c>
      <c r="B36" s="39">
        <f t="shared" ref="B36:U36" si="6">B13/B$7*100</f>
        <v>0.38748008783048804</v>
      </c>
      <c r="C36" s="39">
        <f t="shared" si="6"/>
        <v>0.26820437173134787</v>
      </c>
      <c r="D36" s="39">
        <f t="shared" si="6"/>
        <v>0.94593060653070504</v>
      </c>
      <c r="E36" s="39">
        <f t="shared" si="6"/>
        <v>1.3812154696132595</v>
      </c>
      <c r="F36" s="39">
        <f t="shared" si="6"/>
        <v>0.77253218884464958</v>
      </c>
      <c r="G36" s="39">
        <f t="shared" si="6"/>
        <v>0.38076703403644035</v>
      </c>
      <c r="H36" s="39">
        <f t="shared" si="6"/>
        <v>1.232397259148496</v>
      </c>
      <c r="I36" s="39">
        <f t="shared" si="6"/>
        <v>1.7698723479569036</v>
      </c>
      <c r="J36" s="76" t="e">
        <f t="shared" si="6"/>
        <v>#VALUE!</v>
      </c>
      <c r="K36" s="76" t="e">
        <f t="shared" si="6"/>
        <v>#VALUE!</v>
      </c>
      <c r="L36" s="39" t="e">
        <f t="shared" si="6"/>
        <v>#VALUE!</v>
      </c>
      <c r="M36" s="39" t="e">
        <f t="shared" si="6"/>
        <v>#VALUE!</v>
      </c>
      <c r="N36" s="39" t="e">
        <f t="shared" si="6"/>
        <v>#VALUE!</v>
      </c>
      <c r="O36" s="40" t="e">
        <f t="shared" si="6"/>
        <v>#VALUE!</v>
      </c>
      <c r="P36" s="40" t="e">
        <f t="shared" si="6"/>
        <v>#VALUE!</v>
      </c>
      <c r="Q36" s="39" t="e">
        <f t="shared" si="6"/>
        <v>#VALUE!</v>
      </c>
      <c r="R36" s="76" t="e">
        <f t="shared" si="6"/>
        <v>#VALUE!</v>
      </c>
      <c r="S36" s="77" t="e">
        <f t="shared" si="6"/>
        <v>#VALUE!</v>
      </c>
      <c r="T36" s="40" t="e">
        <f t="shared" si="6"/>
        <v>#VALUE!</v>
      </c>
      <c r="U36" s="40" t="e">
        <f t="shared" si="6"/>
        <v>#VALUE!</v>
      </c>
    </row>
    <row r="37" spans="1:21" ht="15" customHeight="1" x14ac:dyDescent="0.2">
      <c r="A37" s="20" t="s">
        <v>7</v>
      </c>
      <c r="B37" s="39">
        <f t="shared" ref="B37:U37" si="7">B14/B$7*100</f>
        <v>2.3679338700579837</v>
      </c>
      <c r="C37" s="39">
        <f t="shared" si="7"/>
        <v>7.2251277695844358</v>
      </c>
      <c r="D37" s="39">
        <f t="shared" si="7"/>
        <v>6.9506980967876206</v>
      </c>
      <c r="E37" s="39">
        <f t="shared" si="7"/>
        <v>6.2845303867403306</v>
      </c>
      <c r="F37" s="39">
        <f t="shared" si="7"/>
        <v>4.7210300429051912</v>
      </c>
      <c r="G37" s="39">
        <f t="shared" si="7"/>
        <v>10.257440822458594</v>
      </c>
      <c r="H37" s="39">
        <f t="shared" si="7"/>
        <v>9.0556550602231471</v>
      </c>
      <c r="I37" s="39">
        <f t="shared" si="7"/>
        <v>8.0529191832039118</v>
      </c>
      <c r="J37" s="76" t="e">
        <f t="shared" si="7"/>
        <v>#VALUE!</v>
      </c>
      <c r="K37" s="76" t="e">
        <f t="shared" si="7"/>
        <v>#VALUE!</v>
      </c>
      <c r="L37" s="39" t="e">
        <f t="shared" si="7"/>
        <v>#VALUE!</v>
      </c>
      <c r="M37" s="39" t="e">
        <f t="shared" si="7"/>
        <v>#VALUE!</v>
      </c>
      <c r="N37" s="39" t="e">
        <f t="shared" si="7"/>
        <v>#VALUE!</v>
      </c>
      <c r="O37" s="40" t="e">
        <f t="shared" si="7"/>
        <v>#VALUE!</v>
      </c>
      <c r="P37" s="40" t="e">
        <f t="shared" si="7"/>
        <v>#VALUE!</v>
      </c>
      <c r="Q37" s="39" t="e">
        <f t="shared" si="7"/>
        <v>#VALUE!</v>
      </c>
      <c r="R37" s="76" t="e">
        <f t="shared" si="7"/>
        <v>#VALUE!</v>
      </c>
      <c r="S37" s="77" t="e">
        <f t="shared" si="7"/>
        <v>#VALUE!</v>
      </c>
      <c r="T37" s="40" t="e">
        <f t="shared" si="7"/>
        <v>#VALUE!</v>
      </c>
      <c r="U37" s="40" t="e">
        <f t="shared" si="7"/>
        <v>#VALUE!</v>
      </c>
    </row>
    <row r="38" spans="1:21" ht="15" customHeight="1" x14ac:dyDescent="0.2">
      <c r="A38" s="20" t="s">
        <v>8</v>
      </c>
      <c r="B38" s="39" t="e">
        <f t="shared" ref="B38:U38" si="8">B15/B$7*100</f>
        <v>#VALUE!</v>
      </c>
      <c r="C38" s="39">
        <f t="shared" si="8"/>
        <v>0.20860340023519472</v>
      </c>
      <c r="D38" s="39">
        <f t="shared" si="8"/>
        <v>0.54233354774427078</v>
      </c>
      <c r="E38" s="39">
        <f t="shared" si="8"/>
        <v>1.7437845303867401</v>
      </c>
      <c r="F38" s="39" t="e">
        <f t="shared" si="8"/>
        <v>#VALUE!</v>
      </c>
      <c r="G38" s="39">
        <f t="shared" si="8"/>
        <v>0.29615213758347492</v>
      </c>
      <c r="H38" s="39">
        <f t="shared" si="8"/>
        <v>0.70657442857847097</v>
      </c>
      <c r="I38" s="39">
        <f t="shared" si="8"/>
        <v>2.2344638392955911</v>
      </c>
      <c r="J38" s="76" t="e">
        <f t="shared" si="8"/>
        <v>#VALUE!</v>
      </c>
      <c r="K38" s="76" t="e">
        <f t="shared" si="8"/>
        <v>#VALUE!</v>
      </c>
      <c r="L38" s="39" t="e">
        <f t="shared" si="8"/>
        <v>#VALUE!</v>
      </c>
      <c r="M38" s="39" t="e">
        <f t="shared" si="8"/>
        <v>#VALUE!</v>
      </c>
      <c r="N38" s="39" t="e">
        <f t="shared" si="8"/>
        <v>#VALUE!</v>
      </c>
      <c r="O38" s="40" t="e">
        <f t="shared" si="8"/>
        <v>#VALUE!</v>
      </c>
      <c r="P38" s="40" t="e">
        <f t="shared" si="8"/>
        <v>#VALUE!</v>
      </c>
      <c r="Q38" s="39" t="e">
        <f t="shared" si="8"/>
        <v>#VALUE!</v>
      </c>
      <c r="R38" s="76" t="e">
        <f t="shared" si="8"/>
        <v>#VALUE!</v>
      </c>
      <c r="S38" s="77" t="e">
        <f t="shared" si="8"/>
        <v>#VALUE!</v>
      </c>
      <c r="T38" s="40" t="e">
        <f t="shared" si="8"/>
        <v>#VALUE!</v>
      </c>
      <c r="U38" s="40" t="e">
        <f t="shared" si="8"/>
        <v>#VALUE!</v>
      </c>
    </row>
    <row r="39" spans="1:21" ht="15" customHeight="1" x14ac:dyDescent="0.2">
      <c r="A39" s="20" t="s">
        <v>9</v>
      </c>
      <c r="B39" s="39">
        <f t="shared" ref="B39:U39" si="9">B16/B$7*100</f>
        <v>2.8845739871653011</v>
      </c>
      <c r="C39" s="39">
        <f t="shared" si="9"/>
        <v>1.8103795091857038</v>
      </c>
      <c r="D39" s="39">
        <f t="shared" si="9"/>
        <v>2.2664497332475686</v>
      </c>
      <c r="E39" s="39">
        <f t="shared" si="9"/>
        <v>2.3256215469613255</v>
      </c>
      <c r="F39" s="39">
        <f t="shared" si="9"/>
        <v>5.7510729613647245</v>
      </c>
      <c r="G39" s="39">
        <f t="shared" si="9"/>
        <v>2.5701774797447028</v>
      </c>
      <c r="H39" s="39">
        <f t="shared" si="9"/>
        <v>2.9528238329197958</v>
      </c>
      <c r="I39" s="39">
        <f t="shared" si="9"/>
        <v>2.9800225658724364</v>
      </c>
      <c r="J39" s="76" t="e">
        <f t="shared" si="9"/>
        <v>#VALUE!</v>
      </c>
      <c r="K39" s="76" t="e">
        <f t="shared" si="9"/>
        <v>#VALUE!</v>
      </c>
      <c r="L39" s="39" t="e">
        <f t="shared" si="9"/>
        <v>#VALUE!</v>
      </c>
      <c r="M39" s="39" t="e">
        <f t="shared" si="9"/>
        <v>#VALUE!</v>
      </c>
      <c r="N39" s="39" t="e">
        <f t="shared" si="9"/>
        <v>#VALUE!</v>
      </c>
      <c r="O39" s="40" t="e">
        <f t="shared" si="9"/>
        <v>#VALUE!</v>
      </c>
      <c r="P39" s="40" t="e">
        <f t="shared" si="9"/>
        <v>#VALUE!</v>
      </c>
      <c r="Q39" s="39" t="e">
        <f t="shared" si="9"/>
        <v>#VALUE!</v>
      </c>
      <c r="R39" s="76" t="e">
        <f t="shared" si="9"/>
        <v>#VALUE!</v>
      </c>
      <c r="S39" s="77" t="e">
        <f t="shared" si="9"/>
        <v>#VALUE!</v>
      </c>
      <c r="T39" s="40" t="e">
        <f t="shared" si="9"/>
        <v>#VALUE!</v>
      </c>
      <c r="U39" s="40" t="e">
        <f t="shared" si="9"/>
        <v>#VALUE!</v>
      </c>
    </row>
    <row r="40" spans="1:21" ht="15" customHeight="1" x14ac:dyDescent="0.2">
      <c r="A40" s="20" t="s">
        <v>16</v>
      </c>
      <c r="B40" s="39" t="e">
        <f t="shared" ref="B40:U40" si="10">B17/B$7*100</f>
        <v>#VALUE!</v>
      </c>
      <c r="C40" s="39" t="e">
        <f t="shared" si="10"/>
        <v>#VALUE!</v>
      </c>
      <c r="D40" s="39" t="e">
        <f t="shared" si="10"/>
        <v>#VALUE!</v>
      </c>
      <c r="E40" s="39">
        <f t="shared" si="10"/>
        <v>0.10359116022099447</v>
      </c>
      <c r="F40" s="39" t="e">
        <f t="shared" si="10"/>
        <v>#VALUE!</v>
      </c>
      <c r="G40" s="39" t="e">
        <f t="shared" si="10"/>
        <v>#VALUE!</v>
      </c>
      <c r="H40" s="39" t="e">
        <f t="shared" si="10"/>
        <v>#VALUE!</v>
      </c>
      <c r="I40" s="39">
        <f t="shared" si="10"/>
        <v>0.13274042609676778</v>
      </c>
      <c r="J40" s="76" t="e">
        <f t="shared" si="10"/>
        <v>#VALUE!</v>
      </c>
      <c r="K40" s="76" t="e">
        <f t="shared" si="10"/>
        <v>#VALUE!</v>
      </c>
      <c r="L40" s="39" t="e">
        <f t="shared" si="10"/>
        <v>#VALUE!</v>
      </c>
      <c r="M40" s="39" t="e">
        <f t="shared" si="10"/>
        <v>#VALUE!</v>
      </c>
      <c r="N40" s="41" t="e">
        <f t="shared" si="10"/>
        <v>#VALUE!</v>
      </c>
      <c r="O40" s="42" t="e">
        <f t="shared" si="10"/>
        <v>#VALUE!</v>
      </c>
      <c r="P40" s="42" t="e">
        <f t="shared" si="10"/>
        <v>#VALUE!</v>
      </c>
      <c r="Q40" s="41" t="e">
        <f t="shared" si="10"/>
        <v>#VALUE!</v>
      </c>
      <c r="R40" s="78" t="e">
        <f t="shared" si="10"/>
        <v>#VALUE!</v>
      </c>
      <c r="S40" s="79" t="e">
        <f t="shared" si="10"/>
        <v>#VALUE!</v>
      </c>
      <c r="T40" s="42" t="e">
        <f t="shared" si="10"/>
        <v>#VALUE!</v>
      </c>
      <c r="U40" s="42" t="e">
        <f t="shared" si="10"/>
        <v>#VALUE!</v>
      </c>
    </row>
    <row r="41" spans="1:21" ht="15" customHeight="1" x14ac:dyDescent="0.2">
      <c r="A41" s="20" t="s">
        <v>10</v>
      </c>
      <c r="B41" s="39">
        <f t="shared" ref="B41:U41" si="11">B18/B$7*100</f>
        <v>7.9218151289616454</v>
      </c>
      <c r="C41" s="39">
        <f t="shared" si="11"/>
        <v>17.813240355821897</v>
      </c>
      <c r="D41" s="39">
        <f t="shared" si="11"/>
        <v>18.102589327380279</v>
      </c>
      <c r="E41" s="39">
        <f t="shared" si="11"/>
        <v>13.045580110497234</v>
      </c>
      <c r="F41" s="39">
        <f t="shared" si="11"/>
        <v>10.472103004321417</v>
      </c>
      <c r="G41" s="39">
        <f t="shared" si="11"/>
        <v>20.677765320589177</v>
      </c>
      <c r="H41" s="39">
        <f t="shared" si="11"/>
        <v>19.785727196542723</v>
      </c>
      <c r="I41" s="39">
        <f t="shared" si="11"/>
        <v>13.305015375766022</v>
      </c>
      <c r="J41" s="76">
        <f t="shared" si="11"/>
        <v>5.3554461432199254</v>
      </c>
      <c r="K41" s="76">
        <f t="shared" si="11"/>
        <v>10.987903225807958</v>
      </c>
      <c r="L41" s="39">
        <f t="shared" si="11"/>
        <v>12.54476397178513</v>
      </c>
      <c r="M41" s="39">
        <f t="shared" si="11"/>
        <v>12.123594622218722</v>
      </c>
      <c r="N41" s="39">
        <f t="shared" si="11"/>
        <v>1.611690125719796</v>
      </c>
      <c r="O41" s="40">
        <f t="shared" si="11"/>
        <v>8.2962962962988662</v>
      </c>
      <c r="P41" s="40">
        <f t="shared" si="11"/>
        <v>6.4212648398417063</v>
      </c>
      <c r="Q41" s="39">
        <f t="shared" si="11"/>
        <v>9.2647348708850732</v>
      </c>
      <c r="R41" s="76">
        <f t="shared" si="11"/>
        <v>20.704845814908111</v>
      </c>
      <c r="S41" s="77">
        <f t="shared" si="11"/>
        <v>16.719242902204527</v>
      </c>
      <c r="T41" s="40">
        <f t="shared" si="11"/>
        <v>28.82668254913639</v>
      </c>
      <c r="U41" s="40">
        <f t="shared" si="11"/>
        <v>23.396813058686359</v>
      </c>
    </row>
    <row r="42" spans="1:21" ht="15" customHeight="1" x14ac:dyDescent="0.2">
      <c r="A42" s="20" t="s">
        <v>11</v>
      </c>
      <c r="B42" s="39">
        <f t="shared" ref="B42:U42" si="12">B19/B$7*100</f>
        <v>3.4873207904485608</v>
      </c>
      <c r="C42" s="39">
        <f t="shared" si="12"/>
        <v>3.9187638758494932</v>
      </c>
      <c r="D42" s="39">
        <f t="shared" si="12"/>
        <v>4.0511054775688331</v>
      </c>
      <c r="E42" s="39">
        <f t="shared" si="12"/>
        <v>3.4219613259668504</v>
      </c>
      <c r="F42" s="39">
        <f t="shared" si="12"/>
        <v>6.9527896995503449</v>
      </c>
      <c r="G42" s="39">
        <f t="shared" si="12"/>
        <v>5.5634294417504293</v>
      </c>
      <c r="H42" s="39">
        <f t="shared" si="12"/>
        <v>5.2779466618466264</v>
      </c>
      <c r="I42" s="39">
        <f t="shared" si="12"/>
        <v>4.384858742063229</v>
      </c>
      <c r="J42" s="76" t="e">
        <f t="shared" si="12"/>
        <v>#VALUE!</v>
      </c>
      <c r="K42" s="76" t="e">
        <f t="shared" si="12"/>
        <v>#VALUE!</v>
      </c>
      <c r="L42" s="39" t="e">
        <f t="shared" si="12"/>
        <v>#VALUE!</v>
      </c>
      <c r="M42" s="39" t="e">
        <f t="shared" si="12"/>
        <v>#VALUE!</v>
      </c>
      <c r="N42" s="39" t="e">
        <f t="shared" si="12"/>
        <v>#VALUE!</v>
      </c>
      <c r="O42" s="40" t="e">
        <f t="shared" si="12"/>
        <v>#VALUE!</v>
      </c>
      <c r="P42" s="40" t="e">
        <f t="shared" si="12"/>
        <v>#VALUE!</v>
      </c>
      <c r="Q42" s="39" t="e">
        <f t="shared" si="12"/>
        <v>#VALUE!</v>
      </c>
      <c r="R42" s="76" t="e">
        <f t="shared" si="12"/>
        <v>#VALUE!</v>
      </c>
      <c r="S42" s="77" t="e">
        <f t="shared" si="12"/>
        <v>#VALUE!</v>
      </c>
      <c r="T42" s="40" t="e">
        <f t="shared" si="12"/>
        <v>#VALUE!</v>
      </c>
      <c r="U42" s="40" t="e">
        <f t="shared" si="12"/>
        <v>#VALUE!</v>
      </c>
    </row>
    <row r="43" spans="1:21" ht="15" customHeight="1" x14ac:dyDescent="0.2">
      <c r="A43" s="20" t="s">
        <v>12</v>
      </c>
      <c r="B43" s="39" t="e">
        <f t="shared" ref="B43:U43" si="13">B20/B$7*100</f>
        <v>#VALUE!</v>
      </c>
      <c r="C43" s="39">
        <f t="shared" si="13"/>
        <v>2.771445174557261</v>
      </c>
      <c r="D43" s="39">
        <f t="shared" si="13"/>
        <v>4.4925397606164941</v>
      </c>
      <c r="E43" s="39">
        <f t="shared" si="13"/>
        <v>5.2261740331491717</v>
      </c>
      <c r="F43" s="39" t="e">
        <f t="shared" si="13"/>
        <v>#VALUE!</v>
      </c>
      <c r="G43" s="39">
        <f t="shared" si="13"/>
        <v>3.9345926850432167</v>
      </c>
      <c r="H43" s="39">
        <f t="shared" si="13"/>
        <v>5.8530653827825896</v>
      </c>
      <c r="I43" s="41">
        <f t="shared" si="13"/>
        <v>6.6967544965819359</v>
      </c>
      <c r="J43" s="76" t="e">
        <f t="shared" si="13"/>
        <v>#VALUE!</v>
      </c>
      <c r="K43" s="76" t="e">
        <f t="shared" si="13"/>
        <v>#VALUE!</v>
      </c>
      <c r="L43" s="39" t="e">
        <f t="shared" si="13"/>
        <v>#VALUE!</v>
      </c>
      <c r="M43" s="39" t="e">
        <f t="shared" si="13"/>
        <v>#VALUE!</v>
      </c>
      <c r="N43" s="39" t="e">
        <f t="shared" si="13"/>
        <v>#VALUE!</v>
      </c>
      <c r="O43" s="40" t="e">
        <f t="shared" si="13"/>
        <v>#VALUE!</v>
      </c>
      <c r="P43" s="40" t="e">
        <f t="shared" si="13"/>
        <v>#VALUE!</v>
      </c>
      <c r="Q43" s="39" t="e">
        <f t="shared" si="13"/>
        <v>#VALUE!</v>
      </c>
      <c r="R43" s="76" t="e">
        <f t="shared" si="13"/>
        <v>#VALUE!</v>
      </c>
      <c r="S43" s="77" t="e">
        <f t="shared" si="13"/>
        <v>#VALUE!</v>
      </c>
      <c r="T43" s="40" t="e">
        <f t="shared" si="13"/>
        <v>#VALUE!</v>
      </c>
      <c r="U43" s="40" t="e">
        <f t="shared" si="13"/>
        <v>#VALUE!</v>
      </c>
    </row>
    <row r="44" spans="1:21" ht="15" customHeight="1" x14ac:dyDescent="0.2">
      <c r="A44" s="20" t="s">
        <v>13</v>
      </c>
      <c r="B44" s="39">
        <f t="shared" ref="B44:U44" si="14">B21/B$7*100</f>
        <v>0.99022689111374773</v>
      </c>
      <c r="C44" s="39">
        <f t="shared" si="14"/>
        <v>7.3756202226111718</v>
      </c>
      <c r="D44" s="39">
        <f t="shared" si="14"/>
        <v>10.921084162599167</v>
      </c>
      <c r="E44" s="39">
        <f t="shared" si="14"/>
        <v>10.3228591160221</v>
      </c>
      <c r="F44" s="39">
        <f t="shared" si="14"/>
        <v>1.4592274678005039</v>
      </c>
      <c r="G44" s="39">
        <f t="shared" si="14"/>
        <v>9.9634040572855884</v>
      </c>
      <c r="H44" s="39">
        <f t="shared" si="14"/>
        <v>13.883365923394189</v>
      </c>
      <c r="I44" s="39">
        <f t="shared" si="14"/>
        <v>13.094843034446143</v>
      </c>
      <c r="J44" s="76">
        <f t="shared" si="14"/>
        <v>0.51826898160360013</v>
      </c>
      <c r="K44" s="76">
        <f t="shared" si="14"/>
        <v>1.2096774193554487</v>
      </c>
      <c r="L44" s="39">
        <f t="shared" si="14"/>
        <v>1.1394465545306565</v>
      </c>
      <c r="M44" s="39">
        <f t="shared" si="14"/>
        <v>0.4717351993081218</v>
      </c>
      <c r="N44" s="39">
        <f t="shared" si="14"/>
        <v>0.64467605028791841</v>
      </c>
      <c r="O44" s="40">
        <f t="shared" si="14"/>
        <v>1.7777777777789636</v>
      </c>
      <c r="P44" s="40">
        <f t="shared" si="14"/>
        <v>1.5679832748450682</v>
      </c>
      <c r="Q44" s="39">
        <f t="shared" si="14"/>
        <v>0.59136605558840916</v>
      </c>
      <c r="R44" s="76" t="e">
        <f t="shared" si="14"/>
        <v>#VALUE!</v>
      </c>
      <c r="S44" s="77" t="e">
        <f t="shared" si="14"/>
        <v>#VALUE!</v>
      </c>
      <c r="T44" s="40" t="e">
        <f t="shared" si="14"/>
        <v>#VALUE!</v>
      </c>
      <c r="U44" s="40">
        <f t="shared" si="14"/>
        <v>0</v>
      </c>
    </row>
  </sheetData>
  <mergeCells count="15">
    <mergeCell ref="A22:U22"/>
    <mergeCell ref="A27:A29"/>
    <mergeCell ref="B27:E28"/>
    <mergeCell ref="F27:I28"/>
    <mergeCell ref="J27:M28"/>
    <mergeCell ref="N27:U27"/>
    <mergeCell ref="N28:Q28"/>
    <mergeCell ref="R28:U28"/>
    <mergeCell ref="A4:A6"/>
    <mergeCell ref="B4:E5"/>
    <mergeCell ref="F4:I5"/>
    <mergeCell ref="J4:M5"/>
    <mergeCell ref="N4:U4"/>
    <mergeCell ref="N5:Q5"/>
    <mergeCell ref="R5:U5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/>
  </sheetViews>
  <sheetFormatPr defaultRowHeight="15" x14ac:dyDescent="0.25"/>
  <cols>
    <col min="1" max="1" width="13" customWidth="1"/>
  </cols>
  <sheetData>
    <row r="1" spans="1:21" x14ac:dyDescent="0.25">
      <c r="A1" s="105" t="s">
        <v>113</v>
      </c>
      <c r="B1" s="53"/>
    </row>
    <row r="2" spans="1:21" x14ac:dyDescent="0.25">
      <c r="A2" s="4" t="s">
        <v>309</v>
      </c>
      <c r="B2" s="53"/>
    </row>
    <row r="3" spans="1:21" x14ac:dyDescent="0.25">
      <c r="A3" s="53"/>
      <c r="B3" s="53"/>
    </row>
    <row r="4" spans="1:21" x14ac:dyDescent="0.25">
      <c r="A4" s="101" t="s">
        <v>238</v>
      </c>
      <c r="B4" s="101" t="s">
        <v>239</v>
      </c>
    </row>
    <row r="5" spans="1:21" x14ac:dyDescent="0.25">
      <c r="A5" s="53"/>
      <c r="B5" s="53"/>
    </row>
    <row r="6" spans="1:21" x14ac:dyDescent="0.25">
      <c r="A6" s="102" t="s">
        <v>108</v>
      </c>
      <c r="B6" s="102"/>
      <c r="C6" s="102"/>
      <c r="D6" s="102"/>
      <c r="E6" s="102"/>
      <c r="F6" s="102"/>
      <c r="G6" s="102"/>
      <c r="H6" s="102"/>
    </row>
    <row r="7" spans="1:21" x14ac:dyDescent="0.25">
      <c r="A7" s="104" t="s">
        <v>109</v>
      </c>
      <c r="B7" s="104" t="s">
        <v>110</v>
      </c>
      <c r="C7" s="102"/>
      <c r="D7" s="102"/>
      <c r="E7" s="102"/>
      <c r="F7" s="102"/>
      <c r="G7" s="102"/>
      <c r="H7" s="102"/>
    </row>
    <row r="8" spans="1:21" x14ac:dyDescent="0.25">
      <c r="A8" s="104" t="s">
        <v>39</v>
      </c>
      <c r="B8" s="104" t="s">
        <v>111</v>
      </c>
      <c r="C8" s="102"/>
      <c r="D8" s="102"/>
      <c r="E8" s="102"/>
      <c r="F8" s="102"/>
      <c r="G8" s="102"/>
      <c r="H8" s="102"/>
    </row>
    <row r="9" spans="1:21" x14ac:dyDescent="0.25">
      <c r="A9" s="104" t="s">
        <v>40</v>
      </c>
      <c r="B9" s="104" t="s">
        <v>112</v>
      </c>
      <c r="C9" s="102"/>
      <c r="D9" s="102"/>
      <c r="E9" s="102"/>
      <c r="F9" s="102"/>
      <c r="G9" s="102"/>
      <c r="H9" s="102"/>
    </row>
    <row r="10" spans="1:21" x14ac:dyDescent="0.25">
      <c r="A10" s="102"/>
      <c r="B10" s="104"/>
      <c r="C10" s="102"/>
      <c r="D10" s="102"/>
      <c r="E10" s="102"/>
      <c r="F10" s="102"/>
      <c r="G10" s="102"/>
      <c r="H10" s="102"/>
    </row>
    <row r="11" spans="1:21" ht="37.5" customHeight="1" x14ac:dyDescent="0.25">
      <c r="A11" s="187" t="s">
        <v>308</v>
      </c>
      <c r="B11" s="187"/>
      <c r="C11" s="187"/>
      <c r="D11" s="187"/>
      <c r="E11" s="187"/>
      <c r="F11" s="187"/>
      <c r="G11" s="187"/>
      <c r="H11" s="187"/>
      <c r="I11" s="100"/>
      <c r="J11" s="100"/>
      <c r="K11" s="100"/>
    </row>
    <row r="12" spans="1:21" ht="14.25" customHeight="1" x14ac:dyDescent="0.25">
      <c r="A12" s="102"/>
      <c r="B12" s="102"/>
      <c r="C12" s="102"/>
      <c r="D12" s="102"/>
      <c r="E12" s="102"/>
      <c r="F12" s="102"/>
      <c r="G12" s="102"/>
      <c r="H12" s="102"/>
    </row>
    <row r="13" spans="1:21" ht="39.75" customHeight="1" x14ac:dyDescent="0.25">
      <c r="A13" s="187" t="s">
        <v>307</v>
      </c>
      <c r="B13" s="187"/>
      <c r="C13" s="187"/>
      <c r="D13" s="187"/>
      <c r="E13" s="187"/>
      <c r="F13" s="187"/>
      <c r="G13" s="187"/>
      <c r="H13" s="187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</row>
    <row r="15" spans="1:21" x14ac:dyDescent="0.25">
      <c r="A15" s="101" t="s">
        <v>206</v>
      </c>
      <c r="B15" s="102"/>
    </row>
    <row r="16" spans="1:21" x14ac:dyDescent="0.25">
      <c r="A16" s="102"/>
      <c r="B16" s="101" t="s">
        <v>207</v>
      </c>
    </row>
    <row r="17" spans="1:2" x14ac:dyDescent="0.25">
      <c r="A17" s="103"/>
      <c r="B17" s="101" t="s">
        <v>208</v>
      </c>
    </row>
  </sheetData>
  <mergeCells count="2">
    <mergeCell ref="A11:H11"/>
    <mergeCell ref="A13:H13"/>
  </mergeCells>
  <hyperlinks>
    <hyperlink ref="A2" r:id="rId1" display="https://csu.gov.cz/patenty-a-licence?pocet=10&amp;start=0&amp;podskupiny=062&amp;razeni=-datumVydani"/>
  </hyperlinks>
  <pageMargins left="0.7" right="0.7" top="0.78740157499999996" bottom="0.78740157499999996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/>
  </sheetViews>
  <sheetFormatPr defaultColWidth="9.140625" defaultRowHeight="11.25" x14ac:dyDescent="0.2"/>
  <cols>
    <col min="1" max="1" width="15.5703125" style="1" customWidth="1"/>
    <col min="2" max="2" width="10" style="1" customWidth="1"/>
    <col min="3" max="18" width="8.28515625" style="1" customWidth="1"/>
    <col min="19" max="19" width="9.140625" style="1"/>
    <col min="20" max="20" width="10.140625" style="1" bestFit="1" customWidth="1"/>
    <col min="21" max="16384" width="9.140625" style="1"/>
  </cols>
  <sheetData>
    <row r="1" spans="1:20" s="6" customFormat="1" ht="20.25" customHeight="1" x14ac:dyDescent="0.2">
      <c r="A1" s="5" t="s">
        <v>264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T1" s="128"/>
    </row>
    <row r="2" spans="1:20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4"/>
    </row>
    <row r="3" spans="1:20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  <c r="O3" s="11"/>
      <c r="R3" s="11" t="s">
        <v>72</v>
      </c>
    </row>
    <row r="4" spans="1:20" ht="18" customHeight="1" x14ac:dyDescent="0.2">
      <c r="A4" s="176" t="s">
        <v>14</v>
      </c>
      <c r="B4" s="178" t="s">
        <v>263</v>
      </c>
      <c r="C4" s="174" t="s">
        <v>185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20" ht="36" customHeight="1" thickBot="1" x14ac:dyDescent="0.25">
      <c r="A5" s="177"/>
      <c r="B5" s="179"/>
      <c r="C5" s="31">
        <v>2024</v>
      </c>
      <c r="D5" s="31">
        <v>2023</v>
      </c>
      <c r="E5" s="31">
        <v>2022</v>
      </c>
      <c r="F5" s="31">
        <v>2021</v>
      </c>
      <c r="G5" s="31">
        <v>2020</v>
      </c>
      <c r="H5" s="31">
        <v>2019</v>
      </c>
      <c r="I5" s="31">
        <v>2018</v>
      </c>
      <c r="J5" s="31">
        <v>2017</v>
      </c>
      <c r="K5" s="31">
        <v>2016</v>
      </c>
      <c r="L5" s="31">
        <v>2015</v>
      </c>
      <c r="M5" s="31">
        <v>2014</v>
      </c>
      <c r="N5" s="31">
        <v>2013</v>
      </c>
      <c r="O5" s="31">
        <v>2012</v>
      </c>
      <c r="P5" s="31">
        <v>2011</v>
      </c>
      <c r="Q5" s="31">
        <v>2010</v>
      </c>
      <c r="R5" s="32" t="s">
        <v>186</v>
      </c>
    </row>
    <row r="6" spans="1:20" ht="20.25" customHeight="1" x14ac:dyDescent="0.2">
      <c r="A6" s="14" t="s">
        <v>15</v>
      </c>
      <c r="B6" s="15">
        <v>3363.6333333333332</v>
      </c>
      <c r="C6" s="15">
        <v>377.41666666666669</v>
      </c>
      <c r="D6" s="15">
        <v>423.66666666666669</v>
      </c>
      <c r="E6" s="15">
        <v>276.66666666666663</v>
      </c>
      <c r="F6" s="15">
        <v>336.83333333333337</v>
      </c>
      <c r="G6" s="15">
        <v>365.66666666666669</v>
      </c>
      <c r="H6" s="15">
        <v>304</v>
      </c>
      <c r="I6" s="15">
        <v>224.25000000000003</v>
      </c>
      <c r="J6" s="15">
        <v>236.99999999999994</v>
      </c>
      <c r="K6" s="15">
        <v>219.5</v>
      </c>
      <c r="L6" s="15">
        <v>164.33333333333331</v>
      </c>
      <c r="M6" s="15">
        <v>132.80000000000001</v>
      </c>
      <c r="N6" s="15">
        <v>86.999999999999986</v>
      </c>
      <c r="O6" s="15">
        <v>69</v>
      </c>
      <c r="P6" s="15">
        <v>46.666666666666671</v>
      </c>
      <c r="Q6" s="15">
        <v>31</v>
      </c>
      <c r="R6" s="16">
        <v>67.833333333333329</v>
      </c>
      <c r="S6" s="80"/>
    </row>
    <row r="7" spans="1:20" ht="15" customHeight="1" x14ac:dyDescent="0.2">
      <c r="A7" s="17" t="s">
        <v>1</v>
      </c>
      <c r="B7" s="18">
        <v>903.26666666666677</v>
      </c>
      <c r="C7" s="18">
        <v>88.666666666666657</v>
      </c>
      <c r="D7" s="18">
        <v>134.36666666666665</v>
      </c>
      <c r="E7" s="18">
        <v>77.633333333333326</v>
      </c>
      <c r="F7" s="18">
        <v>95.683333333333323</v>
      </c>
      <c r="G7" s="18">
        <v>89.23333333333332</v>
      </c>
      <c r="H7" s="18">
        <v>99.683333333333351</v>
      </c>
      <c r="I7" s="18">
        <v>61.58333333333335</v>
      </c>
      <c r="J7" s="18">
        <v>61.833333333333336</v>
      </c>
      <c r="K7" s="18">
        <v>54.333333333333336</v>
      </c>
      <c r="L7" s="18">
        <v>46.416666666666671</v>
      </c>
      <c r="M7" s="18">
        <v>34</v>
      </c>
      <c r="N7" s="18">
        <v>18.333333333333325</v>
      </c>
      <c r="O7" s="18">
        <v>15.333333333333332</v>
      </c>
      <c r="P7" s="18">
        <v>7.166666666666667</v>
      </c>
      <c r="Q7" s="18">
        <v>4</v>
      </c>
      <c r="R7" s="19">
        <v>15</v>
      </c>
    </row>
    <row r="8" spans="1:20" ht="15" customHeight="1" x14ac:dyDescent="0.2">
      <c r="A8" s="20" t="s">
        <v>2</v>
      </c>
      <c r="B8" s="18">
        <v>419.81666666666666</v>
      </c>
      <c r="C8" s="18">
        <v>63.333333333333329</v>
      </c>
      <c r="D8" s="18">
        <v>45.25</v>
      </c>
      <c r="E8" s="18">
        <v>26.999999999999996</v>
      </c>
      <c r="F8" s="18">
        <v>45.166666666666664</v>
      </c>
      <c r="G8" s="18">
        <v>57.75</v>
      </c>
      <c r="H8" s="18">
        <v>32.25</v>
      </c>
      <c r="I8" s="18">
        <v>32.866666666666674</v>
      </c>
      <c r="J8" s="18">
        <v>26.499999999999996</v>
      </c>
      <c r="K8" s="18">
        <v>22.666666666666661</v>
      </c>
      <c r="L8" s="18">
        <v>13.333333333333332</v>
      </c>
      <c r="M8" s="18">
        <v>11.45</v>
      </c>
      <c r="N8" s="18">
        <v>12.75</v>
      </c>
      <c r="O8" s="18">
        <v>8</v>
      </c>
      <c r="P8" s="18">
        <v>3</v>
      </c>
      <c r="Q8" s="18">
        <v>7</v>
      </c>
      <c r="R8" s="19">
        <v>11.5</v>
      </c>
    </row>
    <row r="9" spans="1:20" ht="15" customHeight="1" x14ac:dyDescent="0.2">
      <c r="A9" s="20" t="s">
        <v>3</v>
      </c>
      <c r="B9" s="18">
        <v>109.18333333333332</v>
      </c>
      <c r="C9" s="18">
        <v>10.666666666666664</v>
      </c>
      <c r="D9" s="18">
        <v>19.149999999999999</v>
      </c>
      <c r="E9" s="18">
        <v>11</v>
      </c>
      <c r="F9" s="18">
        <v>5.5333333333333332</v>
      </c>
      <c r="G9" s="18">
        <v>7.333333333333333</v>
      </c>
      <c r="H9" s="18">
        <v>7</v>
      </c>
      <c r="I9" s="18">
        <v>11.666666666666666</v>
      </c>
      <c r="J9" s="18">
        <v>7.833333333333333</v>
      </c>
      <c r="K9" s="18">
        <v>11.5</v>
      </c>
      <c r="L9" s="18">
        <v>0.99999999999999889</v>
      </c>
      <c r="M9" s="18">
        <v>5.5</v>
      </c>
      <c r="N9" s="18">
        <v>5</v>
      </c>
      <c r="O9" s="18">
        <v>1</v>
      </c>
      <c r="P9" s="18">
        <v>3</v>
      </c>
      <c r="Q9" s="18">
        <v>2</v>
      </c>
      <c r="R9" s="19" t="s">
        <v>39</v>
      </c>
    </row>
    <row r="10" spans="1:20" ht="15" customHeight="1" x14ac:dyDescent="0.2">
      <c r="A10" s="20" t="s">
        <v>4</v>
      </c>
      <c r="B10" s="18">
        <v>160.14999999999998</v>
      </c>
      <c r="C10" s="18">
        <v>19.333333333333332</v>
      </c>
      <c r="D10" s="18">
        <v>23.533333333333331</v>
      </c>
      <c r="E10" s="18">
        <v>18.333333333333332</v>
      </c>
      <c r="F10" s="18">
        <v>14.083333333333332</v>
      </c>
      <c r="G10" s="18">
        <v>16.666666666666664</v>
      </c>
      <c r="H10" s="18">
        <v>4</v>
      </c>
      <c r="I10" s="18">
        <v>3</v>
      </c>
      <c r="J10" s="18">
        <v>10.833333333333332</v>
      </c>
      <c r="K10" s="18">
        <v>5</v>
      </c>
      <c r="L10" s="18">
        <v>10</v>
      </c>
      <c r="M10" s="18">
        <v>5.8666666666666663</v>
      </c>
      <c r="N10" s="18">
        <v>5.5</v>
      </c>
      <c r="O10" s="18">
        <v>9</v>
      </c>
      <c r="P10" s="18">
        <v>4</v>
      </c>
      <c r="Q10" s="18">
        <v>2</v>
      </c>
      <c r="R10" s="19">
        <v>9</v>
      </c>
    </row>
    <row r="11" spans="1:20" ht="15" customHeight="1" x14ac:dyDescent="0.2">
      <c r="A11" s="20" t="s">
        <v>5</v>
      </c>
      <c r="B11" s="18">
        <v>23.5</v>
      </c>
      <c r="C11" s="18" t="s">
        <v>39</v>
      </c>
      <c r="D11" s="18" t="s">
        <v>39</v>
      </c>
      <c r="E11" s="18" t="s">
        <v>39</v>
      </c>
      <c r="F11" s="18">
        <v>1</v>
      </c>
      <c r="G11" s="18">
        <v>2</v>
      </c>
      <c r="H11" s="18">
        <v>2</v>
      </c>
      <c r="I11" s="18">
        <v>3</v>
      </c>
      <c r="J11" s="18">
        <v>4.5</v>
      </c>
      <c r="K11" s="18">
        <v>1</v>
      </c>
      <c r="L11" s="18">
        <v>3</v>
      </c>
      <c r="M11" s="18">
        <v>1</v>
      </c>
      <c r="N11" s="29" t="s">
        <v>39</v>
      </c>
      <c r="O11" s="29" t="s">
        <v>39</v>
      </c>
      <c r="P11" s="29" t="s">
        <v>39</v>
      </c>
      <c r="Q11" s="18" t="s">
        <v>39</v>
      </c>
      <c r="R11" s="19">
        <v>6</v>
      </c>
    </row>
    <row r="12" spans="1:20" ht="15" customHeight="1" x14ac:dyDescent="0.2">
      <c r="A12" s="20" t="s">
        <v>6</v>
      </c>
      <c r="B12" s="18">
        <v>96.366666666666646</v>
      </c>
      <c r="C12" s="18">
        <v>8.5</v>
      </c>
      <c r="D12" s="18">
        <v>14.5</v>
      </c>
      <c r="E12" s="18">
        <v>14.7</v>
      </c>
      <c r="F12" s="18">
        <v>10.833333333333332</v>
      </c>
      <c r="G12" s="18">
        <v>12.833333333333332</v>
      </c>
      <c r="H12" s="18">
        <v>3.5</v>
      </c>
      <c r="I12" s="18">
        <v>7</v>
      </c>
      <c r="J12" s="18">
        <v>3.5</v>
      </c>
      <c r="K12" s="18">
        <v>6.833333333333333</v>
      </c>
      <c r="L12" s="18">
        <v>1.5</v>
      </c>
      <c r="M12" s="18">
        <v>3</v>
      </c>
      <c r="N12" s="18">
        <v>1.333333333333333</v>
      </c>
      <c r="O12" s="18">
        <v>4.333333333333333</v>
      </c>
      <c r="P12" s="29" t="s">
        <v>39</v>
      </c>
      <c r="Q12" s="18">
        <v>3</v>
      </c>
      <c r="R12" s="19">
        <v>1</v>
      </c>
    </row>
    <row r="13" spans="1:20" ht="15" customHeight="1" x14ac:dyDescent="0.2">
      <c r="A13" s="20" t="s">
        <v>7</v>
      </c>
      <c r="B13" s="18">
        <v>184.75</v>
      </c>
      <c r="C13" s="18">
        <v>15.583333333333332</v>
      </c>
      <c r="D13" s="18">
        <v>17</v>
      </c>
      <c r="E13" s="18">
        <v>17</v>
      </c>
      <c r="F13" s="18">
        <v>18.666666666666664</v>
      </c>
      <c r="G13" s="18">
        <v>16.749999999999996</v>
      </c>
      <c r="H13" s="18">
        <v>14</v>
      </c>
      <c r="I13" s="18">
        <v>7.5</v>
      </c>
      <c r="J13" s="18">
        <v>10.833333333333332</v>
      </c>
      <c r="K13" s="18">
        <v>17</v>
      </c>
      <c r="L13" s="18">
        <v>17.333333333333332</v>
      </c>
      <c r="M13" s="18">
        <v>6.083333333333333</v>
      </c>
      <c r="N13" s="18">
        <v>5</v>
      </c>
      <c r="O13" s="18">
        <v>4.5</v>
      </c>
      <c r="P13" s="18">
        <v>4.5</v>
      </c>
      <c r="Q13" s="18">
        <v>3</v>
      </c>
      <c r="R13" s="19">
        <v>10</v>
      </c>
    </row>
    <row r="14" spans="1:20" ht="15" customHeight="1" x14ac:dyDescent="0.2">
      <c r="A14" s="20" t="s">
        <v>8</v>
      </c>
      <c r="B14" s="18">
        <v>168.76666666666668</v>
      </c>
      <c r="C14" s="18">
        <v>10</v>
      </c>
      <c r="D14" s="18">
        <v>26</v>
      </c>
      <c r="E14" s="18">
        <v>14.2</v>
      </c>
      <c r="F14" s="18">
        <v>13</v>
      </c>
      <c r="G14" s="18">
        <v>14.333333333333332</v>
      </c>
      <c r="H14" s="18">
        <v>19.5</v>
      </c>
      <c r="I14" s="18">
        <v>10.899999999999999</v>
      </c>
      <c r="J14" s="18">
        <v>10.5</v>
      </c>
      <c r="K14" s="18">
        <v>10.5</v>
      </c>
      <c r="L14" s="18">
        <v>10.999999999999998</v>
      </c>
      <c r="M14" s="18">
        <v>13</v>
      </c>
      <c r="N14" s="18">
        <v>3</v>
      </c>
      <c r="O14" s="18">
        <v>2.5</v>
      </c>
      <c r="P14" s="18">
        <v>5</v>
      </c>
      <c r="Q14" s="18">
        <v>4</v>
      </c>
      <c r="R14" s="19">
        <v>1.333333333333333</v>
      </c>
    </row>
    <row r="15" spans="1:20" ht="15" customHeight="1" x14ac:dyDescent="0.2">
      <c r="A15" s="20" t="s">
        <v>9</v>
      </c>
      <c r="B15" s="18">
        <v>174.63333333333335</v>
      </c>
      <c r="C15" s="18">
        <v>16.333333333333336</v>
      </c>
      <c r="D15" s="18">
        <v>20.5</v>
      </c>
      <c r="E15" s="18">
        <v>9.8333333333333321</v>
      </c>
      <c r="F15" s="18">
        <v>19.533333333333328</v>
      </c>
      <c r="G15" s="18">
        <v>13.833333333333329</v>
      </c>
      <c r="H15" s="18">
        <v>17.2</v>
      </c>
      <c r="I15" s="18">
        <v>9.4</v>
      </c>
      <c r="J15" s="18">
        <v>13.666666666666664</v>
      </c>
      <c r="K15" s="18">
        <v>13.333333333333332</v>
      </c>
      <c r="L15" s="18">
        <v>14</v>
      </c>
      <c r="M15" s="18">
        <v>10.5</v>
      </c>
      <c r="N15" s="18">
        <v>7</v>
      </c>
      <c r="O15" s="18">
        <v>3</v>
      </c>
      <c r="P15" s="18">
        <v>3</v>
      </c>
      <c r="Q15" s="18">
        <v>2</v>
      </c>
      <c r="R15" s="19">
        <v>1.5</v>
      </c>
    </row>
    <row r="16" spans="1:20" ht="15" customHeight="1" x14ac:dyDescent="0.2">
      <c r="A16" s="20" t="s">
        <v>16</v>
      </c>
      <c r="B16" s="18">
        <v>66.199999999999989</v>
      </c>
      <c r="C16" s="18">
        <v>14.5</v>
      </c>
      <c r="D16" s="18">
        <v>3.5</v>
      </c>
      <c r="E16" s="18">
        <v>4.5333333333333332</v>
      </c>
      <c r="F16" s="18">
        <v>5.833333333333333</v>
      </c>
      <c r="G16" s="18">
        <v>5.333333333333333</v>
      </c>
      <c r="H16" s="18">
        <v>6.6666666666666661</v>
      </c>
      <c r="I16" s="18">
        <v>1.5</v>
      </c>
      <c r="J16" s="18">
        <v>3</v>
      </c>
      <c r="K16" s="18">
        <v>6</v>
      </c>
      <c r="L16" s="18">
        <v>3.333333333333333</v>
      </c>
      <c r="M16" s="18">
        <v>4</v>
      </c>
      <c r="N16" s="18">
        <v>1</v>
      </c>
      <c r="O16" s="18">
        <v>2</v>
      </c>
      <c r="P16" s="18">
        <v>2</v>
      </c>
      <c r="Q16" s="18">
        <v>1</v>
      </c>
      <c r="R16" s="19">
        <v>2</v>
      </c>
    </row>
    <row r="17" spans="1:19" ht="15" customHeight="1" x14ac:dyDescent="0.2">
      <c r="A17" s="20" t="s">
        <v>10</v>
      </c>
      <c r="B17" s="18">
        <v>389.91666666666669</v>
      </c>
      <c r="C17" s="18">
        <v>38.749999999999993</v>
      </c>
      <c r="D17" s="18">
        <v>51.166666666666671</v>
      </c>
      <c r="E17" s="18">
        <v>34.899999999999991</v>
      </c>
      <c r="F17" s="18">
        <v>34.666666666666664</v>
      </c>
      <c r="G17" s="18">
        <v>46.733333333333334</v>
      </c>
      <c r="H17" s="18">
        <v>36.033333333333339</v>
      </c>
      <c r="I17" s="18">
        <v>21.333333333333332</v>
      </c>
      <c r="J17" s="18">
        <v>31.166666666666664</v>
      </c>
      <c r="K17" s="18">
        <v>28.166666666666664</v>
      </c>
      <c r="L17" s="18">
        <v>22.999999999999993</v>
      </c>
      <c r="M17" s="18">
        <v>12</v>
      </c>
      <c r="N17" s="18">
        <v>11.5</v>
      </c>
      <c r="O17" s="18">
        <v>5</v>
      </c>
      <c r="P17" s="18">
        <v>7</v>
      </c>
      <c r="Q17" s="18">
        <v>2</v>
      </c>
      <c r="R17" s="19">
        <v>6.5</v>
      </c>
    </row>
    <row r="18" spans="1:19" ht="15" customHeight="1" x14ac:dyDescent="0.2">
      <c r="A18" s="20" t="s">
        <v>11</v>
      </c>
      <c r="B18" s="18">
        <v>119.51666666666667</v>
      </c>
      <c r="C18" s="18">
        <v>23.333333333333332</v>
      </c>
      <c r="D18" s="18">
        <v>16.533333333333331</v>
      </c>
      <c r="E18" s="18">
        <v>9.6999999999999993</v>
      </c>
      <c r="F18" s="18">
        <v>14.166666666666666</v>
      </c>
      <c r="G18" s="18">
        <v>10.366666666666665</v>
      </c>
      <c r="H18" s="18">
        <v>12.666666666666666</v>
      </c>
      <c r="I18" s="18">
        <v>7.833333333333333</v>
      </c>
      <c r="J18" s="18">
        <v>7</v>
      </c>
      <c r="K18" s="18">
        <v>5.5</v>
      </c>
      <c r="L18" s="18">
        <v>3.1666666666666661</v>
      </c>
      <c r="M18" s="18">
        <v>4</v>
      </c>
      <c r="N18" s="18">
        <v>2.25</v>
      </c>
      <c r="O18" s="18">
        <v>3</v>
      </c>
      <c r="P18" s="18" t="s">
        <v>39</v>
      </c>
      <c r="Q18" s="18" t="s">
        <v>39</v>
      </c>
      <c r="R18" s="19" t="s">
        <v>39</v>
      </c>
    </row>
    <row r="19" spans="1:19" ht="15" customHeight="1" x14ac:dyDescent="0.2">
      <c r="A19" s="20" t="s">
        <v>12</v>
      </c>
      <c r="B19" s="18">
        <v>190.98333333333332</v>
      </c>
      <c r="C19" s="18">
        <v>17.416666666666668</v>
      </c>
      <c r="D19" s="18">
        <v>10.5</v>
      </c>
      <c r="E19" s="18">
        <v>14</v>
      </c>
      <c r="F19" s="18">
        <v>23.999999999999989</v>
      </c>
      <c r="G19" s="18">
        <v>27</v>
      </c>
      <c r="H19" s="18">
        <v>14.5</v>
      </c>
      <c r="I19" s="18">
        <v>21.666666666666661</v>
      </c>
      <c r="J19" s="18">
        <v>23.733333333333331</v>
      </c>
      <c r="K19" s="18">
        <v>12.833333333333332</v>
      </c>
      <c r="L19" s="18">
        <v>6.9999999999999991</v>
      </c>
      <c r="M19" s="18">
        <v>8</v>
      </c>
      <c r="N19" s="18">
        <v>3.333333333333333</v>
      </c>
      <c r="O19" s="18">
        <v>4</v>
      </c>
      <c r="P19" s="18">
        <v>1</v>
      </c>
      <c r="Q19" s="18">
        <v>1</v>
      </c>
      <c r="R19" s="19">
        <v>1</v>
      </c>
    </row>
    <row r="20" spans="1:19" ht="15" customHeight="1" x14ac:dyDescent="0.2">
      <c r="A20" s="20" t="s">
        <v>13</v>
      </c>
      <c r="B20" s="18">
        <v>356.58333333333326</v>
      </c>
      <c r="C20" s="18">
        <v>51.000000000000007</v>
      </c>
      <c r="D20" s="18">
        <v>41.666666666666664</v>
      </c>
      <c r="E20" s="18">
        <v>23.833333333333332</v>
      </c>
      <c r="F20" s="18">
        <v>34.666666666666664</v>
      </c>
      <c r="G20" s="18">
        <v>45.5</v>
      </c>
      <c r="H20" s="18">
        <v>35</v>
      </c>
      <c r="I20" s="18">
        <v>25</v>
      </c>
      <c r="J20" s="18">
        <v>22.099999999999998</v>
      </c>
      <c r="K20" s="18">
        <v>24.833333333333332</v>
      </c>
      <c r="L20" s="18">
        <v>10.25</v>
      </c>
      <c r="M20" s="18">
        <v>14.399999999999999</v>
      </c>
      <c r="N20" s="18">
        <v>11</v>
      </c>
      <c r="O20" s="18">
        <v>7.333333333333333</v>
      </c>
      <c r="P20" s="18">
        <v>7</v>
      </c>
      <c r="Q20" s="18" t="s">
        <v>39</v>
      </c>
      <c r="R20" s="19">
        <v>3</v>
      </c>
    </row>
    <row r="21" spans="1:19" x14ac:dyDescent="0.2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9" x14ac:dyDescent="0.2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</row>
    <row r="23" spans="1:19" s="6" customFormat="1" ht="20.25" customHeight="1" x14ac:dyDescent="0.2">
      <c r="A23" s="5" t="s">
        <v>265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9" ht="12" customHeight="1" x14ac:dyDescent="0.25">
      <c r="A24" s="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R24" s="4"/>
    </row>
    <row r="25" spans="1:19" ht="13.5" customHeight="1" thickBot="1" x14ac:dyDescent="0.25">
      <c r="A25" s="9" t="s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1"/>
      <c r="M25" s="11"/>
      <c r="N25" s="11"/>
      <c r="O25" s="11"/>
      <c r="R25" s="11" t="s">
        <v>72</v>
      </c>
    </row>
    <row r="26" spans="1:19" ht="18" customHeight="1" x14ac:dyDescent="0.2">
      <c r="A26" s="176" t="s">
        <v>14</v>
      </c>
      <c r="B26" s="178" t="s">
        <v>263</v>
      </c>
      <c r="C26" s="174" t="s">
        <v>185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</row>
    <row r="27" spans="1:19" ht="36" customHeight="1" thickBot="1" x14ac:dyDescent="0.25">
      <c r="A27" s="177"/>
      <c r="B27" s="179"/>
      <c r="C27" s="31">
        <v>2024</v>
      </c>
      <c r="D27" s="31">
        <v>2023</v>
      </c>
      <c r="E27" s="31">
        <v>2022</v>
      </c>
      <c r="F27" s="31">
        <v>2021</v>
      </c>
      <c r="G27" s="31">
        <v>2020</v>
      </c>
      <c r="H27" s="31">
        <v>2019</v>
      </c>
      <c r="I27" s="31">
        <v>2018</v>
      </c>
      <c r="J27" s="31">
        <v>2017</v>
      </c>
      <c r="K27" s="31">
        <v>2016</v>
      </c>
      <c r="L27" s="31">
        <v>2015</v>
      </c>
      <c r="M27" s="31">
        <v>2014</v>
      </c>
      <c r="N27" s="31">
        <v>2013</v>
      </c>
      <c r="O27" s="31">
        <v>2012</v>
      </c>
      <c r="P27" s="31">
        <v>2011</v>
      </c>
      <c r="Q27" s="31">
        <v>2010</v>
      </c>
      <c r="R27" s="32" t="s">
        <v>186</v>
      </c>
    </row>
    <row r="28" spans="1:19" ht="20.25" customHeight="1" x14ac:dyDescent="0.2">
      <c r="A28" s="14" t="s">
        <v>15</v>
      </c>
      <c r="B28" s="15">
        <v>1970.25</v>
      </c>
      <c r="C28" s="15">
        <v>212.16666666666669</v>
      </c>
      <c r="D28" s="15">
        <v>227.66666666666669</v>
      </c>
      <c r="E28" s="15">
        <v>135.13333333333333</v>
      </c>
      <c r="F28" s="15">
        <v>181.41666666666663</v>
      </c>
      <c r="G28" s="15">
        <v>211.11666666666667</v>
      </c>
      <c r="H28" s="15">
        <v>163.53333333333333</v>
      </c>
      <c r="I28" s="15">
        <v>133.6</v>
      </c>
      <c r="J28" s="15">
        <v>140.36666666666667</v>
      </c>
      <c r="K28" s="15">
        <v>139.5</v>
      </c>
      <c r="L28" s="15">
        <v>104.24999999999997</v>
      </c>
      <c r="M28" s="15">
        <v>97</v>
      </c>
      <c r="N28" s="15">
        <v>56.833333333333329</v>
      </c>
      <c r="O28" s="15">
        <v>53.666666666666664</v>
      </c>
      <c r="P28" s="15">
        <v>30</v>
      </c>
      <c r="Q28" s="15">
        <v>26</v>
      </c>
      <c r="R28" s="16">
        <v>58</v>
      </c>
      <c r="S28" s="80"/>
    </row>
    <row r="29" spans="1:19" ht="15" customHeight="1" x14ac:dyDescent="0.2">
      <c r="A29" s="17" t="s">
        <v>1</v>
      </c>
      <c r="B29" s="18">
        <v>316.19999999999993</v>
      </c>
      <c r="C29" s="18">
        <v>29.5</v>
      </c>
      <c r="D29" s="18">
        <v>50.166666666666671</v>
      </c>
      <c r="E29" s="18">
        <v>18.7</v>
      </c>
      <c r="F29" s="18">
        <v>30.416666666666664</v>
      </c>
      <c r="G29" s="18">
        <v>22.333333333333332</v>
      </c>
      <c r="H29" s="18">
        <v>30.75</v>
      </c>
      <c r="I29" s="18">
        <v>23.833333333333329</v>
      </c>
      <c r="J29" s="18">
        <v>15.666666666666664</v>
      </c>
      <c r="K29" s="18">
        <v>24.166666666666664</v>
      </c>
      <c r="L29" s="18">
        <v>18.583333333333332</v>
      </c>
      <c r="M29" s="18">
        <v>16.25</v>
      </c>
      <c r="N29" s="18">
        <v>10.333333333333332</v>
      </c>
      <c r="O29" s="18">
        <v>6.5</v>
      </c>
      <c r="P29" s="18">
        <v>3</v>
      </c>
      <c r="Q29" s="18">
        <v>3</v>
      </c>
      <c r="R29" s="19">
        <v>13</v>
      </c>
    </row>
    <row r="30" spans="1:19" ht="15" customHeight="1" x14ac:dyDescent="0.2">
      <c r="A30" s="20" t="s">
        <v>2</v>
      </c>
      <c r="B30" s="18">
        <v>354.0333333333333</v>
      </c>
      <c r="C30" s="18">
        <v>53.5</v>
      </c>
      <c r="D30" s="18">
        <v>38.25</v>
      </c>
      <c r="E30" s="18">
        <v>18.5</v>
      </c>
      <c r="F30" s="18">
        <v>41.166666666666664</v>
      </c>
      <c r="G30" s="18">
        <v>50.166666666666664</v>
      </c>
      <c r="H30" s="18">
        <v>27.25</v>
      </c>
      <c r="I30" s="18">
        <v>28.7</v>
      </c>
      <c r="J30" s="18">
        <v>17.833333333333332</v>
      </c>
      <c r="K30" s="18">
        <v>18.166666666666664</v>
      </c>
      <c r="L30" s="18">
        <v>11.5</v>
      </c>
      <c r="M30" s="18">
        <v>10.5</v>
      </c>
      <c r="N30" s="18">
        <v>11</v>
      </c>
      <c r="O30" s="18">
        <v>8</v>
      </c>
      <c r="P30" s="18">
        <v>3</v>
      </c>
      <c r="Q30" s="18">
        <v>7</v>
      </c>
      <c r="R30" s="19">
        <v>9.5</v>
      </c>
    </row>
    <row r="31" spans="1:19" ht="15" customHeight="1" x14ac:dyDescent="0.2">
      <c r="A31" s="20" t="s">
        <v>3</v>
      </c>
      <c r="B31" s="18">
        <v>64.25</v>
      </c>
      <c r="C31" s="18">
        <v>4.833333333333333</v>
      </c>
      <c r="D31" s="18">
        <v>8.75</v>
      </c>
      <c r="E31" s="18">
        <v>6.9999999999999991</v>
      </c>
      <c r="F31" s="18">
        <v>2.833333333333333</v>
      </c>
      <c r="G31" s="18">
        <v>4.333333333333333</v>
      </c>
      <c r="H31" s="18">
        <v>4.5</v>
      </c>
      <c r="I31" s="18">
        <v>3.6666666666666661</v>
      </c>
      <c r="J31" s="18">
        <v>5.833333333333333</v>
      </c>
      <c r="K31" s="18">
        <v>8</v>
      </c>
      <c r="L31" s="18" t="s">
        <v>39</v>
      </c>
      <c r="M31" s="18">
        <v>5.5</v>
      </c>
      <c r="N31" s="18">
        <v>4</v>
      </c>
      <c r="O31" s="18">
        <v>1</v>
      </c>
      <c r="P31" s="18">
        <v>2</v>
      </c>
      <c r="Q31" s="18">
        <v>2</v>
      </c>
      <c r="R31" s="19" t="s">
        <v>39</v>
      </c>
    </row>
    <row r="32" spans="1:19" ht="15" customHeight="1" x14ac:dyDescent="0.2">
      <c r="A32" s="20" t="s">
        <v>4</v>
      </c>
      <c r="B32" s="18">
        <v>94.583333333333329</v>
      </c>
      <c r="C32" s="18">
        <v>5</v>
      </c>
      <c r="D32" s="18">
        <v>7.5</v>
      </c>
      <c r="E32" s="18">
        <v>8</v>
      </c>
      <c r="F32" s="18">
        <v>4.75</v>
      </c>
      <c r="G32" s="18">
        <v>11.166666666666664</v>
      </c>
      <c r="H32" s="18">
        <v>4</v>
      </c>
      <c r="I32" s="18">
        <v>3</v>
      </c>
      <c r="J32" s="18">
        <v>6</v>
      </c>
      <c r="K32" s="18">
        <v>5</v>
      </c>
      <c r="L32" s="18">
        <v>9</v>
      </c>
      <c r="M32" s="18">
        <v>4.6666666666666661</v>
      </c>
      <c r="N32" s="18">
        <v>5.5</v>
      </c>
      <c r="O32" s="18">
        <v>8</v>
      </c>
      <c r="P32" s="18">
        <v>3</v>
      </c>
      <c r="Q32" s="18">
        <v>1</v>
      </c>
      <c r="R32" s="19">
        <v>9</v>
      </c>
    </row>
    <row r="33" spans="1:18" ht="15" customHeight="1" x14ac:dyDescent="0.2">
      <c r="A33" s="20" t="s">
        <v>5</v>
      </c>
      <c r="B33" s="18">
        <v>21.5</v>
      </c>
      <c r="C33" s="18" t="s">
        <v>39</v>
      </c>
      <c r="D33" s="18" t="s">
        <v>39</v>
      </c>
      <c r="E33" s="18" t="s">
        <v>39</v>
      </c>
      <c r="F33" s="18">
        <v>1</v>
      </c>
      <c r="G33" s="18">
        <v>2</v>
      </c>
      <c r="H33" s="18">
        <v>1</v>
      </c>
      <c r="I33" s="18">
        <v>2</v>
      </c>
      <c r="J33" s="18">
        <v>4.5</v>
      </c>
      <c r="K33" s="18">
        <v>1</v>
      </c>
      <c r="L33" s="18">
        <v>3</v>
      </c>
      <c r="M33" s="18">
        <v>1</v>
      </c>
      <c r="N33" s="18" t="s">
        <v>39</v>
      </c>
      <c r="O33" s="18" t="s">
        <v>39</v>
      </c>
      <c r="P33" s="18" t="s">
        <v>39</v>
      </c>
      <c r="Q33" s="18" t="s">
        <v>39</v>
      </c>
      <c r="R33" s="19">
        <v>6</v>
      </c>
    </row>
    <row r="34" spans="1:18" ht="15" customHeight="1" x14ac:dyDescent="0.2">
      <c r="A34" s="20" t="s">
        <v>6</v>
      </c>
      <c r="B34" s="18">
        <v>73.533333333333331</v>
      </c>
      <c r="C34" s="18">
        <v>4</v>
      </c>
      <c r="D34" s="18">
        <v>11</v>
      </c>
      <c r="E34" s="18">
        <v>10.199999999999999</v>
      </c>
      <c r="F34" s="18">
        <v>9.5</v>
      </c>
      <c r="G34" s="18">
        <v>8.3333333333333321</v>
      </c>
      <c r="H34" s="18">
        <v>3.5</v>
      </c>
      <c r="I34" s="18">
        <v>5</v>
      </c>
      <c r="J34" s="18">
        <v>3</v>
      </c>
      <c r="K34" s="18">
        <v>5.833333333333333</v>
      </c>
      <c r="L34" s="18">
        <v>1.5</v>
      </c>
      <c r="M34" s="18">
        <v>2</v>
      </c>
      <c r="N34" s="18">
        <v>1.333333333333333</v>
      </c>
      <c r="O34" s="18">
        <v>4.333333333333333</v>
      </c>
      <c r="P34" s="18" t="s">
        <v>39</v>
      </c>
      <c r="Q34" s="18">
        <v>3</v>
      </c>
      <c r="R34" s="19">
        <v>1</v>
      </c>
    </row>
    <row r="35" spans="1:18" ht="15" customHeight="1" x14ac:dyDescent="0.2">
      <c r="A35" s="20" t="s">
        <v>7</v>
      </c>
      <c r="B35" s="18">
        <v>114.91666666666666</v>
      </c>
      <c r="C35" s="18">
        <v>12.25</v>
      </c>
      <c r="D35" s="18">
        <v>6</v>
      </c>
      <c r="E35" s="18">
        <v>8</v>
      </c>
      <c r="F35" s="18">
        <v>10.5</v>
      </c>
      <c r="G35" s="18">
        <v>10.75</v>
      </c>
      <c r="H35" s="18">
        <v>7.5</v>
      </c>
      <c r="I35" s="18">
        <v>5</v>
      </c>
      <c r="J35" s="18">
        <v>6</v>
      </c>
      <c r="K35" s="18">
        <v>7</v>
      </c>
      <c r="L35" s="18">
        <v>12.833333333333332</v>
      </c>
      <c r="M35" s="18">
        <v>3.583333333333333</v>
      </c>
      <c r="N35" s="18">
        <v>4.5</v>
      </c>
      <c r="O35" s="18">
        <v>4.5</v>
      </c>
      <c r="P35" s="18">
        <v>3.5</v>
      </c>
      <c r="Q35" s="18">
        <v>3</v>
      </c>
      <c r="R35" s="19">
        <v>10</v>
      </c>
    </row>
    <row r="36" spans="1:18" ht="15" customHeight="1" x14ac:dyDescent="0.2">
      <c r="A36" s="20" t="s">
        <v>8</v>
      </c>
      <c r="B36" s="18">
        <v>114.86666666666666</v>
      </c>
      <c r="C36" s="18">
        <v>4</v>
      </c>
      <c r="D36" s="18">
        <v>16</v>
      </c>
      <c r="E36" s="18">
        <v>9</v>
      </c>
      <c r="F36" s="18">
        <v>5.5</v>
      </c>
      <c r="G36" s="18">
        <v>10.333333333333332</v>
      </c>
      <c r="H36" s="18">
        <v>11.5</v>
      </c>
      <c r="I36" s="18">
        <v>10.7</v>
      </c>
      <c r="J36" s="18">
        <v>8.5</v>
      </c>
      <c r="K36" s="18">
        <v>7</v>
      </c>
      <c r="L36" s="18">
        <v>9.3333333333333321</v>
      </c>
      <c r="M36" s="18">
        <v>12</v>
      </c>
      <c r="N36" s="18">
        <v>2</v>
      </c>
      <c r="O36" s="18">
        <v>2</v>
      </c>
      <c r="P36" s="18">
        <v>4</v>
      </c>
      <c r="Q36" s="18">
        <v>2</v>
      </c>
      <c r="R36" s="19">
        <v>1</v>
      </c>
    </row>
    <row r="37" spans="1:18" ht="15" customHeight="1" x14ac:dyDescent="0.2">
      <c r="A37" s="20" t="s">
        <v>9</v>
      </c>
      <c r="B37" s="18">
        <v>139.48333333333335</v>
      </c>
      <c r="C37" s="18">
        <v>9.8333333333333339</v>
      </c>
      <c r="D37" s="18">
        <v>16</v>
      </c>
      <c r="E37" s="18">
        <v>7</v>
      </c>
      <c r="F37" s="18">
        <v>14.249999999999998</v>
      </c>
      <c r="G37" s="18">
        <v>11.999999999999996</v>
      </c>
      <c r="H37" s="18">
        <v>14.2</v>
      </c>
      <c r="I37" s="18">
        <v>6.2</v>
      </c>
      <c r="J37" s="18">
        <v>12.666666666666664</v>
      </c>
      <c r="K37" s="18">
        <v>11.833333333333332</v>
      </c>
      <c r="L37" s="18">
        <v>11</v>
      </c>
      <c r="M37" s="18">
        <v>10.5</v>
      </c>
      <c r="N37" s="18">
        <v>7</v>
      </c>
      <c r="O37" s="18">
        <v>2</v>
      </c>
      <c r="P37" s="18">
        <v>2</v>
      </c>
      <c r="Q37" s="18">
        <v>2</v>
      </c>
      <c r="R37" s="19">
        <v>1</v>
      </c>
    </row>
    <row r="38" spans="1:18" ht="15" customHeight="1" x14ac:dyDescent="0.2">
      <c r="A38" s="20" t="s">
        <v>16</v>
      </c>
      <c r="B38" s="18">
        <v>53.949999999999996</v>
      </c>
      <c r="C38" s="18">
        <v>10.25</v>
      </c>
      <c r="D38" s="18">
        <v>3.5</v>
      </c>
      <c r="E38" s="18">
        <v>3.5333333333333332</v>
      </c>
      <c r="F38" s="18">
        <v>4.833333333333333</v>
      </c>
      <c r="G38" s="18">
        <v>3.833333333333333</v>
      </c>
      <c r="H38" s="18">
        <v>5.6666666666666661</v>
      </c>
      <c r="I38" s="18">
        <v>1</v>
      </c>
      <c r="J38" s="18">
        <v>2</v>
      </c>
      <c r="K38" s="18">
        <v>6</v>
      </c>
      <c r="L38" s="18">
        <v>3.333333333333333</v>
      </c>
      <c r="M38" s="18">
        <v>4</v>
      </c>
      <c r="N38" s="18">
        <v>1</v>
      </c>
      <c r="O38" s="18">
        <v>2</v>
      </c>
      <c r="P38" s="18">
        <v>1</v>
      </c>
      <c r="Q38" s="18">
        <v>1</v>
      </c>
      <c r="R38" s="19">
        <v>1</v>
      </c>
    </row>
    <row r="39" spans="1:18" ht="15" customHeight="1" x14ac:dyDescent="0.2">
      <c r="A39" s="20" t="s">
        <v>10</v>
      </c>
      <c r="B39" s="18">
        <v>207.48333333333329</v>
      </c>
      <c r="C39" s="18">
        <v>18.833333333333332</v>
      </c>
      <c r="D39" s="18">
        <v>25</v>
      </c>
      <c r="E39" s="18">
        <v>15.366666666666664</v>
      </c>
      <c r="F39" s="18">
        <v>18.333333333333332</v>
      </c>
      <c r="G39" s="18">
        <v>28.866666666666664</v>
      </c>
      <c r="H39" s="18">
        <v>16.833333333333332</v>
      </c>
      <c r="I39" s="18">
        <v>14.5</v>
      </c>
      <c r="J39" s="18">
        <v>19.5</v>
      </c>
      <c r="K39" s="18">
        <v>19.666666666666664</v>
      </c>
      <c r="L39" s="18">
        <v>10.833333333333332</v>
      </c>
      <c r="M39" s="18">
        <v>7.5</v>
      </c>
      <c r="N39" s="18">
        <v>0.25</v>
      </c>
      <c r="O39" s="18">
        <v>4</v>
      </c>
      <c r="P39" s="18">
        <v>2.5</v>
      </c>
      <c r="Q39" s="18">
        <v>1</v>
      </c>
      <c r="R39" s="19">
        <v>4.5</v>
      </c>
    </row>
    <row r="40" spans="1:18" ht="15" customHeight="1" x14ac:dyDescent="0.2">
      <c r="A40" s="20" t="s">
        <v>11</v>
      </c>
      <c r="B40" s="18">
        <v>72.916666666666657</v>
      </c>
      <c r="C40" s="18">
        <v>16.333333333333332</v>
      </c>
      <c r="D40" s="18">
        <v>9.8333333333333321</v>
      </c>
      <c r="E40" s="18">
        <v>7</v>
      </c>
      <c r="F40" s="18">
        <v>5.333333333333333</v>
      </c>
      <c r="G40" s="18">
        <v>6</v>
      </c>
      <c r="H40" s="18">
        <v>8.3333333333333321</v>
      </c>
      <c r="I40" s="18">
        <v>5.5</v>
      </c>
      <c r="J40" s="18">
        <v>5</v>
      </c>
      <c r="K40" s="18">
        <v>4</v>
      </c>
      <c r="L40" s="18">
        <v>0.33333333333333298</v>
      </c>
      <c r="M40" s="18">
        <v>4</v>
      </c>
      <c r="N40" s="18">
        <v>0.25</v>
      </c>
      <c r="O40" s="18">
        <v>1</v>
      </c>
      <c r="P40" s="18" t="s">
        <v>39</v>
      </c>
      <c r="Q40" s="18" t="s">
        <v>39</v>
      </c>
      <c r="R40" s="19" t="s">
        <v>39</v>
      </c>
    </row>
    <row r="41" spans="1:18" ht="15" customHeight="1" x14ac:dyDescent="0.2">
      <c r="A41" s="20" t="s">
        <v>12</v>
      </c>
      <c r="B41" s="18">
        <v>120.19999999999997</v>
      </c>
      <c r="C41" s="18">
        <v>10.5</v>
      </c>
      <c r="D41" s="18">
        <v>8</v>
      </c>
      <c r="E41" s="18">
        <v>8.5</v>
      </c>
      <c r="F41" s="18">
        <v>13.666666666666664</v>
      </c>
      <c r="G41" s="18">
        <v>16</v>
      </c>
      <c r="H41" s="18">
        <v>11.5</v>
      </c>
      <c r="I41" s="18">
        <v>11</v>
      </c>
      <c r="J41" s="18">
        <v>18.866666666666664</v>
      </c>
      <c r="K41" s="18">
        <v>6.833333333333333</v>
      </c>
      <c r="L41" s="18">
        <v>2.9999999999999991</v>
      </c>
      <c r="M41" s="18">
        <v>5</v>
      </c>
      <c r="N41" s="18">
        <v>1.333333333333333</v>
      </c>
      <c r="O41" s="18">
        <v>3</v>
      </c>
      <c r="P41" s="18">
        <v>1</v>
      </c>
      <c r="Q41" s="18">
        <v>1</v>
      </c>
      <c r="R41" s="19">
        <v>1</v>
      </c>
    </row>
    <row r="42" spans="1:18" ht="15" customHeight="1" x14ac:dyDescent="0.2">
      <c r="A42" s="20" t="s">
        <v>13</v>
      </c>
      <c r="B42" s="18">
        <v>222.33333333333334</v>
      </c>
      <c r="C42" s="18">
        <v>33.333333333333329</v>
      </c>
      <c r="D42" s="18">
        <v>27.666666666666664</v>
      </c>
      <c r="E42" s="18">
        <v>14.333333333333332</v>
      </c>
      <c r="F42" s="18">
        <v>19.333333333333329</v>
      </c>
      <c r="G42" s="18">
        <v>25</v>
      </c>
      <c r="H42" s="18">
        <v>17</v>
      </c>
      <c r="I42" s="18">
        <v>13.5</v>
      </c>
      <c r="J42" s="18">
        <v>15</v>
      </c>
      <c r="K42" s="18">
        <v>15</v>
      </c>
      <c r="L42" s="18">
        <v>10</v>
      </c>
      <c r="M42" s="18">
        <v>10.5</v>
      </c>
      <c r="N42" s="18">
        <v>8.3333333333333321</v>
      </c>
      <c r="O42" s="18">
        <v>7.333333333333333</v>
      </c>
      <c r="P42" s="18">
        <v>5</v>
      </c>
      <c r="Q42" s="18" t="s">
        <v>39</v>
      </c>
      <c r="R42" s="19">
        <v>1</v>
      </c>
    </row>
    <row r="45" spans="1:18" s="6" customFormat="1" ht="20.25" customHeight="1" x14ac:dyDescent="0.2">
      <c r="A45" s="5" t="s">
        <v>266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8" ht="12" customHeight="1" x14ac:dyDescent="0.25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4"/>
    </row>
    <row r="47" spans="1:18" ht="13.5" customHeight="1" thickBot="1" x14ac:dyDescent="0.25">
      <c r="A47" s="9" t="s">
        <v>19</v>
      </c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11"/>
      <c r="M47" s="11"/>
      <c r="N47" s="11"/>
      <c r="O47" s="11"/>
      <c r="R47" s="11" t="s">
        <v>72</v>
      </c>
    </row>
    <row r="48" spans="1:18" ht="18" customHeight="1" x14ac:dyDescent="0.2">
      <c r="A48" s="176" t="s">
        <v>14</v>
      </c>
      <c r="B48" s="178" t="s">
        <v>263</v>
      </c>
      <c r="C48" s="174" t="s">
        <v>185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</row>
    <row r="49" spans="1:18" ht="37.5" customHeight="1" thickBot="1" x14ac:dyDescent="0.25">
      <c r="A49" s="177"/>
      <c r="B49" s="179"/>
      <c r="C49" s="31">
        <v>2024</v>
      </c>
      <c r="D49" s="31">
        <v>2023</v>
      </c>
      <c r="E49" s="31">
        <v>2022</v>
      </c>
      <c r="F49" s="31">
        <v>2021</v>
      </c>
      <c r="G49" s="31">
        <v>2020</v>
      </c>
      <c r="H49" s="31">
        <v>2019</v>
      </c>
      <c r="I49" s="31">
        <v>2018</v>
      </c>
      <c r="J49" s="31">
        <v>2017</v>
      </c>
      <c r="K49" s="31">
        <v>2016</v>
      </c>
      <c r="L49" s="31">
        <v>2015</v>
      </c>
      <c r="M49" s="31">
        <v>2014</v>
      </c>
      <c r="N49" s="31">
        <v>2013</v>
      </c>
      <c r="O49" s="31">
        <v>2012</v>
      </c>
      <c r="P49" s="31">
        <v>2011</v>
      </c>
      <c r="Q49" s="31">
        <v>2010</v>
      </c>
      <c r="R49" s="32" t="s">
        <v>186</v>
      </c>
    </row>
    <row r="50" spans="1:18" ht="20.25" customHeight="1" x14ac:dyDescent="0.2">
      <c r="A50" s="14" t="s">
        <v>15</v>
      </c>
      <c r="B50" s="15">
        <v>965.33333333333337</v>
      </c>
      <c r="C50" s="15">
        <v>108.08333333333334</v>
      </c>
      <c r="D50" s="15">
        <v>138.5</v>
      </c>
      <c r="E50" s="15">
        <v>105.46666666666665</v>
      </c>
      <c r="F50" s="15">
        <v>108.74999999999997</v>
      </c>
      <c r="G50" s="15">
        <v>110.79999999999998</v>
      </c>
      <c r="H50" s="15">
        <v>99.6</v>
      </c>
      <c r="I50" s="15">
        <v>62.033333333333331</v>
      </c>
      <c r="J50" s="15">
        <v>68.933333333333323</v>
      </c>
      <c r="K50" s="15">
        <v>52.166666666666657</v>
      </c>
      <c r="L50" s="15">
        <v>44.75</v>
      </c>
      <c r="M50" s="15">
        <v>25.25</v>
      </c>
      <c r="N50" s="15">
        <v>19.166666666666664</v>
      </c>
      <c r="O50" s="15">
        <v>5.833333333333333</v>
      </c>
      <c r="P50" s="15">
        <v>10.5</v>
      </c>
      <c r="Q50" s="15">
        <v>3</v>
      </c>
      <c r="R50" s="16">
        <v>2.5</v>
      </c>
    </row>
    <row r="51" spans="1:18" ht="15" customHeight="1" x14ac:dyDescent="0.2">
      <c r="A51" s="17" t="s">
        <v>1</v>
      </c>
      <c r="B51" s="18">
        <v>460.65</v>
      </c>
      <c r="C51" s="18">
        <v>47.833333333333336</v>
      </c>
      <c r="D51" s="18">
        <v>65</v>
      </c>
      <c r="E51" s="18">
        <v>48.266666666666666</v>
      </c>
      <c r="F51" s="18">
        <v>45.999999999999993</v>
      </c>
      <c r="G51" s="18">
        <v>56.150000000000006</v>
      </c>
      <c r="H51" s="18">
        <v>53.56666666666667</v>
      </c>
      <c r="I51" s="18">
        <v>32.333333333333329</v>
      </c>
      <c r="J51" s="18">
        <v>38.499999999999993</v>
      </c>
      <c r="K51" s="18">
        <v>21.666666666666661</v>
      </c>
      <c r="L51" s="18">
        <v>22.333333333333332</v>
      </c>
      <c r="M51" s="18">
        <v>14</v>
      </c>
      <c r="N51" s="18">
        <v>6.1666666666666652</v>
      </c>
      <c r="O51" s="18">
        <v>4.833333333333333</v>
      </c>
      <c r="P51" s="18">
        <v>2</v>
      </c>
      <c r="Q51" s="18">
        <v>1</v>
      </c>
      <c r="R51" s="19">
        <v>1</v>
      </c>
    </row>
    <row r="52" spans="1:18" ht="15" customHeight="1" x14ac:dyDescent="0.2">
      <c r="A52" s="20" t="s">
        <v>2</v>
      </c>
      <c r="B52" s="18">
        <v>7.6666666666666652</v>
      </c>
      <c r="C52" s="18">
        <v>2.583333333333333</v>
      </c>
      <c r="D52" s="18" t="s">
        <v>39</v>
      </c>
      <c r="E52" s="18">
        <v>0.5</v>
      </c>
      <c r="F52" s="18">
        <v>0.66666666666666596</v>
      </c>
      <c r="G52" s="18">
        <v>1.583333333333333</v>
      </c>
      <c r="H52" s="18">
        <v>1</v>
      </c>
      <c r="I52" s="18" t="s">
        <v>39</v>
      </c>
      <c r="J52" s="18" t="s">
        <v>39</v>
      </c>
      <c r="K52" s="18" t="s">
        <v>39</v>
      </c>
      <c r="L52" s="18">
        <v>0.33333333333333298</v>
      </c>
      <c r="M52" s="18">
        <v>0.75</v>
      </c>
      <c r="N52" s="18">
        <v>0.25</v>
      </c>
      <c r="O52" s="18" t="s">
        <v>39</v>
      </c>
      <c r="P52" s="18" t="s">
        <v>39</v>
      </c>
      <c r="Q52" s="18" t="s">
        <v>39</v>
      </c>
      <c r="R52" s="19" t="s">
        <v>39</v>
      </c>
    </row>
    <row r="53" spans="1:18" ht="15" customHeight="1" x14ac:dyDescent="0.2">
      <c r="A53" s="20" t="s">
        <v>3</v>
      </c>
      <c r="B53" s="18">
        <v>24</v>
      </c>
      <c r="C53" s="18">
        <v>3.5</v>
      </c>
      <c r="D53" s="18">
        <v>7.5</v>
      </c>
      <c r="E53" s="18">
        <v>1</v>
      </c>
      <c r="F53" s="18">
        <v>0.5</v>
      </c>
      <c r="G53" s="18">
        <v>3</v>
      </c>
      <c r="H53" s="18">
        <v>1.5</v>
      </c>
      <c r="I53" s="18">
        <v>4</v>
      </c>
      <c r="J53" s="18">
        <v>1</v>
      </c>
      <c r="K53" s="18">
        <v>1</v>
      </c>
      <c r="L53" s="18" t="s">
        <v>39</v>
      </c>
      <c r="M53" s="18" t="s">
        <v>39</v>
      </c>
      <c r="N53" s="18" t="s">
        <v>39</v>
      </c>
      <c r="O53" s="18" t="s">
        <v>39</v>
      </c>
      <c r="P53" s="18">
        <v>1</v>
      </c>
      <c r="Q53" s="18" t="s">
        <v>39</v>
      </c>
      <c r="R53" s="19" t="s">
        <v>39</v>
      </c>
    </row>
    <row r="54" spans="1:18" ht="15" customHeight="1" x14ac:dyDescent="0.2">
      <c r="A54" s="20" t="s">
        <v>4</v>
      </c>
      <c r="B54" s="18">
        <v>49.666666666666664</v>
      </c>
      <c r="C54" s="18">
        <v>10.5</v>
      </c>
      <c r="D54" s="18">
        <v>14</v>
      </c>
      <c r="E54" s="18">
        <v>8.8333333333333321</v>
      </c>
      <c r="F54" s="18">
        <v>7.333333333333333</v>
      </c>
      <c r="G54" s="18">
        <v>3.4999999999999991</v>
      </c>
      <c r="H54" s="18" t="s">
        <v>39</v>
      </c>
      <c r="I54" s="18" t="s">
        <v>39</v>
      </c>
      <c r="J54" s="18">
        <v>3.5</v>
      </c>
      <c r="K54" s="18" t="s">
        <v>39</v>
      </c>
      <c r="L54" s="18" t="s">
        <v>39</v>
      </c>
      <c r="M54" s="18" t="s">
        <v>39</v>
      </c>
      <c r="N54" s="18" t="s">
        <v>39</v>
      </c>
      <c r="O54" s="18" t="s">
        <v>39</v>
      </c>
      <c r="P54" s="18">
        <v>1</v>
      </c>
      <c r="Q54" s="18">
        <v>1</v>
      </c>
      <c r="R54" s="19" t="s">
        <v>39</v>
      </c>
    </row>
    <row r="55" spans="1:18" ht="15" customHeight="1" x14ac:dyDescent="0.2">
      <c r="A55" s="20" t="s">
        <v>5</v>
      </c>
      <c r="B55" s="18" t="s">
        <v>39</v>
      </c>
      <c r="C55" s="18" t="s">
        <v>39</v>
      </c>
      <c r="D55" s="18" t="s">
        <v>39</v>
      </c>
      <c r="E55" s="18" t="s">
        <v>39</v>
      </c>
      <c r="F55" s="18" t="s">
        <v>39</v>
      </c>
      <c r="G55" s="18" t="s">
        <v>39</v>
      </c>
      <c r="H55" s="18" t="s">
        <v>39</v>
      </c>
      <c r="I55" s="18" t="s">
        <v>39</v>
      </c>
      <c r="J55" s="18" t="s">
        <v>39</v>
      </c>
      <c r="K55" s="18" t="s">
        <v>39</v>
      </c>
      <c r="L55" s="18" t="s">
        <v>39</v>
      </c>
      <c r="M55" s="18" t="s">
        <v>39</v>
      </c>
      <c r="N55" s="18" t="s">
        <v>39</v>
      </c>
      <c r="O55" s="18" t="s">
        <v>39</v>
      </c>
      <c r="P55" s="18" t="s">
        <v>39</v>
      </c>
      <c r="Q55" s="18" t="s">
        <v>39</v>
      </c>
      <c r="R55" s="19" t="s">
        <v>39</v>
      </c>
    </row>
    <row r="56" spans="1:18" ht="15" customHeight="1" x14ac:dyDescent="0.2">
      <c r="A56" s="20" t="s">
        <v>6</v>
      </c>
      <c r="B56" s="18">
        <v>13.333333333333332</v>
      </c>
      <c r="C56" s="18">
        <v>2.5</v>
      </c>
      <c r="D56" s="18">
        <v>2.5</v>
      </c>
      <c r="E56" s="18">
        <v>3.5</v>
      </c>
      <c r="F56" s="18">
        <v>1.333333333333333</v>
      </c>
      <c r="G56" s="18">
        <v>2</v>
      </c>
      <c r="H56" s="18" t="s">
        <v>39</v>
      </c>
      <c r="I56" s="18" t="s">
        <v>39</v>
      </c>
      <c r="J56" s="18">
        <v>0.5</v>
      </c>
      <c r="K56" s="18">
        <v>1</v>
      </c>
      <c r="L56" s="18" t="s">
        <v>39</v>
      </c>
      <c r="M56" s="18" t="s">
        <v>39</v>
      </c>
      <c r="N56" s="18" t="s">
        <v>39</v>
      </c>
      <c r="O56" s="18" t="s">
        <v>39</v>
      </c>
      <c r="P56" s="18" t="s">
        <v>39</v>
      </c>
      <c r="Q56" s="18" t="s">
        <v>39</v>
      </c>
      <c r="R56" s="19" t="s">
        <v>39</v>
      </c>
    </row>
    <row r="57" spans="1:18" ht="15" customHeight="1" x14ac:dyDescent="0.2">
      <c r="A57" s="20" t="s">
        <v>7</v>
      </c>
      <c r="B57" s="18">
        <v>60.666666666666664</v>
      </c>
      <c r="C57" s="18">
        <v>3.333333333333333</v>
      </c>
      <c r="D57" s="18">
        <v>10</v>
      </c>
      <c r="E57" s="18">
        <v>8.5</v>
      </c>
      <c r="F57" s="18">
        <v>7.5</v>
      </c>
      <c r="G57" s="18">
        <v>5.333333333333333</v>
      </c>
      <c r="H57" s="18">
        <v>6.5</v>
      </c>
      <c r="I57" s="18">
        <v>2.5</v>
      </c>
      <c r="J57" s="18">
        <v>3</v>
      </c>
      <c r="K57" s="18">
        <v>7.5</v>
      </c>
      <c r="L57" s="18">
        <v>3.5</v>
      </c>
      <c r="M57" s="18">
        <v>2.5</v>
      </c>
      <c r="N57" s="18">
        <v>0.5</v>
      </c>
      <c r="O57" s="18" t="s">
        <v>39</v>
      </c>
      <c r="P57" s="18" t="s">
        <v>39</v>
      </c>
      <c r="Q57" s="18" t="s">
        <v>39</v>
      </c>
      <c r="R57" s="19" t="s">
        <v>39</v>
      </c>
    </row>
    <row r="58" spans="1:18" ht="15" customHeight="1" x14ac:dyDescent="0.2">
      <c r="A58" s="20" t="s">
        <v>8</v>
      </c>
      <c r="B58" s="18">
        <v>16.833333333333332</v>
      </c>
      <c r="C58" s="18">
        <v>2.5</v>
      </c>
      <c r="D58" s="18">
        <v>4</v>
      </c>
      <c r="E58" s="18">
        <v>1.5</v>
      </c>
      <c r="F58" s="18">
        <v>4</v>
      </c>
      <c r="G58" s="18">
        <v>1</v>
      </c>
      <c r="H58" s="18">
        <v>1.5</v>
      </c>
      <c r="I58" s="18" t="s">
        <v>39</v>
      </c>
      <c r="J58" s="18" t="s">
        <v>39</v>
      </c>
      <c r="K58" s="18">
        <v>2</v>
      </c>
      <c r="L58" s="18">
        <v>0.33333333333333298</v>
      </c>
      <c r="M58" s="18" t="s">
        <v>39</v>
      </c>
      <c r="N58" s="18" t="s">
        <v>39</v>
      </c>
      <c r="O58" s="18" t="s">
        <v>39</v>
      </c>
      <c r="P58" s="18" t="s">
        <v>39</v>
      </c>
      <c r="Q58" s="18" t="s">
        <v>39</v>
      </c>
      <c r="R58" s="19" t="s">
        <v>39</v>
      </c>
    </row>
    <row r="59" spans="1:18" ht="15" customHeight="1" x14ac:dyDescent="0.2">
      <c r="A59" s="20" t="s">
        <v>9</v>
      </c>
      <c r="B59" s="18">
        <v>22.449999999999996</v>
      </c>
      <c r="C59" s="18">
        <v>4.5</v>
      </c>
      <c r="D59" s="18">
        <v>4.5</v>
      </c>
      <c r="E59" s="18">
        <v>0.33333333333333298</v>
      </c>
      <c r="F59" s="18">
        <v>3.583333333333333</v>
      </c>
      <c r="G59" s="18">
        <v>0.33333333333333298</v>
      </c>
      <c r="H59" s="18">
        <v>2</v>
      </c>
      <c r="I59" s="18">
        <v>1.7</v>
      </c>
      <c r="J59" s="18">
        <v>1</v>
      </c>
      <c r="K59" s="18">
        <v>1</v>
      </c>
      <c r="L59" s="18">
        <v>3</v>
      </c>
      <c r="M59" s="18" t="s">
        <v>39</v>
      </c>
      <c r="N59" s="18" t="s">
        <v>39</v>
      </c>
      <c r="O59" s="18" t="s">
        <v>39</v>
      </c>
      <c r="P59" s="18" t="s">
        <v>39</v>
      </c>
      <c r="Q59" s="18" t="s">
        <v>39</v>
      </c>
      <c r="R59" s="19">
        <v>0.5</v>
      </c>
    </row>
    <row r="60" spans="1:18" ht="15" customHeight="1" x14ac:dyDescent="0.2">
      <c r="A60" s="20" t="s">
        <v>16</v>
      </c>
      <c r="B60" s="18">
        <v>1</v>
      </c>
      <c r="C60" s="18" t="s">
        <v>39</v>
      </c>
      <c r="D60" s="18" t="s">
        <v>39</v>
      </c>
      <c r="E60" s="18" t="s">
        <v>39</v>
      </c>
      <c r="F60" s="18">
        <v>1</v>
      </c>
      <c r="G60" s="18" t="s">
        <v>39</v>
      </c>
      <c r="H60" s="18" t="s">
        <v>39</v>
      </c>
      <c r="I60" s="18" t="s">
        <v>39</v>
      </c>
      <c r="J60" s="18" t="s">
        <v>39</v>
      </c>
      <c r="K60" s="18" t="s">
        <v>39</v>
      </c>
      <c r="L60" s="18" t="s">
        <v>39</v>
      </c>
      <c r="M60" s="18" t="s">
        <v>39</v>
      </c>
      <c r="N60" s="18" t="s">
        <v>39</v>
      </c>
      <c r="O60" s="18" t="s">
        <v>39</v>
      </c>
      <c r="P60" s="18" t="s">
        <v>39</v>
      </c>
      <c r="Q60" s="18" t="s">
        <v>39</v>
      </c>
      <c r="R60" s="19" t="s">
        <v>39</v>
      </c>
    </row>
    <row r="61" spans="1:18" ht="15" customHeight="1" x14ac:dyDescent="0.2">
      <c r="A61" s="20" t="s">
        <v>10</v>
      </c>
      <c r="B61" s="18">
        <v>125.93333333333332</v>
      </c>
      <c r="C61" s="18">
        <v>9.4166666666666679</v>
      </c>
      <c r="D61" s="18">
        <v>13.499999999999998</v>
      </c>
      <c r="E61" s="18">
        <v>16.533333333333328</v>
      </c>
      <c r="F61" s="18">
        <v>8.8333333333333321</v>
      </c>
      <c r="G61" s="18">
        <v>12.86666666666666</v>
      </c>
      <c r="H61" s="18">
        <v>13.2</v>
      </c>
      <c r="I61" s="18">
        <v>4.4999999999999991</v>
      </c>
      <c r="J61" s="18">
        <v>9.1666666666666643</v>
      </c>
      <c r="K61" s="18">
        <v>7.4999999999999991</v>
      </c>
      <c r="L61" s="18">
        <v>11.166666666666666</v>
      </c>
      <c r="M61" s="18">
        <v>4.5</v>
      </c>
      <c r="N61" s="18">
        <v>8.25</v>
      </c>
      <c r="O61" s="18" t="s">
        <v>39</v>
      </c>
      <c r="P61" s="18">
        <v>4.5</v>
      </c>
      <c r="Q61" s="18">
        <v>1</v>
      </c>
      <c r="R61" s="19">
        <v>1</v>
      </c>
    </row>
    <row r="62" spans="1:18" ht="15" customHeight="1" x14ac:dyDescent="0.2">
      <c r="A62" s="20" t="s">
        <v>11</v>
      </c>
      <c r="B62" s="18">
        <v>33.033333333333331</v>
      </c>
      <c r="C62" s="18">
        <v>4.5</v>
      </c>
      <c r="D62" s="18">
        <v>5.5</v>
      </c>
      <c r="E62" s="18">
        <v>2.5</v>
      </c>
      <c r="F62" s="18">
        <v>7.333333333333333</v>
      </c>
      <c r="G62" s="18">
        <v>3.0333333333333332</v>
      </c>
      <c r="H62" s="18">
        <v>4.333333333333333</v>
      </c>
      <c r="I62" s="18">
        <v>1</v>
      </c>
      <c r="J62" s="18">
        <v>1</v>
      </c>
      <c r="K62" s="18" t="s">
        <v>39</v>
      </c>
      <c r="L62" s="18">
        <v>1.833333333333333</v>
      </c>
      <c r="M62" s="18" t="s">
        <v>39</v>
      </c>
      <c r="N62" s="18">
        <v>1</v>
      </c>
      <c r="O62" s="18">
        <v>1</v>
      </c>
      <c r="P62" s="18" t="s">
        <v>39</v>
      </c>
      <c r="Q62" s="18" t="s">
        <v>39</v>
      </c>
      <c r="R62" s="19" t="s">
        <v>39</v>
      </c>
    </row>
    <row r="63" spans="1:18" ht="15" customHeight="1" x14ac:dyDescent="0.2">
      <c r="A63" s="20" t="s">
        <v>12</v>
      </c>
      <c r="B63" s="18">
        <v>50.449999999999996</v>
      </c>
      <c r="C63" s="18">
        <v>2.416666666666667</v>
      </c>
      <c r="D63" s="18">
        <v>2.5</v>
      </c>
      <c r="E63" s="18">
        <v>4.5</v>
      </c>
      <c r="F63" s="18">
        <v>9.6666666666666643</v>
      </c>
      <c r="G63" s="18">
        <v>7.5</v>
      </c>
      <c r="H63" s="18">
        <v>3</v>
      </c>
      <c r="I63" s="18">
        <v>6</v>
      </c>
      <c r="J63" s="18">
        <v>4.8666666666666663</v>
      </c>
      <c r="K63" s="18">
        <v>3</v>
      </c>
      <c r="L63" s="18">
        <v>2</v>
      </c>
      <c r="M63" s="18">
        <v>3</v>
      </c>
      <c r="N63" s="18">
        <v>2</v>
      </c>
      <c r="O63" s="18" t="s">
        <v>39</v>
      </c>
      <c r="P63" s="18" t="s">
        <v>39</v>
      </c>
      <c r="Q63" s="18" t="s">
        <v>39</v>
      </c>
      <c r="R63" s="19" t="s">
        <v>39</v>
      </c>
    </row>
    <row r="64" spans="1:18" ht="15" customHeight="1" x14ac:dyDescent="0.2">
      <c r="A64" s="20" t="s">
        <v>13</v>
      </c>
      <c r="B64" s="18">
        <v>99.65</v>
      </c>
      <c r="C64" s="18">
        <v>14.5</v>
      </c>
      <c r="D64" s="18">
        <v>9.5</v>
      </c>
      <c r="E64" s="18">
        <v>9.5</v>
      </c>
      <c r="F64" s="18">
        <v>11</v>
      </c>
      <c r="G64" s="18">
        <v>14.5</v>
      </c>
      <c r="H64" s="18">
        <v>13</v>
      </c>
      <c r="I64" s="18">
        <v>10</v>
      </c>
      <c r="J64" s="18">
        <v>6.4</v>
      </c>
      <c r="K64" s="18">
        <v>7.5</v>
      </c>
      <c r="L64" s="18">
        <v>0.25</v>
      </c>
      <c r="M64" s="18">
        <v>0.5</v>
      </c>
      <c r="N64" s="18">
        <v>1</v>
      </c>
      <c r="O64" s="18" t="s">
        <v>39</v>
      </c>
      <c r="P64" s="18">
        <v>2</v>
      </c>
      <c r="Q64" s="18" t="s">
        <v>39</v>
      </c>
      <c r="R64" s="19" t="s">
        <v>39</v>
      </c>
    </row>
  </sheetData>
  <mergeCells count="9">
    <mergeCell ref="C4:R4"/>
    <mergeCell ref="C26:R26"/>
    <mergeCell ref="C48:R48"/>
    <mergeCell ref="A48:A49"/>
    <mergeCell ref="B48:B49"/>
    <mergeCell ref="A4:A5"/>
    <mergeCell ref="B4:B5"/>
    <mergeCell ref="A26:A27"/>
    <mergeCell ref="B26:B27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28515625" style="1" customWidth="1"/>
    <col min="22" max="16384" width="9.140625" style="1"/>
  </cols>
  <sheetData>
    <row r="1" spans="1:25" s="6" customFormat="1" ht="20.25" customHeight="1" x14ac:dyDescent="0.2">
      <c r="A1" s="5" t="s">
        <v>218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5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U3" s="132" t="s">
        <v>72</v>
      </c>
    </row>
    <row r="4" spans="1:25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5" ht="20.25" customHeight="1" x14ac:dyDescent="0.2">
      <c r="A5" s="14" t="s">
        <v>15</v>
      </c>
      <c r="B5" s="15">
        <v>1019.3333333333334</v>
      </c>
      <c r="C5" s="15">
        <v>936.00000000000011</v>
      </c>
      <c r="D5" s="15">
        <v>989.50000000000011</v>
      </c>
      <c r="E5" s="15">
        <v>979.00000000000011</v>
      </c>
      <c r="F5" s="15">
        <v>1127.1666666666665</v>
      </c>
      <c r="G5" s="15">
        <v>1135.5833333333335</v>
      </c>
      <c r="H5" s="15">
        <v>1471.4999999999998</v>
      </c>
      <c r="I5" s="15">
        <v>1563.25</v>
      </c>
      <c r="J5" s="15">
        <v>1494.2499999999995</v>
      </c>
      <c r="K5" s="15">
        <v>1329.5</v>
      </c>
      <c r="L5" s="15">
        <v>1294.6666666666667</v>
      </c>
      <c r="M5" s="15">
        <v>1124.5</v>
      </c>
      <c r="N5" s="16">
        <v>1036</v>
      </c>
      <c r="O5" s="16">
        <v>1079.75</v>
      </c>
      <c r="P5" s="16">
        <v>1079.7499999999998</v>
      </c>
      <c r="Q5" s="16">
        <v>1107.6666666666667</v>
      </c>
      <c r="R5" s="16">
        <v>910.33333333333348</v>
      </c>
      <c r="S5" s="16">
        <v>987.35714285714278</v>
      </c>
      <c r="T5" s="16">
        <v>835.00000000000011</v>
      </c>
      <c r="U5" s="16">
        <v>692.16666666666674</v>
      </c>
      <c r="W5" s="80"/>
      <c r="X5" s="80"/>
      <c r="Y5" s="80"/>
    </row>
    <row r="6" spans="1:25" ht="15" customHeight="1" x14ac:dyDescent="0.2">
      <c r="A6" s="17" t="s">
        <v>1</v>
      </c>
      <c r="B6" s="18">
        <v>263.91666666666657</v>
      </c>
      <c r="C6" s="18">
        <v>241.75000000000003</v>
      </c>
      <c r="D6" s="18">
        <v>284.51666666666665</v>
      </c>
      <c r="E6" s="18">
        <v>318.33333333333348</v>
      </c>
      <c r="F6" s="18">
        <v>358.76666666666654</v>
      </c>
      <c r="G6" s="18">
        <v>358.84999999999991</v>
      </c>
      <c r="H6" s="18">
        <v>474.03333333333291</v>
      </c>
      <c r="I6" s="18">
        <v>605.99999999999989</v>
      </c>
      <c r="J6" s="18">
        <v>501.0833333333328</v>
      </c>
      <c r="K6" s="18">
        <v>395.39523809523786</v>
      </c>
      <c r="L6" s="18">
        <v>380.46666666666658</v>
      </c>
      <c r="M6" s="18">
        <v>342.03333333333342</v>
      </c>
      <c r="N6" s="19">
        <v>326.14285714285717</v>
      </c>
      <c r="O6" s="19">
        <v>341.23333333333335</v>
      </c>
      <c r="P6" s="19">
        <v>294.59999999999997</v>
      </c>
      <c r="Q6" s="19">
        <v>348.46666666666664</v>
      </c>
      <c r="R6" s="19">
        <v>295.71666666666664</v>
      </c>
      <c r="S6" s="19">
        <v>287.19285714285724</v>
      </c>
      <c r="T6" s="19">
        <v>226.41666666666674</v>
      </c>
      <c r="U6" s="19">
        <v>183.53333333333333</v>
      </c>
      <c r="W6" s="80"/>
      <c r="X6" s="80"/>
      <c r="Y6" s="80"/>
    </row>
    <row r="7" spans="1:25" ht="15" customHeight="1" x14ac:dyDescent="0.2">
      <c r="A7" s="20" t="s">
        <v>2</v>
      </c>
      <c r="B7" s="18">
        <v>87.416666666666671</v>
      </c>
      <c r="C7" s="18">
        <v>80.75</v>
      </c>
      <c r="D7" s="18">
        <v>72.533333333333331</v>
      </c>
      <c r="E7" s="18">
        <v>58.583333333333336</v>
      </c>
      <c r="F7" s="18">
        <v>89.066666666666663</v>
      </c>
      <c r="G7" s="18">
        <v>77.833333333333329</v>
      </c>
      <c r="H7" s="18">
        <v>105.08333333333333</v>
      </c>
      <c r="I7" s="18">
        <v>81.166666666666671</v>
      </c>
      <c r="J7" s="18">
        <v>70.166666666666671</v>
      </c>
      <c r="K7" s="18">
        <v>91.628571428571405</v>
      </c>
      <c r="L7" s="18">
        <v>113.56666666666665</v>
      </c>
      <c r="M7" s="18">
        <v>87.4</v>
      </c>
      <c r="N7" s="19">
        <v>92.85</v>
      </c>
      <c r="O7" s="19">
        <v>94.949999999999974</v>
      </c>
      <c r="P7" s="19">
        <v>105</v>
      </c>
      <c r="Q7" s="19">
        <v>115.8333333333333</v>
      </c>
      <c r="R7" s="19">
        <v>108.99999999999999</v>
      </c>
      <c r="S7" s="19">
        <v>103.36666666666663</v>
      </c>
      <c r="T7" s="19">
        <v>92.583333333333314</v>
      </c>
      <c r="U7" s="19">
        <v>72.833333333333329</v>
      </c>
      <c r="W7" s="80"/>
      <c r="X7" s="80"/>
      <c r="Y7" s="80"/>
    </row>
    <row r="8" spans="1:25" ht="15" customHeight="1" x14ac:dyDescent="0.2">
      <c r="A8" s="20" t="s">
        <v>3</v>
      </c>
      <c r="B8" s="18">
        <v>53.5</v>
      </c>
      <c r="C8" s="18">
        <v>51.499999999999986</v>
      </c>
      <c r="D8" s="18">
        <v>37.666666666666664</v>
      </c>
      <c r="E8" s="18">
        <v>57.433333333333351</v>
      </c>
      <c r="F8" s="18">
        <v>66.833333333333343</v>
      </c>
      <c r="G8" s="18">
        <v>61.000000000000007</v>
      </c>
      <c r="H8" s="18">
        <v>54.199999999999996</v>
      </c>
      <c r="I8" s="18">
        <v>55.033333333333331</v>
      </c>
      <c r="J8" s="18">
        <v>45.5</v>
      </c>
      <c r="K8" s="18">
        <v>46.166666666666664</v>
      </c>
      <c r="L8" s="18">
        <v>46.749999999999993</v>
      </c>
      <c r="M8" s="18">
        <v>42.449999999999996</v>
      </c>
      <c r="N8" s="19">
        <v>40.357142857142868</v>
      </c>
      <c r="O8" s="19">
        <v>44.966666666666676</v>
      </c>
      <c r="P8" s="19">
        <v>27.25</v>
      </c>
      <c r="Q8" s="19">
        <v>26.666666666666664</v>
      </c>
      <c r="R8" s="19">
        <v>25.283333333333331</v>
      </c>
      <c r="S8" s="19">
        <v>41.533333333333331</v>
      </c>
      <c r="T8" s="19">
        <v>33.250000000000007</v>
      </c>
      <c r="U8" s="19">
        <v>33.16666666666665</v>
      </c>
      <c r="W8" s="80"/>
      <c r="X8" s="80"/>
      <c r="Y8" s="80"/>
    </row>
    <row r="9" spans="1:25" ht="15" customHeight="1" x14ac:dyDescent="0.2">
      <c r="A9" s="20" t="s">
        <v>4</v>
      </c>
      <c r="B9" s="18">
        <v>29</v>
      </c>
      <c r="C9" s="18">
        <v>21.999999999999996</v>
      </c>
      <c r="D9" s="18">
        <v>25.5</v>
      </c>
      <c r="E9" s="18">
        <v>28</v>
      </c>
      <c r="F9" s="18">
        <v>48.5</v>
      </c>
      <c r="G9" s="18">
        <v>34</v>
      </c>
      <c r="H9" s="18">
        <v>70</v>
      </c>
      <c r="I9" s="18">
        <v>69.5</v>
      </c>
      <c r="J9" s="18">
        <v>78.333333333333329</v>
      </c>
      <c r="K9" s="18">
        <v>56.333333333333329</v>
      </c>
      <c r="L9" s="18">
        <v>32.25</v>
      </c>
      <c r="M9" s="18">
        <v>42.166666666666671</v>
      </c>
      <c r="N9" s="19">
        <v>36.43333333333333</v>
      </c>
      <c r="O9" s="19">
        <v>35.75</v>
      </c>
      <c r="P9" s="19">
        <v>36</v>
      </c>
      <c r="Q9" s="19">
        <v>37.916666666666664</v>
      </c>
      <c r="R9" s="19">
        <v>32.5</v>
      </c>
      <c r="S9" s="19">
        <v>27.166666666666664</v>
      </c>
      <c r="T9" s="19">
        <v>28.083333333333325</v>
      </c>
      <c r="U9" s="19">
        <v>28.166666666666664</v>
      </c>
      <c r="W9" s="80"/>
      <c r="X9" s="80"/>
      <c r="Y9" s="80"/>
    </row>
    <row r="10" spans="1:25" ht="15" customHeight="1" x14ac:dyDescent="0.2">
      <c r="A10" s="20" t="s">
        <v>5</v>
      </c>
      <c r="B10" s="18">
        <v>28</v>
      </c>
      <c r="C10" s="18">
        <v>9.5</v>
      </c>
      <c r="D10" s="18">
        <v>5.583333333333333</v>
      </c>
      <c r="E10" s="18">
        <v>6.25</v>
      </c>
      <c r="F10" s="18">
        <v>6</v>
      </c>
      <c r="G10" s="18">
        <v>6.5</v>
      </c>
      <c r="H10" s="18">
        <v>12</v>
      </c>
      <c r="I10" s="18">
        <v>8.4999999999999982</v>
      </c>
      <c r="J10" s="18">
        <v>7.333333333333333</v>
      </c>
      <c r="K10" s="18">
        <v>8.0833333333333321</v>
      </c>
      <c r="L10" s="18">
        <v>7</v>
      </c>
      <c r="M10" s="18">
        <v>10.75</v>
      </c>
      <c r="N10" s="19">
        <v>5.5</v>
      </c>
      <c r="O10" s="19">
        <v>6</v>
      </c>
      <c r="P10" s="19">
        <v>3.5</v>
      </c>
      <c r="Q10" s="19">
        <v>3.25</v>
      </c>
      <c r="R10" s="19">
        <v>5</v>
      </c>
      <c r="S10" s="19">
        <v>1.833333333333333</v>
      </c>
      <c r="T10" s="19">
        <v>3</v>
      </c>
      <c r="U10" s="19">
        <v>1</v>
      </c>
      <c r="W10" s="80"/>
      <c r="X10" s="80"/>
      <c r="Y10" s="80"/>
    </row>
    <row r="11" spans="1:25" ht="15" customHeight="1" x14ac:dyDescent="0.2">
      <c r="A11" s="20" t="s">
        <v>6</v>
      </c>
      <c r="B11" s="18">
        <v>34.25</v>
      </c>
      <c r="C11" s="18">
        <v>36.5</v>
      </c>
      <c r="D11" s="18">
        <v>28.499999999999996</v>
      </c>
      <c r="E11" s="18">
        <v>42.333333333333314</v>
      </c>
      <c r="F11" s="18">
        <v>40.75</v>
      </c>
      <c r="G11" s="18">
        <v>34.333333333333329</v>
      </c>
      <c r="H11" s="18">
        <v>41.25</v>
      </c>
      <c r="I11" s="18">
        <v>31.499999999999996</v>
      </c>
      <c r="J11" s="18">
        <v>43.499999999999993</v>
      </c>
      <c r="K11" s="18">
        <v>29.45</v>
      </c>
      <c r="L11" s="18">
        <v>38.333333333333336</v>
      </c>
      <c r="M11" s="18">
        <v>29.916666666666664</v>
      </c>
      <c r="N11" s="19">
        <v>29.499999999999996</v>
      </c>
      <c r="O11" s="19">
        <v>30.5</v>
      </c>
      <c r="P11" s="19">
        <v>20.999999999999996</v>
      </c>
      <c r="Q11" s="19">
        <v>30.666666666666664</v>
      </c>
      <c r="R11" s="19">
        <v>29.283333333333328</v>
      </c>
      <c r="S11" s="19">
        <v>39.833333333333336</v>
      </c>
      <c r="T11" s="19">
        <v>25.833333333333332</v>
      </c>
      <c r="U11" s="19">
        <v>18.333333333333329</v>
      </c>
      <c r="W11" s="80"/>
      <c r="X11" s="80"/>
      <c r="Y11" s="80"/>
    </row>
    <row r="12" spans="1:25" ht="15" customHeight="1" x14ac:dyDescent="0.2">
      <c r="A12" s="20" t="s">
        <v>7</v>
      </c>
      <c r="B12" s="18">
        <v>36.5</v>
      </c>
      <c r="C12" s="18">
        <v>42</v>
      </c>
      <c r="D12" s="18">
        <v>50.666666666666664</v>
      </c>
      <c r="E12" s="18">
        <v>37.200000000000003</v>
      </c>
      <c r="F12" s="18">
        <v>44.75</v>
      </c>
      <c r="G12" s="18">
        <v>33</v>
      </c>
      <c r="H12" s="18">
        <v>82.000000000000014</v>
      </c>
      <c r="I12" s="18">
        <v>86.5</v>
      </c>
      <c r="J12" s="18">
        <v>69.416666666666671</v>
      </c>
      <c r="K12" s="18">
        <v>65.033333333333331</v>
      </c>
      <c r="L12" s="18">
        <v>78.73333333333332</v>
      </c>
      <c r="M12" s="18">
        <v>70.95</v>
      </c>
      <c r="N12" s="19">
        <v>53.833333333333336</v>
      </c>
      <c r="O12" s="19">
        <v>64.450000000000017</v>
      </c>
      <c r="P12" s="19">
        <v>65.083333333333343</v>
      </c>
      <c r="Q12" s="19">
        <v>62</v>
      </c>
      <c r="R12" s="19">
        <v>43.166666666666671</v>
      </c>
      <c r="S12" s="19">
        <v>69.333333333333329</v>
      </c>
      <c r="T12" s="19">
        <v>53.066666666666663</v>
      </c>
      <c r="U12" s="19">
        <v>45.083333333333329</v>
      </c>
      <c r="W12" s="80"/>
      <c r="X12" s="80"/>
      <c r="Y12" s="80"/>
    </row>
    <row r="13" spans="1:25" ht="15" customHeight="1" x14ac:dyDescent="0.2">
      <c r="A13" s="20" t="s">
        <v>8</v>
      </c>
      <c r="B13" s="18">
        <v>44.5</v>
      </c>
      <c r="C13" s="18">
        <v>46.5</v>
      </c>
      <c r="D13" s="18">
        <v>51.5</v>
      </c>
      <c r="E13" s="18">
        <v>36.333333333333329</v>
      </c>
      <c r="F13" s="18">
        <v>51.333333333333329</v>
      </c>
      <c r="G13" s="18">
        <v>53.333333333333329</v>
      </c>
      <c r="H13" s="18">
        <v>63</v>
      </c>
      <c r="I13" s="18">
        <v>38.333333333333329</v>
      </c>
      <c r="J13" s="18">
        <v>51.666666666666664</v>
      </c>
      <c r="K13" s="18">
        <v>59</v>
      </c>
      <c r="L13" s="18">
        <v>45.416666666666664</v>
      </c>
      <c r="M13" s="18">
        <v>66.399999999999991</v>
      </c>
      <c r="N13" s="19">
        <v>49</v>
      </c>
      <c r="O13" s="19">
        <v>34.916666666666664</v>
      </c>
      <c r="P13" s="19">
        <v>40.499999999999972</v>
      </c>
      <c r="Q13" s="19">
        <v>48.333333333333329</v>
      </c>
      <c r="R13" s="19">
        <v>35.699999999999996</v>
      </c>
      <c r="S13" s="19">
        <v>30.999999999999993</v>
      </c>
      <c r="T13" s="19">
        <v>40.916666666666664</v>
      </c>
      <c r="U13" s="19">
        <v>17.416666666666664</v>
      </c>
      <c r="W13" s="80"/>
      <c r="X13" s="80"/>
      <c r="Y13" s="80"/>
    </row>
    <row r="14" spans="1:25" ht="15" customHeight="1" x14ac:dyDescent="0.2">
      <c r="A14" s="20" t="s">
        <v>9</v>
      </c>
      <c r="B14" s="18">
        <v>61.166666666666657</v>
      </c>
      <c r="C14" s="18">
        <v>59.5</v>
      </c>
      <c r="D14" s="18">
        <v>52.333333333333336</v>
      </c>
      <c r="E14" s="18">
        <v>39.833333333333329</v>
      </c>
      <c r="F14" s="18">
        <v>50.5</v>
      </c>
      <c r="G14" s="18">
        <v>58.833333333333336</v>
      </c>
      <c r="H14" s="18">
        <v>59.833333333333336</v>
      </c>
      <c r="I14" s="18">
        <v>49.333333333333336</v>
      </c>
      <c r="J14" s="18">
        <v>82.916666666666615</v>
      </c>
      <c r="K14" s="18">
        <v>53.709523809523823</v>
      </c>
      <c r="L14" s="18">
        <v>70.666666666666686</v>
      </c>
      <c r="M14" s="18">
        <v>68.316666666666649</v>
      </c>
      <c r="N14" s="19">
        <v>39</v>
      </c>
      <c r="O14" s="19">
        <v>39.916666666666657</v>
      </c>
      <c r="P14" s="19">
        <v>51.86666666666666</v>
      </c>
      <c r="Q14" s="19">
        <v>37.666666666666657</v>
      </c>
      <c r="R14" s="19">
        <v>29.583333333333325</v>
      </c>
      <c r="S14" s="19">
        <v>36</v>
      </c>
      <c r="T14" s="19">
        <v>32.166666666666664</v>
      </c>
      <c r="U14" s="19">
        <v>21.833333333333329</v>
      </c>
      <c r="W14" s="80"/>
      <c r="X14" s="80"/>
      <c r="Y14" s="80"/>
    </row>
    <row r="15" spans="1:25" ht="15" customHeight="1" x14ac:dyDescent="0.2">
      <c r="A15" s="20" t="s">
        <v>16</v>
      </c>
      <c r="B15" s="18">
        <v>44.5</v>
      </c>
      <c r="C15" s="18">
        <v>23.5</v>
      </c>
      <c r="D15" s="18">
        <v>35</v>
      </c>
      <c r="E15" s="18">
        <v>24.533333333333331</v>
      </c>
      <c r="F15" s="18">
        <v>27.166666666666661</v>
      </c>
      <c r="G15" s="18">
        <v>34.5</v>
      </c>
      <c r="H15" s="18">
        <v>37.166666666666664</v>
      </c>
      <c r="I15" s="18">
        <v>24.666666666666664</v>
      </c>
      <c r="J15" s="18">
        <v>50.833333333333336</v>
      </c>
      <c r="K15" s="18">
        <v>28</v>
      </c>
      <c r="L15" s="18">
        <v>22.583333333333332</v>
      </c>
      <c r="M15" s="18">
        <v>22.75</v>
      </c>
      <c r="N15" s="19">
        <v>27</v>
      </c>
      <c r="O15" s="19">
        <v>25.249999999999996</v>
      </c>
      <c r="P15" s="19">
        <v>28.166666666666664</v>
      </c>
      <c r="Q15" s="19">
        <v>28.999999999999996</v>
      </c>
      <c r="R15" s="19">
        <v>23.45</v>
      </c>
      <c r="S15" s="19">
        <v>34.666666666666657</v>
      </c>
      <c r="T15" s="19">
        <v>19.533333333333331</v>
      </c>
      <c r="U15" s="19">
        <v>14.5</v>
      </c>
      <c r="W15" s="80"/>
      <c r="X15" s="80"/>
      <c r="Y15" s="80"/>
    </row>
    <row r="16" spans="1:25" ht="15" customHeight="1" x14ac:dyDescent="0.2">
      <c r="A16" s="20" t="s">
        <v>10</v>
      </c>
      <c r="B16" s="18">
        <v>114.83333333333333</v>
      </c>
      <c r="C16" s="18">
        <v>96.5</v>
      </c>
      <c r="D16" s="18">
        <v>128.91666666666669</v>
      </c>
      <c r="E16" s="18">
        <v>122.58333333333331</v>
      </c>
      <c r="F16" s="18">
        <v>119.25</v>
      </c>
      <c r="G16" s="18">
        <v>171.56666666666666</v>
      </c>
      <c r="H16" s="18">
        <v>193.59999999999997</v>
      </c>
      <c r="I16" s="18">
        <v>189.73333333333332</v>
      </c>
      <c r="J16" s="18">
        <v>201.25</v>
      </c>
      <c r="K16" s="18">
        <v>214.66666666666683</v>
      </c>
      <c r="L16" s="18">
        <v>191.98333333333338</v>
      </c>
      <c r="M16" s="18">
        <v>139.69999999999999</v>
      </c>
      <c r="N16" s="19">
        <v>140.54999999999998</v>
      </c>
      <c r="O16" s="19">
        <v>150.86666666666667</v>
      </c>
      <c r="P16" s="19">
        <v>184.11666666666673</v>
      </c>
      <c r="Q16" s="19">
        <v>174.98333333333329</v>
      </c>
      <c r="R16" s="19">
        <v>121.69999999999999</v>
      </c>
      <c r="S16" s="19">
        <v>170.1880952380952</v>
      </c>
      <c r="T16" s="19">
        <v>141.31666666666666</v>
      </c>
      <c r="U16" s="19">
        <v>131.13333333333333</v>
      </c>
      <c r="W16" s="80"/>
      <c r="X16" s="80"/>
      <c r="Y16" s="80"/>
    </row>
    <row r="17" spans="1:35" ht="15" customHeight="1" x14ac:dyDescent="0.2">
      <c r="A17" s="20" t="s">
        <v>11</v>
      </c>
      <c r="B17" s="18">
        <v>44.833333333333329</v>
      </c>
      <c r="C17" s="18">
        <v>53.833333333333336</v>
      </c>
      <c r="D17" s="18">
        <v>45.95</v>
      </c>
      <c r="E17" s="18">
        <v>48</v>
      </c>
      <c r="F17" s="18">
        <v>45.75</v>
      </c>
      <c r="G17" s="18">
        <v>35</v>
      </c>
      <c r="H17" s="18">
        <v>37.166666666666664</v>
      </c>
      <c r="I17" s="18">
        <v>46.083333333333329</v>
      </c>
      <c r="J17" s="18">
        <v>55.5</v>
      </c>
      <c r="K17" s="18">
        <v>47.666666666666657</v>
      </c>
      <c r="L17" s="18">
        <v>55.5</v>
      </c>
      <c r="M17" s="18">
        <v>38.833333333333329</v>
      </c>
      <c r="N17" s="19">
        <v>38.166666666666664</v>
      </c>
      <c r="O17" s="19">
        <v>46.25</v>
      </c>
      <c r="P17" s="19">
        <v>28.916666666666664</v>
      </c>
      <c r="Q17" s="19">
        <v>31.966666666666661</v>
      </c>
      <c r="R17" s="19">
        <v>35.36666666666666</v>
      </c>
      <c r="S17" s="19">
        <v>15.18333333333333</v>
      </c>
      <c r="T17" s="19">
        <v>20.499999999999996</v>
      </c>
      <c r="U17" s="19">
        <v>15.083333333333332</v>
      </c>
      <c r="W17" s="80"/>
      <c r="X17" s="80"/>
      <c r="Y17" s="80"/>
    </row>
    <row r="18" spans="1:35" ht="15" customHeight="1" x14ac:dyDescent="0.2">
      <c r="A18" s="20" t="s">
        <v>12</v>
      </c>
      <c r="B18" s="18">
        <v>49.833333333333329</v>
      </c>
      <c r="C18" s="18">
        <v>44.833333333333329</v>
      </c>
      <c r="D18" s="18">
        <v>46.333333333333336</v>
      </c>
      <c r="E18" s="18">
        <v>45.083333333333329</v>
      </c>
      <c r="F18" s="18">
        <v>53.5</v>
      </c>
      <c r="G18" s="18">
        <v>55.833333333333336</v>
      </c>
      <c r="H18" s="18">
        <v>84.166666666666657</v>
      </c>
      <c r="I18" s="18">
        <v>93.066666666666677</v>
      </c>
      <c r="J18" s="18">
        <v>85.416666666666643</v>
      </c>
      <c r="K18" s="18">
        <v>75.083333333333343</v>
      </c>
      <c r="L18" s="18">
        <v>73.150000000000006</v>
      </c>
      <c r="M18" s="18">
        <v>68.566666666666663</v>
      </c>
      <c r="N18" s="19">
        <v>66</v>
      </c>
      <c r="O18" s="19">
        <v>59.833333333333336</v>
      </c>
      <c r="P18" s="19">
        <v>69.916666666666671</v>
      </c>
      <c r="Q18" s="19">
        <v>40.583333333333321</v>
      </c>
      <c r="R18" s="19">
        <v>36.583333333333329</v>
      </c>
      <c r="S18" s="19">
        <v>38.976190476190467</v>
      </c>
      <c r="T18" s="19">
        <v>39.583333333333329</v>
      </c>
      <c r="U18" s="19">
        <v>25.583333333333329</v>
      </c>
      <c r="W18" s="80"/>
      <c r="X18" s="80"/>
      <c r="Y18" s="80"/>
    </row>
    <row r="19" spans="1:35" ht="15" customHeight="1" x14ac:dyDescent="0.2">
      <c r="A19" s="20" t="s">
        <v>13</v>
      </c>
      <c r="B19" s="18">
        <v>127.08333333333337</v>
      </c>
      <c r="C19" s="18">
        <v>127.33333333333333</v>
      </c>
      <c r="D19" s="18">
        <v>124.50000000000003</v>
      </c>
      <c r="E19" s="18">
        <v>114.5</v>
      </c>
      <c r="F19" s="18">
        <v>125.00000000000001</v>
      </c>
      <c r="G19" s="18">
        <v>121.00000000000001</v>
      </c>
      <c r="H19" s="18">
        <v>158</v>
      </c>
      <c r="I19" s="18">
        <v>183.83333333333346</v>
      </c>
      <c r="J19" s="18">
        <v>151.33333333333337</v>
      </c>
      <c r="K19" s="18">
        <v>159.28333333333336</v>
      </c>
      <c r="L19" s="18">
        <v>138.26666666666665</v>
      </c>
      <c r="M19" s="18">
        <v>94.266666666666652</v>
      </c>
      <c r="N19" s="19">
        <v>91.666666666666686</v>
      </c>
      <c r="O19" s="19">
        <v>104.86666666666666</v>
      </c>
      <c r="P19" s="19">
        <v>123.83333333333331</v>
      </c>
      <c r="Q19" s="19">
        <v>120.33333333333331</v>
      </c>
      <c r="R19" s="19">
        <v>88</v>
      </c>
      <c r="S19" s="19">
        <v>91.083333333333343</v>
      </c>
      <c r="T19" s="19">
        <v>78.75</v>
      </c>
      <c r="U19" s="19">
        <v>84.5</v>
      </c>
      <c r="W19" s="80"/>
      <c r="X19" s="80"/>
      <c r="Y19" s="80"/>
    </row>
    <row r="20" spans="1:35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35" s="53" customFormat="1" ht="14.25" x14ac:dyDescent="0.2">
      <c r="A21" s="5" t="s">
        <v>219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AI21" s="54"/>
    </row>
    <row r="22" spans="1:35" s="53" customFormat="1" ht="9" customHeight="1" x14ac:dyDescent="0.2">
      <c r="A22" s="5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AI22" s="54"/>
    </row>
    <row r="23" spans="1:35" s="53" customFormat="1" ht="15" thickBot="1" x14ac:dyDescent="0.25">
      <c r="A23" s="9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5"/>
      <c r="O23" s="56"/>
      <c r="P23" s="56"/>
      <c r="Q23" s="56"/>
      <c r="U23" s="55" t="s">
        <v>80</v>
      </c>
      <c r="AI23" s="54"/>
    </row>
    <row r="24" spans="1:35" s="53" customFormat="1" ht="18" customHeight="1" thickBot="1" x14ac:dyDescent="0.25">
      <c r="A24" s="3" t="s">
        <v>14</v>
      </c>
      <c r="B24" s="12">
        <v>2005</v>
      </c>
      <c r="C24" s="12">
        <v>2006</v>
      </c>
      <c r="D24" s="12">
        <v>2007</v>
      </c>
      <c r="E24" s="12">
        <v>2008</v>
      </c>
      <c r="F24" s="12">
        <v>2009</v>
      </c>
      <c r="G24" s="12">
        <v>2010</v>
      </c>
      <c r="H24" s="12">
        <v>2011</v>
      </c>
      <c r="I24" s="12">
        <v>2012</v>
      </c>
      <c r="J24" s="12">
        <v>2013</v>
      </c>
      <c r="K24" s="12">
        <v>2014</v>
      </c>
      <c r="L24" s="12">
        <v>2015</v>
      </c>
      <c r="M24" s="12">
        <v>2016</v>
      </c>
      <c r="N24" s="13">
        <v>2017</v>
      </c>
      <c r="O24" s="13">
        <v>2018</v>
      </c>
      <c r="P24" s="13">
        <v>2019</v>
      </c>
      <c r="Q24" s="13">
        <v>2020</v>
      </c>
      <c r="R24" s="13">
        <v>2021</v>
      </c>
      <c r="S24" s="13">
        <v>2022</v>
      </c>
      <c r="T24" s="13">
        <v>2023</v>
      </c>
      <c r="U24" s="13">
        <v>2024</v>
      </c>
      <c r="AI24" s="54"/>
    </row>
    <row r="25" spans="1:35" s="53" customFormat="1" ht="22.5" x14ac:dyDescent="0.2">
      <c r="A25" s="14" t="s">
        <v>15</v>
      </c>
      <c r="B25" s="21">
        <f t="shared" ref="B25:T39" si="0">B5/B$5*100</f>
        <v>100</v>
      </c>
      <c r="C25" s="21">
        <f t="shared" si="0"/>
        <v>100</v>
      </c>
      <c r="D25" s="21">
        <f t="shared" si="0"/>
        <v>100</v>
      </c>
      <c r="E25" s="21">
        <f t="shared" si="0"/>
        <v>100</v>
      </c>
      <c r="F25" s="21">
        <f t="shared" si="0"/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2">
        <f t="shared" si="0"/>
        <v>100</v>
      </c>
      <c r="O25" s="22">
        <f t="shared" si="0"/>
        <v>100</v>
      </c>
      <c r="P25" s="22">
        <f t="shared" si="0"/>
        <v>100</v>
      </c>
      <c r="Q25" s="22">
        <f t="shared" si="0"/>
        <v>100</v>
      </c>
      <c r="R25" s="22">
        <f t="shared" si="0"/>
        <v>100</v>
      </c>
      <c r="S25" s="22">
        <f t="shared" ref="S25:S38" si="1">S5/S$5*100</f>
        <v>100</v>
      </c>
      <c r="T25" s="22">
        <f t="shared" si="0"/>
        <v>100</v>
      </c>
      <c r="U25" s="22">
        <f t="shared" ref="U25:U38" si="2">U5/U$5*100</f>
        <v>100</v>
      </c>
      <c r="AI25" s="54"/>
    </row>
    <row r="26" spans="1:35" s="53" customFormat="1" ht="15" customHeight="1" x14ac:dyDescent="0.2">
      <c r="A26" s="17" t="s">
        <v>1</v>
      </c>
      <c r="B26" s="57">
        <f t="shared" si="0"/>
        <v>25.891105297580108</v>
      </c>
      <c r="C26" s="57">
        <f t="shared" si="0"/>
        <v>25.827991452991455</v>
      </c>
      <c r="D26" s="57">
        <f t="shared" si="0"/>
        <v>28.753579248778838</v>
      </c>
      <c r="E26" s="57">
        <f t="shared" si="0"/>
        <v>32.516172965611176</v>
      </c>
      <c r="F26" s="57">
        <f t="shared" si="0"/>
        <v>31.829069939376009</v>
      </c>
      <c r="G26" s="57">
        <f t="shared" si="0"/>
        <v>31.600499009319723</v>
      </c>
      <c r="H26" s="57">
        <f t="shared" si="0"/>
        <v>32.214293804507847</v>
      </c>
      <c r="I26" s="57">
        <f t="shared" si="0"/>
        <v>38.765392611546453</v>
      </c>
      <c r="J26" s="57">
        <f t="shared" si="0"/>
        <v>33.534102950197955</v>
      </c>
      <c r="K26" s="57">
        <f t="shared" si="0"/>
        <v>29.740145776249555</v>
      </c>
      <c r="L26" s="57">
        <f t="shared" si="0"/>
        <v>29.387229660144172</v>
      </c>
      <c r="M26" s="57">
        <f t="shared" si="0"/>
        <v>30.416481399140366</v>
      </c>
      <c r="N26" s="58">
        <f t="shared" si="0"/>
        <v>31.480970766685058</v>
      </c>
      <c r="O26" s="58">
        <f t="shared" si="0"/>
        <v>31.602994520336498</v>
      </c>
      <c r="P26" s="58">
        <f t="shared" si="0"/>
        <v>27.284093540171341</v>
      </c>
      <c r="Q26" s="58">
        <f t="shared" si="0"/>
        <v>31.459524526030691</v>
      </c>
      <c r="R26" s="58">
        <f t="shared" si="0"/>
        <v>32.484437934822402</v>
      </c>
      <c r="S26" s="58">
        <f t="shared" si="1"/>
        <v>29.087028864935267</v>
      </c>
      <c r="T26" s="58">
        <f t="shared" si="0"/>
        <v>27.115768463073859</v>
      </c>
      <c r="U26" s="58">
        <f t="shared" si="2"/>
        <v>26.515771731278591</v>
      </c>
      <c r="AI26" s="54"/>
    </row>
    <row r="27" spans="1:35" s="53" customFormat="1" ht="15" customHeight="1" x14ac:dyDescent="0.2">
      <c r="A27" s="20" t="s">
        <v>2</v>
      </c>
      <c r="B27" s="57">
        <f t="shared" si="0"/>
        <v>8.5758665794637015</v>
      </c>
      <c r="C27" s="57">
        <f t="shared" si="0"/>
        <v>8.6271367521367512</v>
      </c>
      <c r="D27" s="57">
        <f t="shared" si="0"/>
        <v>7.3303014990736051</v>
      </c>
      <c r="E27" s="57">
        <f t="shared" si="0"/>
        <v>5.983997276132107</v>
      </c>
      <c r="F27" s="57">
        <f t="shared" si="0"/>
        <v>7.9018187195031802</v>
      </c>
      <c r="G27" s="57">
        <f t="shared" si="0"/>
        <v>6.8540397739781307</v>
      </c>
      <c r="H27" s="57">
        <f t="shared" si="0"/>
        <v>7.1412390984256433</v>
      </c>
      <c r="I27" s="57">
        <f t="shared" si="0"/>
        <v>5.1921744229436539</v>
      </c>
      <c r="J27" s="57">
        <f t="shared" si="0"/>
        <v>4.695778261112042</v>
      </c>
      <c r="K27" s="57">
        <f t="shared" si="0"/>
        <v>6.891957234191155</v>
      </c>
      <c r="L27" s="57">
        <f t="shared" si="0"/>
        <v>8.7718846549948495</v>
      </c>
      <c r="M27" s="57">
        <f t="shared" si="0"/>
        <v>7.7723432636727443</v>
      </c>
      <c r="N27" s="58">
        <f t="shared" si="0"/>
        <v>8.962355212355213</v>
      </c>
      <c r="O27" s="58">
        <f t="shared" si="0"/>
        <v>8.7937022458902501</v>
      </c>
      <c r="P27" s="58">
        <f t="shared" si="0"/>
        <v>9.7244732576985431</v>
      </c>
      <c r="Q27" s="58">
        <f t="shared" si="0"/>
        <v>10.457417995786935</v>
      </c>
      <c r="R27" s="58">
        <f t="shared" si="0"/>
        <v>11.973636030757961</v>
      </c>
      <c r="S27" s="58">
        <f t="shared" si="1"/>
        <v>10.469025054860253</v>
      </c>
      <c r="T27" s="58">
        <f t="shared" si="0"/>
        <v>11.087824351297401</v>
      </c>
      <c r="U27" s="58">
        <f t="shared" si="2"/>
        <v>10.522513845412952</v>
      </c>
      <c r="AI27" s="54"/>
    </row>
    <row r="28" spans="1:35" s="53" customFormat="1" ht="15" customHeight="1" x14ac:dyDescent="0.2">
      <c r="A28" s="20" t="s">
        <v>3</v>
      </c>
      <c r="B28" s="57">
        <f t="shared" si="0"/>
        <v>5.2485284499672984</v>
      </c>
      <c r="C28" s="57">
        <f t="shared" si="0"/>
        <v>5.5021367521367504</v>
      </c>
      <c r="D28" s="57">
        <f t="shared" si="0"/>
        <v>3.8066363483240688</v>
      </c>
      <c r="E28" s="57">
        <f t="shared" si="0"/>
        <v>5.8665304732720474</v>
      </c>
      <c r="F28" s="57">
        <f t="shared" si="0"/>
        <v>5.9293213071122297</v>
      </c>
      <c r="G28" s="57">
        <f t="shared" si="0"/>
        <v>5.3716885594775077</v>
      </c>
      <c r="H28" s="57">
        <f t="shared" si="0"/>
        <v>3.6833163438668026</v>
      </c>
      <c r="I28" s="57">
        <f t="shared" si="0"/>
        <v>3.5204435204435205</v>
      </c>
      <c r="J28" s="57">
        <f t="shared" si="0"/>
        <v>3.0450058557804929</v>
      </c>
      <c r="K28" s="57">
        <f t="shared" si="0"/>
        <v>3.4724833897455185</v>
      </c>
      <c r="L28" s="57">
        <f t="shared" si="0"/>
        <v>3.6109680741503598</v>
      </c>
      <c r="M28" s="57">
        <f t="shared" si="0"/>
        <v>3.7750111160515782</v>
      </c>
      <c r="N28" s="58">
        <f t="shared" si="0"/>
        <v>3.8954771097628251</v>
      </c>
      <c r="O28" s="58">
        <f t="shared" si="0"/>
        <v>4.1645442617889952</v>
      </c>
      <c r="P28" s="58">
        <f t="shared" si="0"/>
        <v>2.5237323454503362</v>
      </c>
      <c r="Q28" s="58">
        <f t="shared" si="0"/>
        <v>2.4074631357207341</v>
      </c>
      <c r="R28" s="58">
        <f t="shared" si="0"/>
        <v>2.777370926400585</v>
      </c>
      <c r="S28" s="58">
        <f t="shared" si="1"/>
        <v>4.2065157105307582</v>
      </c>
      <c r="T28" s="58">
        <f t="shared" si="0"/>
        <v>3.9820359281437132</v>
      </c>
      <c r="U28" s="58">
        <f t="shared" si="2"/>
        <v>4.7917168312063536</v>
      </c>
      <c r="AI28" s="54"/>
    </row>
    <row r="29" spans="1:35" s="53" customFormat="1" ht="15" customHeight="1" x14ac:dyDescent="0.2">
      <c r="A29" s="20" t="s">
        <v>4</v>
      </c>
      <c r="B29" s="57">
        <f t="shared" si="0"/>
        <v>2.8449967298888161</v>
      </c>
      <c r="C29" s="57">
        <f t="shared" si="0"/>
        <v>2.3504273504273496</v>
      </c>
      <c r="D29" s="57">
        <f t="shared" si="0"/>
        <v>2.5770591207680642</v>
      </c>
      <c r="E29" s="57">
        <f t="shared" si="0"/>
        <v>2.860061287027579</v>
      </c>
      <c r="F29" s="57">
        <f t="shared" si="0"/>
        <v>4.3028241904480264</v>
      </c>
      <c r="G29" s="57">
        <f t="shared" si="0"/>
        <v>2.994055918397299</v>
      </c>
      <c r="H29" s="57">
        <f t="shared" si="0"/>
        <v>4.757050628610263</v>
      </c>
      <c r="I29" s="57">
        <f t="shared" si="0"/>
        <v>4.4458659843275221</v>
      </c>
      <c r="J29" s="57">
        <f t="shared" si="0"/>
        <v>5.2423177736880273</v>
      </c>
      <c r="K29" s="57">
        <f t="shared" si="0"/>
        <v>4.2371818979566243</v>
      </c>
      <c r="L29" s="57">
        <f t="shared" si="0"/>
        <v>2.4909886714727087</v>
      </c>
      <c r="M29" s="57">
        <f t="shared" si="0"/>
        <v>3.7498147324736926</v>
      </c>
      <c r="N29" s="58">
        <f t="shared" si="0"/>
        <v>3.5167310167310166</v>
      </c>
      <c r="O29" s="58">
        <f t="shared" si="0"/>
        <v>3.3109516091687894</v>
      </c>
      <c r="P29" s="58">
        <f t="shared" si="0"/>
        <v>3.3341051169252149</v>
      </c>
      <c r="Q29" s="58">
        <f t="shared" si="0"/>
        <v>3.4231116461029187</v>
      </c>
      <c r="R29" s="58">
        <f t="shared" si="0"/>
        <v>3.5701208348590252</v>
      </c>
      <c r="S29" s="58">
        <f t="shared" si="1"/>
        <v>2.7514528925221251</v>
      </c>
      <c r="T29" s="58">
        <f t="shared" si="0"/>
        <v>3.3632734530938109</v>
      </c>
      <c r="U29" s="58">
        <f t="shared" si="2"/>
        <v>4.0693474596677088</v>
      </c>
      <c r="AI29" s="54"/>
    </row>
    <row r="30" spans="1:35" s="53" customFormat="1" ht="15" customHeight="1" x14ac:dyDescent="0.2">
      <c r="A30" s="20" t="s">
        <v>5</v>
      </c>
      <c r="B30" s="57">
        <f t="shared" si="0"/>
        <v>2.7468933943754088</v>
      </c>
      <c r="C30" s="57">
        <f t="shared" si="0"/>
        <v>1.0149572649572649</v>
      </c>
      <c r="D30" s="57">
        <f t="shared" si="0"/>
        <v>0.56425804278254998</v>
      </c>
      <c r="E30" s="57">
        <f t="shared" si="0"/>
        <v>0.63840653728294172</v>
      </c>
      <c r="F30" s="57">
        <f t="shared" si="0"/>
        <v>0.53230814727192077</v>
      </c>
      <c r="G30" s="57">
        <f t="shared" si="0"/>
        <v>0.5723930432230131</v>
      </c>
      <c r="H30" s="57">
        <f t="shared" si="0"/>
        <v>0.81549439347604491</v>
      </c>
      <c r="I30" s="57">
        <f t="shared" si="0"/>
        <v>0.54373900527746666</v>
      </c>
      <c r="J30" s="57">
        <f t="shared" si="0"/>
        <v>0.49077017455802813</v>
      </c>
      <c r="K30" s="57">
        <f t="shared" si="0"/>
        <v>0.60799799423342105</v>
      </c>
      <c r="L30" s="57">
        <f t="shared" si="0"/>
        <v>0.54067971163748707</v>
      </c>
      <c r="M30" s="57">
        <f t="shared" si="0"/>
        <v>0.95598043574922176</v>
      </c>
      <c r="N30" s="58">
        <f t="shared" si="0"/>
        <v>0.53088803088803083</v>
      </c>
      <c r="O30" s="58">
        <f t="shared" si="0"/>
        <v>0.55568418615420234</v>
      </c>
      <c r="P30" s="58" t="s">
        <v>39</v>
      </c>
      <c r="Q30" s="58">
        <f t="shared" si="0"/>
        <v>0.29340956966596449</v>
      </c>
      <c r="R30" s="58">
        <f t="shared" si="0"/>
        <v>0.5492493592090808</v>
      </c>
      <c r="S30" s="58">
        <f t="shared" si="1"/>
        <v>0.18568087004750536</v>
      </c>
      <c r="T30" s="58">
        <f t="shared" si="0"/>
        <v>0.35928143712574845</v>
      </c>
      <c r="U30" s="58">
        <f t="shared" si="2"/>
        <v>0.14447387430772934</v>
      </c>
      <c r="AI30" s="54"/>
    </row>
    <row r="31" spans="1:35" s="53" customFormat="1" ht="15" customHeight="1" x14ac:dyDescent="0.2">
      <c r="A31" s="20" t="s">
        <v>6</v>
      </c>
      <c r="B31" s="57">
        <f t="shared" si="0"/>
        <v>3.3600392413342055</v>
      </c>
      <c r="C31" s="57">
        <f t="shared" si="0"/>
        <v>3.899572649572649</v>
      </c>
      <c r="D31" s="57">
        <f t="shared" si="0"/>
        <v>2.8802425467407775</v>
      </c>
      <c r="E31" s="57">
        <f t="shared" si="0"/>
        <v>4.3241402791964569</v>
      </c>
      <c r="F31" s="57">
        <f t="shared" si="0"/>
        <v>3.6152595002217955</v>
      </c>
      <c r="G31" s="57">
        <f t="shared" si="0"/>
        <v>3.0234094077933507</v>
      </c>
      <c r="H31" s="57">
        <f t="shared" si="0"/>
        <v>2.8032619775739049</v>
      </c>
      <c r="I31" s="57">
        <f t="shared" si="0"/>
        <v>2.0150327842635534</v>
      </c>
      <c r="J31" s="57">
        <f t="shared" si="0"/>
        <v>2.9111594445373936</v>
      </c>
      <c r="K31" s="57">
        <f t="shared" si="0"/>
        <v>2.2151184655885672</v>
      </c>
      <c r="L31" s="57">
        <f t="shared" si="0"/>
        <v>2.96086508753862</v>
      </c>
      <c r="M31" s="57">
        <f t="shared" si="0"/>
        <v>2.660441677782718</v>
      </c>
      <c r="N31" s="58">
        <f t="shared" si="0"/>
        <v>2.8474903474903468</v>
      </c>
      <c r="O31" s="58">
        <f t="shared" si="0"/>
        <v>2.8247279462838621</v>
      </c>
      <c r="P31" s="58">
        <f t="shared" si="0"/>
        <v>1.9448946515397085</v>
      </c>
      <c r="Q31" s="58">
        <f t="shared" si="0"/>
        <v>2.7685826060788439</v>
      </c>
      <c r="R31" s="58">
        <f t="shared" si="0"/>
        <v>3.2167704137678492</v>
      </c>
      <c r="S31" s="58">
        <f t="shared" si="1"/>
        <v>4.0343389037594353</v>
      </c>
      <c r="T31" s="58">
        <f t="shared" si="0"/>
        <v>3.0938123752495006</v>
      </c>
      <c r="U31" s="58">
        <f t="shared" si="2"/>
        <v>2.648687695641704</v>
      </c>
      <c r="AI31" s="54"/>
    </row>
    <row r="32" spans="1:35" s="53" customFormat="1" ht="15" customHeight="1" x14ac:dyDescent="0.2">
      <c r="A32" s="20" t="s">
        <v>7</v>
      </c>
      <c r="B32" s="57">
        <f t="shared" si="0"/>
        <v>3.5807717462393724</v>
      </c>
      <c r="C32" s="57">
        <f t="shared" si="0"/>
        <v>4.4871794871794863</v>
      </c>
      <c r="D32" s="57">
        <f t="shared" si="0"/>
        <v>5.1204311942058265</v>
      </c>
      <c r="E32" s="57">
        <f t="shared" si="0"/>
        <v>3.7997957099080693</v>
      </c>
      <c r="F32" s="57">
        <f t="shared" si="0"/>
        <v>3.9701315984030758</v>
      </c>
      <c r="G32" s="57">
        <f t="shared" si="0"/>
        <v>2.9059954502091432</v>
      </c>
      <c r="H32" s="57">
        <f t="shared" si="0"/>
        <v>5.5725450220863078</v>
      </c>
      <c r="I32" s="57">
        <f t="shared" si="0"/>
        <v>5.5333439948824568</v>
      </c>
      <c r="J32" s="57">
        <f t="shared" si="0"/>
        <v>4.645585856895881</v>
      </c>
      <c r="K32" s="57">
        <f t="shared" si="0"/>
        <v>4.8915632443274415</v>
      </c>
      <c r="L32" s="57">
        <f t="shared" si="0"/>
        <v>6.0813594232749724</v>
      </c>
      <c r="M32" s="57">
        <f t="shared" si="0"/>
        <v>6.3094708759448643</v>
      </c>
      <c r="N32" s="58">
        <f t="shared" si="0"/>
        <v>5.1962676962676966</v>
      </c>
      <c r="O32" s="58">
        <f t="shared" si="0"/>
        <v>5.9689742996063924</v>
      </c>
      <c r="P32" s="58">
        <f t="shared" si="0"/>
        <v>6.0276298525893361</v>
      </c>
      <c r="Q32" s="58">
        <f t="shared" si="0"/>
        <v>5.5973517905507064</v>
      </c>
      <c r="R32" s="58">
        <f t="shared" si="0"/>
        <v>4.7418528011717314</v>
      </c>
      <c r="S32" s="58">
        <f t="shared" si="1"/>
        <v>7.0221129036147483</v>
      </c>
      <c r="T32" s="58">
        <f t="shared" si="0"/>
        <v>6.3552894211576838</v>
      </c>
      <c r="U32" s="58">
        <f t="shared" si="2"/>
        <v>6.5133638333734627</v>
      </c>
      <c r="AI32" s="54"/>
    </row>
    <row r="33" spans="1:43" s="53" customFormat="1" ht="15" customHeight="1" x14ac:dyDescent="0.2">
      <c r="A33" s="20" t="s">
        <v>8</v>
      </c>
      <c r="B33" s="57">
        <f t="shared" si="0"/>
        <v>4.3655984303466315</v>
      </c>
      <c r="C33" s="57">
        <f t="shared" si="0"/>
        <v>4.9679487179487181</v>
      </c>
      <c r="D33" s="57">
        <f t="shared" si="0"/>
        <v>5.2046488125315804</v>
      </c>
      <c r="E33" s="57">
        <f t="shared" si="0"/>
        <v>3.711270003404834</v>
      </c>
      <c r="F33" s="57">
        <f t="shared" si="0"/>
        <v>4.554191926659767</v>
      </c>
      <c r="G33" s="57">
        <f t="shared" si="0"/>
        <v>4.6965583033683114</v>
      </c>
      <c r="H33" s="57">
        <f t="shared" si="0"/>
        <v>4.2813455657492359</v>
      </c>
      <c r="I33" s="57">
        <f t="shared" si="0"/>
        <v>2.4521562983101441</v>
      </c>
      <c r="J33" s="57">
        <f t="shared" si="0"/>
        <v>3.4576989571133803</v>
      </c>
      <c r="K33" s="57">
        <f t="shared" si="0"/>
        <v>4.4377585558480632</v>
      </c>
      <c r="L33" s="57">
        <f t="shared" si="0"/>
        <v>3.5079814624098864</v>
      </c>
      <c r="M33" s="57">
        <f t="shared" si="0"/>
        <v>5.9048465984882164</v>
      </c>
      <c r="N33" s="58">
        <f t="shared" si="0"/>
        <v>4.7297297297297298</v>
      </c>
      <c r="O33" s="58">
        <f t="shared" si="0"/>
        <v>3.2337732499807053</v>
      </c>
      <c r="P33" s="58">
        <f t="shared" si="0"/>
        <v>3.7508682565408638</v>
      </c>
      <c r="Q33" s="58">
        <f t="shared" si="0"/>
        <v>4.36352693349383</v>
      </c>
      <c r="R33" s="58">
        <f t="shared" si="0"/>
        <v>3.9216404247528369</v>
      </c>
      <c r="S33" s="58">
        <f t="shared" si="1"/>
        <v>3.1396947117123633</v>
      </c>
      <c r="T33" s="58">
        <f t="shared" si="0"/>
        <v>4.9001996007984019</v>
      </c>
      <c r="U33" s="58">
        <f t="shared" si="2"/>
        <v>2.5162533108596188</v>
      </c>
      <c r="AI33" s="54"/>
    </row>
    <row r="34" spans="1:43" s="53" customFormat="1" ht="15" customHeight="1" x14ac:dyDescent="0.2">
      <c r="A34" s="20" t="s">
        <v>9</v>
      </c>
      <c r="B34" s="57">
        <f t="shared" si="0"/>
        <v>6.0006540222367555</v>
      </c>
      <c r="C34" s="57">
        <f t="shared" si="0"/>
        <v>6.3568376068376065</v>
      </c>
      <c r="D34" s="57">
        <f t="shared" si="0"/>
        <v>5.2888664308573352</v>
      </c>
      <c r="E34" s="57">
        <f t="shared" si="0"/>
        <v>4.0687776642832807</v>
      </c>
      <c r="F34" s="57">
        <f t="shared" si="0"/>
        <v>4.4802602395386675</v>
      </c>
      <c r="G34" s="57">
        <f t="shared" si="0"/>
        <v>5.1808908784031695</v>
      </c>
      <c r="H34" s="57">
        <f t="shared" si="0"/>
        <v>4.0661456563597245</v>
      </c>
      <c r="I34" s="57">
        <f t="shared" si="0"/>
        <v>3.1558185404339252</v>
      </c>
      <c r="J34" s="57">
        <f t="shared" si="0"/>
        <v>5.5490491327867923</v>
      </c>
      <c r="K34" s="57">
        <f t="shared" si="0"/>
        <v>4.0398287934955865</v>
      </c>
      <c r="L34" s="57">
        <f t="shared" si="0"/>
        <v>5.458290422245109</v>
      </c>
      <c r="M34" s="57">
        <f t="shared" si="0"/>
        <v>6.0752927226915654</v>
      </c>
      <c r="N34" s="58">
        <f t="shared" si="0"/>
        <v>3.7644787644787647</v>
      </c>
      <c r="O34" s="58">
        <f t="shared" si="0"/>
        <v>3.6968434051092061</v>
      </c>
      <c r="P34" s="58">
        <f t="shared" si="0"/>
        <v>4.8035810758663278</v>
      </c>
      <c r="Q34" s="58">
        <f t="shared" si="0"/>
        <v>3.4005416792055363</v>
      </c>
      <c r="R34" s="58">
        <f t="shared" si="0"/>
        <v>3.2497253753203941</v>
      </c>
      <c r="S34" s="58">
        <f t="shared" si="1"/>
        <v>3.6460970845691962</v>
      </c>
      <c r="T34" s="58">
        <f t="shared" si="0"/>
        <v>3.8522954091816359</v>
      </c>
      <c r="U34" s="58">
        <f t="shared" si="2"/>
        <v>3.1543462557187567</v>
      </c>
      <c r="AI34" s="54"/>
    </row>
    <row r="35" spans="1:43" s="53" customFormat="1" ht="15" customHeight="1" x14ac:dyDescent="0.2">
      <c r="A35" s="20" t="s">
        <v>16</v>
      </c>
      <c r="B35" s="57">
        <f t="shared" si="0"/>
        <v>4.3655984303466315</v>
      </c>
      <c r="C35" s="57">
        <f t="shared" si="0"/>
        <v>2.5106837606837606</v>
      </c>
      <c r="D35" s="57">
        <f t="shared" si="0"/>
        <v>3.5371399696816566</v>
      </c>
      <c r="E35" s="57">
        <f t="shared" si="0"/>
        <v>2.5059584610146404</v>
      </c>
      <c r="F35" s="57">
        <f t="shared" si="0"/>
        <v>2.410173000147863</v>
      </c>
      <c r="G35" s="57">
        <f t="shared" si="0"/>
        <v>3.0380861524913771</v>
      </c>
      <c r="H35" s="57">
        <f t="shared" si="0"/>
        <v>2.5257673575716391</v>
      </c>
      <c r="I35" s="57">
        <f t="shared" si="0"/>
        <v>1.5779092702169621</v>
      </c>
      <c r="J35" s="57">
        <f t="shared" si="0"/>
        <v>3.401929619095422</v>
      </c>
      <c r="K35" s="57">
        <f t="shared" si="0"/>
        <v>2.1060549078600976</v>
      </c>
      <c r="L35" s="57">
        <f t="shared" si="0"/>
        <v>1.7443357363542737</v>
      </c>
      <c r="M35" s="57">
        <f t="shared" si="0"/>
        <v>2.0231213872832372</v>
      </c>
      <c r="N35" s="58">
        <f t="shared" si="0"/>
        <v>2.6061776061776061</v>
      </c>
      <c r="O35" s="58">
        <f t="shared" si="0"/>
        <v>2.3385042833989345</v>
      </c>
      <c r="P35" s="58">
        <f t="shared" si="0"/>
        <v>2.6086285405572283</v>
      </c>
      <c r="Q35" s="58">
        <f t="shared" si="0"/>
        <v>2.6181161600962977</v>
      </c>
      <c r="R35" s="58">
        <f t="shared" si="0"/>
        <v>2.5759794946905892</v>
      </c>
      <c r="S35" s="58">
        <f t="shared" si="1"/>
        <v>3.5110564518073732</v>
      </c>
      <c r="T35" s="58">
        <f t="shared" si="0"/>
        <v>2.3393213572854283</v>
      </c>
      <c r="U35" s="58">
        <f t="shared" si="2"/>
        <v>2.0948711774620756</v>
      </c>
      <c r="AI35" s="54"/>
    </row>
    <row r="36" spans="1:43" s="53" customFormat="1" ht="15" customHeight="1" x14ac:dyDescent="0.2">
      <c r="A36" s="20" t="s">
        <v>10</v>
      </c>
      <c r="B36" s="57">
        <f t="shared" si="0"/>
        <v>11.265533028122956</v>
      </c>
      <c r="C36" s="57">
        <f t="shared" si="0"/>
        <v>10.309829059829058</v>
      </c>
      <c r="D36" s="57">
        <f t="shared" si="0"/>
        <v>13.028465554994106</v>
      </c>
      <c r="E36" s="57">
        <f t="shared" si="0"/>
        <v>12.521280217909428</v>
      </c>
      <c r="F36" s="57">
        <f t="shared" si="0"/>
        <v>10.579624427029426</v>
      </c>
      <c r="G36" s="57">
        <f t="shared" si="0"/>
        <v>15.108240992147939</v>
      </c>
      <c r="H36" s="57">
        <f t="shared" si="0"/>
        <v>13.156642881413525</v>
      </c>
      <c r="I36" s="57">
        <f t="shared" si="0"/>
        <v>12.137107521722905</v>
      </c>
      <c r="J36" s="57">
        <f t="shared" si="0"/>
        <v>13.468295131336793</v>
      </c>
      <c r="K36" s="57">
        <f t="shared" si="0"/>
        <v>16.146420960260762</v>
      </c>
      <c r="L36" s="57">
        <f t="shared" si="0"/>
        <v>14.828784757981465</v>
      </c>
      <c r="M36" s="57">
        <f t="shared" si="0"/>
        <v>12.423299244108492</v>
      </c>
      <c r="N36" s="58">
        <f t="shared" si="0"/>
        <v>13.566602316602314</v>
      </c>
      <c r="O36" s="58">
        <f t="shared" si="0"/>
        <v>13.972370147410668</v>
      </c>
      <c r="P36" s="58">
        <f t="shared" si="0"/>
        <v>17.051786679015212</v>
      </c>
      <c r="Q36" s="58">
        <f t="shared" si="0"/>
        <v>15.797472163707488</v>
      </c>
      <c r="R36" s="58">
        <f t="shared" si="0"/>
        <v>13.368729403149027</v>
      </c>
      <c r="S36" s="58">
        <f t="shared" si="1"/>
        <v>17.236731052111214</v>
      </c>
      <c r="T36" s="58">
        <f t="shared" si="0"/>
        <v>16.924151696606785</v>
      </c>
      <c r="U36" s="58">
        <f t="shared" si="2"/>
        <v>18.94534071755357</v>
      </c>
      <c r="AI36" s="54"/>
    </row>
    <row r="37" spans="1:43" s="53" customFormat="1" ht="15" customHeight="1" x14ac:dyDescent="0.2">
      <c r="A37" s="20" t="s">
        <v>11</v>
      </c>
      <c r="B37" s="57">
        <f t="shared" si="0"/>
        <v>4.3982995421844331</v>
      </c>
      <c r="C37" s="57">
        <f t="shared" si="0"/>
        <v>5.7514245014245002</v>
      </c>
      <c r="D37" s="57">
        <f t="shared" si="0"/>
        <v>4.6437594744820609</v>
      </c>
      <c r="E37" s="57">
        <f t="shared" si="0"/>
        <v>4.9029622063329921</v>
      </c>
      <c r="F37" s="57">
        <f t="shared" si="0"/>
        <v>4.0588496229483964</v>
      </c>
      <c r="G37" s="57">
        <f t="shared" si="0"/>
        <v>3.0821163865854548</v>
      </c>
      <c r="H37" s="57">
        <f t="shared" si="0"/>
        <v>2.5257673575716391</v>
      </c>
      <c r="I37" s="57">
        <f t="shared" si="0"/>
        <v>2.947918332533717</v>
      </c>
      <c r="J37" s="57">
        <f t="shared" si="0"/>
        <v>3.7142379119959856</v>
      </c>
      <c r="K37" s="57">
        <f t="shared" si="0"/>
        <v>3.5853077598094516</v>
      </c>
      <c r="L37" s="57">
        <f t="shared" si="0"/>
        <v>4.2868177136972188</v>
      </c>
      <c r="M37" s="57">
        <f t="shared" si="0"/>
        <v>3.4533866903809094</v>
      </c>
      <c r="N37" s="58">
        <f t="shared" si="0"/>
        <v>3.6840411840411842</v>
      </c>
      <c r="O37" s="58">
        <f t="shared" si="0"/>
        <v>4.283398934938643</v>
      </c>
      <c r="P37" s="58">
        <f t="shared" si="0"/>
        <v>2.6780890638265031</v>
      </c>
      <c r="Q37" s="58">
        <f t="shared" si="0"/>
        <v>2.8859464339452292</v>
      </c>
      <c r="R37" s="58">
        <f t="shared" si="0"/>
        <v>3.885023800805564</v>
      </c>
      <c r="S37" s="58">
        <f t="shared" si="1"/>
        <v>1.5377752055752487</v>
      </c>
      <c r="T37" s="58">
        <f t="shared" si="0"/>
        <v>2.4550898203592806</v>
      </c>
      <c r="U37" s="58">
        <f t="shared" si="2"/>
        <v>2.1791476041415838</v>
      </c>
      <c r="AI37" s="54"/>
    </row>
    <row r="38" spans="1:43" s="53" customFormat="1" ht="15" customHeight="1" x14ac:dyDescent="0.2">
      <c r="A38" s="20" t="s">
        <v>12</v>
      </c>
      <c r="B38" s="57">
        <f t="shared" si="0"/>
        <v>4.8888162197514715</v>
      </c>
      <c r="C38" s="57">
        <f t="shared" si="0"/>
        <v>4.7898860398860394</v>
      </c>
      <c r="D38" s="57">
        <f t="shared" si="0"/>
        <v>4.6824995789119086</v>
      </c>
      <c r="E38" s="57">
        <f t="shared" si="0"/>
        <v>4.6050391556009522</v>
      </c>
      <c r="F38" s="57">
        <f t="shared" si="0"/>
        <v>4.7464143131746273</v>
      </c>
      <c r="G38" s="57">
        <f t="shared" si="0"/>
        <v>4.9167094738387016</v>
      </c>
      <c r="H38" s="57">
        <f t="shared" si="0"/>
        <v>5.7197870653528149</v>
      </c>
      <c r="I38" s="57">
        <f t="shared" si="0"/>
        <v>5.9534090303321081</v>
      </c>
      <c r="J38" s="57">
        <f t="shared" si="0"/>
        <v>5.7163571468406671</v>
      </c>
      <c r="K38" s="57">
        <f t="shared" si="0"/>
        <v>5.6474865237557985</v>
      </c>
      <c r="L38" s="57">
        <f t="shared" si="0"/>
        <v>5.6501029866117412</v>
      </c>
      <c r="M38" s="57">
        <f t="shared" si="0"/>
        <v>6.0975248258485246</v>
      </c>
      <c r="N38" s="58">
        <f t="shared" si="0"/>
        <v>6.3706563706563708</v>
      </c>
      <c r="O38" s="58">
        <f t="shared" si="0"/>
        <v>5.5414061897044071</v>
      </c>
      <c r="P38" s="58">
        <f t="shared" si="0"/>
        <v>6.4752643358802207</v>
      </c>
      <c r="Q38" s="58">
        <f t="shared" si="0"/>
        <v>3.6638579596749912</v>
      </c>
      <c r="R38" s="58">
        <f t="shared" si="0"/>
        <v>4.0186744782131081</v>
      </c>
      <c r="S38" s="58">
        <f t="shared" si="1"/>
        <v>3.9475270684125485</v>
      </c>
      <c r="T38" s="58">
        <f t="shared" si="0"/>
        <v>4.7405189620758472</v>
      </c>
      <c r="U38" s="58">
        <f t="shared" si="2"/>
        <v>3.6961232843727418</v>
      </c>
      <c r="AI38" s="54"/>
    </row>
    <row r="39" spans="1:43" s="53" customFormat="1" ht="15" customHeight="1" x14ac:dyDescent="0.2">
      <c r="A39" s="20" t="s">
        <v>13</v>
      </c>
      <c r="B39" s="57">
        <f t="shared" si="0"/>
        <v>12.467298888162201</v>
      </c>
      <c r="C39" s="57">
        <f t="shared" si="0"/>
        <v>13.603988603988601</v>
      </c>
      <c r="D39" s="57">
        <f t="shared" si="0"/>
        <v>12.582112177867611</v>
      </c>
      <c r="E39" s="57">
        <f t="shared" si="0"/>
        <v>11.695607763023492</v>
      </c>
      <c r="F39" s="57">
        <f t="shared" ref="F39:T39" si="3">F19/F$5*100</f>
        <v>11.089753068165018</v>
      </c>
      <c r="G39" s="57">
        <f t="shared" si="3"/>
        <v>10.65531665076686</v>
      </c>
      <c r="H39" s="57">
        <f t="shared" si="3"/>
        <v>10.737342847434592</v>
      </c>
      <c r="I39" s="57">
        <f t="shared" si="3"/>
        <v>11.759688682765614</v>
      </c>
      <c r="J39" s="57">
        <f t="shared" si="3"/>
        <v>10.127711784061129</v>
      </c>
      <c r="K39" s="57">
        <f t="shared" si="3"/>
        <v>11.980694496677952</v>
      </c>
      <c r="L39" s="57">
        <f t="shared" si="3"/>
        <v>10.679711637487124</v>
      </c>
      <c r="M39" s="57">
        <f t="shared" si="3"/>
        <v>8.3829850303838729</v>
      </c>
      <c r="N39" s="58">
        <f t="shared" si="3"/>
        <v>8.8481338481338501</v>
      </c>
      <c r="O39" s="58">
        <f t="shared" si="3"/>
        <v>9.7121247202284469</v>
      </c>
      <c r="P39" s="58">
        <f t="shared" si="3"/>
        <v>11.468704175349233</v>
      </c>
      <c r="Q39" s="58">
        <f t="shared" si="3"/>
        <v>10.863677399939812</v>
      </c>
      <c r="R39" s="58">
        <f t="shared" si="3"/>
        <v>9.6667887220798221</v>
      </c>
      <c r="S39" s="58">
        <f t="shared" ref="S39" si="4">S19/S$5*100</f>
        <v>9.2249632255419733</v>
      </c>
      <c r="T39" s="58">
        <f t="shared" si="3"/>
        <v>9.4311377245508972</v>
      </c>
      <c r="U39" s="58">
        <f t="shared" ref="U39" si="5">U19/U$5*100</f>
        <v>12.208042379003128</v>
      </c>
      <c r="AI39" s="54"/>
    </row>
    <row r="40" spans="1:43" s="53" customFormat="1" ht="14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6"/>
      <c r="Q40" s="56"/>
      <c r="R40" s="56"/>
      <c r="S40" s="56"/>
      <c r="AI40" s="54"/>
    </row>
    <row r="41" spans="1:43" s="53" customFormat="1" ht="15" x14ac:dyDescent="0.25">
      <c r="A41" s="5" t="s">
        <v>220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52"/>
      <c r="O41" s="52"/>
      <c r="P41" s="43"/>
      <c r="Q41" s="43"/>
      <c r="R41" s="43"/>
      <c r="S41" s="43"/>
      <c r="T41" s="51"/>
      <c r="U41" s="51"/>
      <c r="V41" s="51"/>
      <c r="W41" s="5" t="s">
        <v>290</v>
      </c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</row>
    <row r="42" spans="1:43" s="53" customFormat="1" ht="7.5" customHeight="1" x14ac:dyDescent="0.2">
      <c r="A42" s="5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52"/>
      <c r="O42" s="52"/>
      <c r="P42" s="43"/>
      <c r="Q42" s="43"/>
      <c r="R42" s="43"/>
      <c r="S42" s="43"/>
      <c r="T42" s="43"/>
      <c r="U42" s="43"/>
      <c r="V42" s="4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82"/>
      <c r="AH42" s="73"/>
      <c r="AI42" s="73"/>
      <c r="AJ42" s="73"/>
      <c r="AK42" s="73"/>
      <c r="AL42" s="73"/>
      <c r="AM42" s="73"/>
      <c r="AN42" s="73"/>
      <c r="AO42" s="73"/>
      <c r="AP42" s="73"/>
      <c r="AQ42" s="73"/>
    </row>
    <row r="43" spans="1:43" s="53" customFormat="1" ht="15.75" thickBot="1" x14ac:dyDescent="0.3">
      <c r="A43" s="9" t="s">
        <v>19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5"/>
      <c r="O43" s="56"/>
      <c r="R43" s="55"/>
      <c r="S43" s="55"/>
      <c r="W43" s="183" t="s">
        <v>68</v>
      </c>
      <c r="X43" s="183"/>
      <c r="Y43" s="183"/>
      <c r="Z43" s="183"/>
      <c r="AA43" s="4" t="s">
        <v>291</v>
      </c>
      <c r="AB43" s="183"/>
      <c r="AC43"/>
      <c r="AD43"/>
      <c r="AE43"/>
      <c r="AF43"/>
      <c r="AG43"/>
      <c r="AH43"/>
      <c r="AI43"/>
      <c r="AJ43"/>
      <c r="AK43"/>
      <c r="AL43"/>
      <c r="AM43" s="2"/>
      <c r="AN43" s="180"/>
      <c r="AO43" s="73"/>
      <c r="AP43" s="180"/>
      <c r="AQ43" s="132" t="s">
        <v>292</v>
      </c>
    </row>
    <row r="44" spans="1:43" s="53" customFormat="1" ht="18" customHeight="1" thickBot="1" x14ac:dyDescent="0.25">
      <c r="A44" s="3" t="s">
        <v>14</v>
      </c>
      <c r="B44" s="12">
        <v>2005</v>
      </c>
      <c r="C44" s="12">
        <v>2006</v>
      </c>
      <c r="D44" s="12">
        <v>2007</v>
      </c>
      <c r="E44" s="12">
        <v>2008</v>
      </c>
      <c r="F44" s="12">
        <v>2009</v>
      </c>
      <c r="G44" s="12">
        <v>2010</v>
      </c>
      <c r="H44" s="12">
        <v>2011</v>
      </c>
      <c r="I44" s="12">
        <v>2012</v>
      </c>
      <c r="J44" s="12">
        <v>2013</v>
      </c>
      <c r="K44" s="12">
        <v>2014</v>
      </c>
      <c r="L44" s="12">
        <v>2015</v>
      </c>
      <c r="M44" s="12">
        <v>2016</v>
      </c>
      <c r="N44" s="13">
        <v>2017</v>
      </c>
      <c r="O44" s="13">
        <v>2018</v>
      </c>
      <c r="P44" s="13">
        <v>2019</v>
      </c>
      <c r="Q44" s="13">
        <v>2020</v>
      </c>
      <c r="R44" s="13">
        <v>2021</v>
      </c>
      <c r="S44" s="13">
        <v>2022</v>
      </c>
      <c r="T44" s="13">
        <v>2023</v>
      </c>
      <c r="U44" s="13">
        <v>2024</v>
      </c>
      <c r="W44" s="65" t="s">
        <v>293</v>
      </c>
      <c r="X44" s="184">
        <v>2005</v>
      </c>
      <c r="Y44" s="184">
        <v>2006</v>
      </c>
      <c r="Z44" s="184">
        <v>2007</v>
      </c>
      <c r="AA44" s="184">
        <v>2008</v>
      </c>
      <c r="AB44" s="185">
        <v>2009</v>
      </c>
      <c r="AC44" s="184">
        <v>2010</v>
      </c>
      <c r="AD44" s="184">
        <v>2011</v>
      </c>
      <c r="AE44" s="184">
        <v>2012</v>
      </c>
      <c r="AF44" s="184">
        <v>2013</v>
      </c>
      <c r="AG44" s="184">
        <v>2014</v>
      </c>
      <c r="AH44" s="184">
        <v>2015</v>
      </c>
      <c r="AI44" s="184">
        <v>2016</v>
      </c>
      <c r="AJ44" s="186">
        <v>2017</v>
      </c>
      <c r="AK44" s="184">
        <v>2018</v>
      </c>
      <c r="AL44" s="186">
        <v>2019</v>
      </c>
      <c r="AM44" s="186">
        <v>2020</v>
      </c>
      <c r="AN44" s="186">
        <v>2021</v>
      </c>
      <c r="AO44" s="186">
        <v>2022</v>
      </c>
      <c r="AP44" s="186">
        <v>2023</v>
      </c>
      <c r="AQ44" s="186">
        <v>2024</v>
      </c>
    </row>
    <row r="45" spans="1:43" s="53" customFormat="1" ht="22.5" x14ac:dyDescent="0.2">
      <c r="A45" s="14" t="s">
        <v>15</v>
      </c>
      <c r="B45" s="22">
        <f t="shared" ref="B45:U45" si="6">B5/X45*100000</f>
        <v>9.9601736366385349</v>
      </c>
      <c r="C45" s="22">
        <f t="shared" si="6"/>
        <v>9.1169014690873738</v>
      </c>
      <c r="D45" s="22">
        <f t="shared" si="6"/>
        <v>9.5856806303086355</v>
      </c>
      <c r="E45" s="22">
        <f t="shared" si="6"/>
        <v>9.386662616690888</v>
      </c>
      <c r="F45" s="22">
        <f t="shared" si="6"/>
        <v>10.743626041621788</v>
      </c>
      <c r="G45" s="22">
        <f t="shared" si="6"/>
        <v>10.797343956392139</v>
      </c>
      <c r="H45" s="22">
        <f t="shared" si="6"/>
        <v>14.018728983815059</v>
      </c>
      <c r="I45" s="22">
        <f t="shared" si="6"/>
        <v>14.878360539342353</v>
      </c>
      <c r="J45" s="22">
        <f t="shared" si="6"/>
        <v>14.227726074687251</v>
      </c>
      <c r="K45" s="22">
        <f t="shared" si="6"/>
        <v>12.657334861289605</v>
      </c>
      <c r="L45" s="22">
        <f t="shared" si="6"/>
        <v>12.321299129356195</v>
      </c>
      <c r="M45" s="22">
        <f t="shared" si="6"/>
        <v>10.695601192657026</v>
      </c>
      <c r="N45" s="22">
        <f t="shared" si="6"/>
        <v>9.8470213900876615</v>
      </c>
      <c r="O45" s="22">
        <f t="shared" si="6"/>
        <v>10.249922490745879</v>
      </c>
      <c r="P45" s="22">
        <f t="shared" si="6"/>
        <v>10.234293522855671</v>
      </c>
      <c r="Q45" s="22">
        <f t="shared" si="6"/>
        <v>10.547045711556295</v>
      </c>
      <c r="R45" s="22">
        <f t="shared" si="6"/>
        <v>8.6691394823593662</v>
      </c>
      <c r="S45" s="22">
        <f t="shared" si="6"/>
        <v>9.1765867253168025</v>
      </c>
      <c r="T45" s="22">
        <f t="shared" si="6"/>
        <v>7.6760137532103672</v>
      </c>
      <c r="U45" s="22">
        <f t="shared" si="6"/>
        <v>6.3580094216115928</v>
      </c>
      <c r="W45" s="14" t="s">
        <v>15</v>
      </c>
      <c r="X45" s="15">
        <v>10234092</v>
      </c>
      <c r="Y45" s="15">
        <v>10266646</v>
      </c>
      <c r="Z45" s="15">
        <v>10322689</v>
      </c>
      <c r="AA45" s="15">
        <v>10429692</v>
      </c>
      <c r="AB45" s="15">
        <v>10491492</v>
      </c>
      <c r="AC45" s="15">
        <v>10517247</v>
      </c>
      <c r="AD45" s="15">
        <v>10496672</v>
      </c>
      <c r="AE45" s="15">
        <v>10506870</v>
      </c>
      <c r="AF45" s="15">
        <v>10502381</v>
      </c>
      <c r="AG45" s="15">
        <v>10503791</v>
      </c>
      <c r="AH45" s="15">
        <v>10507550</v>
      </c>
      <c r="AI45" s="15">
        <v>10513668</v>
      </c>
      <c r="AJ45" s="16">
        <v>10520948</v>
      </c>
      <c r="AK45" s="16">
        <v>10534226</v>
      </c>
      <c r="AL45" s="16">
        <v>10550313</v>
      </c>
      <c r="AM45" s="16">
        <v>10502151</v>
      </c>
      <c r="AN45" s="16">
        <v>10500850</v>
      </c>
      <c r="AO45" s="16">
        <v>10759525</v>
      </c>
      <c r="AP45" s="16">
        <v>10878042</v>
      </c>
      <c r="AQ45" s="16">
        <v>10886531</v>
      </c>
    </row>
    <row r="46" spans="1:43" s="53" customFormat="1" ht="15" customHeight="1" x14ac:dyDescent="0.2">
      <c r="A46" s="17" t="s">
        <v>1</v>
      </c>
      <c r="B46" s="58">
        <f t="shared" ref="B46:B59" si="7">B6/X46*100000</f>
        <v>22.439679986214504</v>
      </c>
      <c r="C46" s="58">
        <f t="shared" ref="C46:C59" si="8">C6/Y46*100000</f>
        <v>20.42538882167263</v>
      </c>
      <c r="D46" s="58">
        <f t="shared" ref="D46:D59" si="9">D6/Z46*100000</f>
        <v>23.779992098874395</v>
      </c>
      <c r="E46" s="58">
        <f t="shared" ref="E46:E59" si="10">E6/AA46*100000</f>
        <v>25.980434964170136</v>
      </c>
      <c r="F46" s="58">
        <f t="shared" ref="F46:F59" si="11">F6/AB46*100000</f>
        <v>28.863987676689003</v>
      </c>
      <c r="G46" s="58">
        <f t="shared" ref="G46:G59" si="12">G6/AC46*100000</f>
        <v>28.668414653047066</v>
      </c>
      <c r="H46" s="58">
        <f t="shared" ref="H46:H59" si="13">H6/AD46*100000</f>
        <v>38.292016137522722</v>
      </c>
      <c r="I46" s="58">
        <f t="shared" ref="I46:I59" si="14">I6/AE46*100000</f>
        <v>48.754350481026826</v>
      </c>
      <c r="J46" s="58">
        <f t="shared" ref="J46:J59" si="15">J6/AF46*100000</f>
        <v>40.336754544844659</v>
      </c>
      <c r="K46" s="58">
        <f t="shared" ref="K46:K59" si="16">K6/AG46*100000</f>
        <v>31.765159779331341</v>
      </c>
      <c r="L46" s="58">
        <f t="shared" ref="L46:L59" si="17">L6/AH46*100000</f>
        <v>30.392741103586143</v>
      </c>
      <c r="M46" s="58">
        <f t="shared" ref="M46:M59" si="18">M6/AI46*100000</f>
        <v>27.206631195434614</v>
      </c>
      <c r="N46" s="58">
        <f t="shared" ref="N46:N59" si="19">N6/AJ46*100000</f>
        <v>25.764202587208949</v>
      </c>
      <c r="O46" s="58">
        <f t="shared" ref="O46:O59" si="20">O6/AK46*100000</f>
        <v>26.798436334669201</v>
      </c>
      <c r="P46" s="58">
        <f t="shared" ref="P46:P59" si="21">P6/AL46*100000</f>
        <v>23.025968696875548</v>
      </c>
      <c r="Q46" s="58">
        <f t="shared" ref="Q46:Q59" si="22">Q6/AM46*100000</f>
        <v>27.491029388367984</v>
      </c>
      <c r="R46" s="58">
        <f t="shared" ref="R46:R59" si="23">R6/AN46*100000</f>
        <v>23.336724083188852</v>
      </c>
      <c r="S46" s="58">
        <f t="shared" ref="S46:S59" si="24">S6/AO46*100000</f>
        <v>21.455840148734602</v>
      </c>
      <c r="T46" s="58">
        <f t="shared" ref="T46:T59" si="25">T6/AP46*100000</f>
        <v>16.474646386298147</v>
      </c>
      <c r="U46" s="58">
        <f t="shared" ref="U46:U59" si="26">U6/AQ46*100000</f>
        <v>13.22901965420025</v>
      </c>
      <c r="W46" s="17" t="s">
        <v>294</v>
      </c>
      <c r="X46" s="18">
        <v>1176116</v>
      </c>
      <c r="Y46" s="18">
        <v>1183576</v>
      </c>
      <c r="Z46" s="18">
        <v>1196454</v>
      </c>
      <c r="AA46" s="18">
        <v>1225281</v>
      </c>
      <c r="AB46" s="18">
        <v>1242956</v>
      </c>
      <c r="AC46" s="18">
        <v>1251726</v>
      </c>
      <c r="AD46" s="18">
        <v>1237943</v>
      </c>
      <c r="AE46" s="18">
        <v>1242966</v>
      </c>
      <c r="AF46" s="18">
        <v>1242250</v>
      </c>
      <c r="AG46" s="18">
        <v>1244745</v>
      </c>
      <c r="AH46" s="18">
        <v>1251834</v>
      </c>
      <c r="AI46" s="18">
        <v>1257169</v>
      </c>
      <c r="AJ46" s="19">
        <v>1265876</v>
      </c>
      <c r="AK46" s="19">
        <v>1273333</v>
      </c>
      <c r="AL46" s="19">
        <v>1279425</v>
      </c>
      <c r="AM46" s="19">
        <v>1267565</v>
      </c>
      <c r="AN46" s="19">
        <v>1267173</v>
      </c>
      <c r="AO46" s="19">
        <v>1338530</v>
      </c>
      <c r="AP46" s="19">
        <v>1374334</v>
      </c>
      <c r="AQ46" s="19">
        <v>1387354</v>
      </c>
    </row>
    <row r="47" spans="1:43" s="53" customFormat="1" ht="15" customHeight="1" x14ac:dyDescent="0.2">
      <c r="A47" s="20" t="s">
        <v>2</v>
      </c>
      <c r="B47" s="58">
        <f t="shared" si="7"/>
        <v>7.6006032951694653</v>
      </c>
      <c r="C47" s="58">
        <f t="shared" si="8"/>
        <v>6.9221979242835845</v>
      </c>
      <c r="D47" s="58">
        <f t="shared" si="9"/>
        <v>6.1104783471156061</v>
      </c>
      <c r="E47" s="58">
        <f t="shared" si="10"/>
        <v>4.8146516630341045</v>
      </c>
      <c r="F47" s="58">
        <f t="shared" si="11"/>
        <v>7.1846903713049057</v>
      </c>
      <c r="G47" s="58">
        <f t="shared" si="12"/>
        <v>6.1910360161863114</v>
      </c>
      <c r="H47" s="58">
        <f t="shared" si="13"/>
        <v>8.2541692391397135</v>
      </c>
      <c r="I47" s="58">
        <f t="shared" si="14"/>
        <v>6.3125666740550912</v>
      </c>
      <c r="J47" s="58">
        <f t="shared" si="15"/>
        <v>5.411213679959487</v>
      </c>
      <c r="K47" s="58">
        <f t="shared" si="16"/>
        <v>7.0061369783887857</v>
      </c>
      <c r="L47" s="58">
        <f t="shared" si="17"/>
        <v>8.6131991019216763</v>
      </c>
      <c r="M47" s="58">
        <f t="shared" si="18"/>
        <v>6.5712457623359359</v>
      </c>
      <c r="N47" s="58">
        <f t="shared" si="19"/>
        <v>6.9213721685549796</v>
      </c>
      <c r="O47" s="58">
        <f t="shared" si="20"/>
        <v>7.0060305727088705</v>
      </c>
      <c r="P47" s="58">
        <f t="shared" si="21"/>
        <v>7.6636741843661049</v>
      </c>
      <c r="Q47" s="58">
        <f t="shared" si="22"/>
        <v>8.3931967524729103</v>
      </c>
      <c r="R47" s="58">
        <f t="shared" si="23"/>
        <v>7.8985163832621001</v>
      </c>
      <c r="S47" s="58">
        <f t="shared" si="24"/>
        <v>7.2416352224169795</v>
      </c>
      <c r="T47" s="58">
        <f t="shared" si="25"/>
        <v>6.3833889854536858</v>
      </c>
      <c r="U47" s="58">
        <f t="shared" si="26"/>
        <v>4.989866118580685</v>
      </c>
      <c r="W47" s="20" t="s">
        <v>295</v>
      </c>
      <c r="X47" s="18">
        <v>1150128</v>
      </c>
      <c r="Y47" s="18">
        <v>1166537</v>
      </c>
      <c r="Z47" s="18">
        <v>1187032</v>
      </c>
      <c r="AA47" s="18">
        <v>1216772</v>
      </c>
      <c r="AB47" s="18">
        <v>1239673</v>
      </c>
      <c r="AC47" s="18">
        <v>1257194</v>
      </c>
      <c r="AD47" s="18">
        <v>1273094</v>
      </c>
      <c r="AE47" s="18">
        <v>1285795</v>
      </c>
      <c r="AF47" s="18">
        <v>1296690</v>
      </c>
      <c r="AG47" s="18">
        <v>1307833</v>
      </c>
      <c r="AH47" s="18">
        <v>1318519</v>
      </c>
      <c r="AI47" s="18">
        <v>1330037</v>
      </c>
      <c r="AJ47" s="19">
        <v>1341497</v>
      </c>
      <c r="AK47" s="19">
        <v>1355261</v>
      </c>
      <c r="AL47" s="19">
        <v>1370100</v>
      </c>
      <c r="AM47" s="19">
        <v>1380086</v>
      </c>
      <c r="AN47" s="19">
        <v>1380006</v>
      </c>
      <c r="AO47" s="19">
        <v>1427394</v>
      </c>
      <c r="AP47" s="19">
        <v>1450379</v>
      </c>
      <c r="AQ47" s="19">
        <v>1459625</v>
      </c>
    </row>
    <row r="48" spans="1:43" s="53" customFormat="1" ht="15" customHeight="1" x14ac:dyDescent="0.2">
      <c r="A48" s="20" t="s">
        <v>3</v>
      </c>
      <c r="B48" s="58">
        <f t="shared" si="7"/>
        <v>8.5358810146051329</v>
      </c>
      <c r="C48" s="58">
        <f t="shared" si="8"/>
        <v>8.1897998031267534</v>
      </c>
      <c r="D48" s="58">
        <f t="shared" si="9"/>
        <v>5.9657019651444614</v>
      </c>
      <c r="E48" s="58">
        <f t="shared" si="10"/>
        <v>9.0501207558190266</v>
      </c>
      <c r="F48" s="58">
        <f t="shared" si="11"/>
        <v>10.491642007383396</v>
      </c>
      <c r="G48" s="58">
        <f t="shared" si="12"/>
        <v>9.5624774654731866</v>
      </c>
      <c r="H48" s="58">
        <f t="shared" si="13"/>
        <v>8.5232589042108362</v>
      </c>
      <c r="I48" s="58">
        <f t="shared" si="14"/>
        <v>8.6490960620681339</v>
      </c>
      <c r="J48" s="58">
        <f t="shared" si="15"/>
        <v>7.1526260355587699</v>
      </c>
      <c r="K48" s="58">
        <f t="shared" si="16"/>
        <v>7.2574948699729394</v>
      </c>
      <c r="L48" s="58">
        <f t="shared" si="17"/>
        <v>7.351033468822969</v>
      </c>
      <c r="M48" s="58">
        <f t="shared" si="18"/>
        <v>6.6706266146216358</v>
      </c>
      <c r="N48" s="58">
        <f t="shared" si="19"/>
        <v>6.3393924460921642</v>
      </c>
      <c r="O48" s="58">
        <f t="shared" si="20"/>
        <v>7.0541259054276528</v>
      </c>
      <c r="P48" s="58">
        <f t="shared" si="21"/>
        <v>4.2665923470641927</v>
      </c>
      <c r="Q48" s="58">
        <f t="shared" si="22"/>
        <v>4.1906647703908577</v>
      </c>
      <c r="R48" s="58">
        <f t="shared" si="23"/>
        <v>3.9735800148570499</v>
      </c>
      <c r="S48" s="58">
        <f t="shared" si="24"/>
        <v>6.3951056398570083</v>
      </c>
      <c r="T48" s="58">
        <f t="shared" si="25"/>
        <v>5.0834915713416455</v>
      </c>
      <c r="U48" s="58">
        <f t="shared" si="26"/>
        <v>5.0781887963416601</v>
      </c>
      <c r="W48" s="20" t="s">
        <v>296</v>
      </c>
      <c r="X48" s="18">
        <v>626766</v>
      </c>
      <c r="Y48" s="18">
        <v>628831</v>
      </c>
      <c r="Z48" s="18">
        <v>631387</v>
      </c>
      <c r="AA48" s="18">
        <v>634614</v>
      </c>
      <c r="AB48" s="18">
        <v>637015</v>
      </c>
      <c r="AC48" s="18">
        <v>637910</v>
      </c>
      <c r="AD48" s="18">
        <v>635907</v>
      </c>
      <c r="AE48" s="18">
        <v>636290</v>
      </c>
      <c r="AF48" s="18">
        <v>636130</v>
      </c>
      <c r="AG48" s="18">
        <v>636124</v>
      </c>
      <c r="AH48" s="18">
        <v>635965</v>
      </c>
      <c r="AI48" s="18">
        <v>636372</v>
      </c>
      <c r="AJ48" s="19">
        <v>636609</v>
      </c>
      <c r="AK48" s="19">
        <v>637452</v>
      </c>
      <c r="AL48" s="19">
        <v>638683</v>
      </c>
      <c r="AM48" s="19">
        <v>636335</v>
      </c>
      <c r="AN48" s="19">
        <v>636286</v>
      </c>
      <c r="AO48" s="19">
        <v>649455</v>
      </c>
      <c r="AP48" s="19">
        <v>654078</v>
      </c>
      <c r="AQ48" s="19">
        <v>653120</v>
      </c>
    </row>
    <row r="49" spans="1:43" s="53" customFormat="1" ht="15" customHeight="1" x14ac:dyDescent="0.2">
      <c r="A49" s="20" t="s">
        <v>4</v>
      </c>
      <c r="B49" s="58">
        <f t="shared" si="7"/>
        <v>5.2691729760470665</v>
      </c>
      <c r="C49" s="58">
        <f t="shared" si="8"/>
        <v>3.9790341075569082</v>
      </c>
      <c r="D49" s="58">
        <f t="shared" si="9"/>
        <v>4.5755257817420372</v>
      </c>
      <c r="E49" s="58">
        <f t="shared" si="10"/>
        <v>4.9462973431317128</v>
      </c>
      <c r="F49" s="58">
        <f t="shared" si="11"/>
        <v>8.4909112235840745</v>
      </c>
      <c r="G49" s="58">
        <f t="shared" si="12"/>
        <v>5.9438169444235633</v>
      </c>
      <c r="H49" s="58">
        <f t="shared" si="13"/>
        <v>12.248533238144732</v>
      </c>
      <c r="I49" s="58">
        <f t="shared" si="14"/>
        <v>12.153536766634607</v>
      </c>
      <c r="J49" s="58">
        <f t="shared" si="15"/>
        <v>13.687244711044791</v>
      </c>
      <c r="K49" s="58">
        <f t="shared" si="16"/>
        <v>9.8390242482461492</v>
      </c>
      <c r="L49" s="58">
        <f t="shared" si="17"/>
        <v>5.6259943617941781</v>
      </c>
      <c r="M49" s="58">
        <f t="shared" si="18"/>
        <v>7.3449575269847367</v>
      </c>
      <c r="N49" s="58">
        <f t="shared" si="19"/>
        <v>6.3415919078270209</v>
      </c>
      <c r="O49" s="58">
        <f t="shared" si="20"/>
        <v>6.2037646005382969</v>
      </c>
      <c r="P49" s="58">
        <f t="shared" si="21"/>
        <v>6.2138496351952437</v>
      </c>
      <c r="Q49" s="58">
        <f t="shared" si="22"/>
        <v>6.5681700991490528</v>
      </c>
      <c r="R49" s="58">
        <f t="shared" si="23"/>
        <v>5.6307281830939555</v>
      </c>
      <c r="S49" s="58">
        <f t="shared" si="24"/>
        <v>4.5409617032562313</v>
      </c>
      <c r="T49" s="58">
        <f t="shared" si="25"/>
        <v>4.6027084139148737</v>
      </c>
      <c r="U49" s="58">
        <f t="shared" si="26"/>
        <v>4.6053990537403742</v>
      </c>
      <c r="W49" s="20" t="s">
        <v>297</v>
      </c>
      <c r="X49" s="18">
        <v>550371</v>
      </c>
      <c r="Y49" s="18">
        <v>552898</v>
      </c>
      <c r="Z49" s="18">
        <v>557313</v>
      </c>
      <c r="AA49" s="18">
        <v>566080</v>
      </c>
      <c r="AB49" s="18">
        <v>571199</v>
      </c>
      <c r="AC49" s="18">
        <v>572023</v>
      </c>
      <c r="AD49" s="18">
        <v>571497</v>
      </c>
      <c r="AE49" s="18">
        <v>571850</v>
      </c>
      <c r="AF49" s="18">
        <v>572309</v>
      </c>
      <c r="AG49" s="18">
        <v>572550</v>
      </c>
      <c r="AH49" s="18">
        <v>573232</v>
      </c>
      <c r="AI49" s="18">
        <v>574090</v>
      </c>
      <c r="AJ49" s="19">
        <v>574514</v>
      </c>
      <c r="AK49" s="19">
        <v>576263</v>
      </c>
      <c r="AL49" s="19">
        <v>579351</v>
      </c>
      <c r="AM49" s="19">
        <v>577279</v>
      </c>
      <c r="AN49" s="19">
        <v>577190</v>
      </c>
      <c r="AO49" s="19">
        <v>598258</v>
      </c>
      <c r="AP49" s="19">
        <v>610148</v>
      </c>
      <c r="AQ49" s="19">
        <v>611601</v>
      </c>
    </row>
    <row r="50" spans="1:43" s="53" customFormat="1" ht="15" customHeight="1" x14ac:dyDescent="0.2">
      <c r="A50" s="20" t="s">
        <v>5</v>
      </c>
      <c r="B50" s="58">
        <f t="shared" si="7"/>
        <v>9.19277579148158</v>
      </c>
      <c r="C50" s="58">
        <f t="shared" si="8"/>
        <v>3.1191208675752606</v>
      </c>
      <c r="D50" s="58">
        <f t="shared" si="9"/>
        <v>1.8268874201077592</v>
      </c>
      <c r="E50" s="58">
        <f t="shared" si="10"/>
        <v>2.0254263927642047</v>
      </c>
      <c r="F50" s="58">
        <f t="shared" si="11"/>
        <v>1.9482923217799599</v>
      </c>
      <c r="G50" s="58">
        <f t="shared" si="12"/>
        <v>2.1130034230655452</v>
      </c>
      <c r="H50" s="58">
        <f t="shared" si="13"/>
        <v>3.9536239905903754</v>
      </c>
      <c r="I50" s="58">
        <f t="shared" si="14"/>
        <v>2.8112463081721271</v>
      </c>
      <c r="J50" s="58">
        <f t="shared" si="15"/>
        <v>2.4398981009829459</v>
      </c>
      <c r="K50" s="58">
        <f t="shared" si="16"/>
        <v>2.7055099802637228</v>
      </c>
      <c r="L50" s="58">
        <f t="shared" si="17"/>
        <v>2.3597626752966558</v>
      </c>
      <c r="M50" s="58">
        <f t="shared" si="18"/>
        <v>3.6490775471409904</v>
      </c>
      <c r="N50" s="58">
        <f t="shared" si="19"/>
        <v>1.8804061677322301</v>
      </c>
      <c r="O50" s="58">
        <f t="shared" si="20"/>
        <v>2.0659520767983253</v>
      </c>
      <c r="P50" s="58">
        <f t="shared" si="21"/>
        <v>1.2130412330044258</v>
      </c>
      <c r="Q50" s="58">
        <f t="shared" si="22"/>
        <v>1.1453905958145667</v>
      </c>
      <c r="R50" s="58">
        <f t="shared" si="23"/>
        <v>1.7625679910602552</v>
      </c>
      <c r="S50" s="58">
        <f t="shared" si="24"/>
        <v>0.62915096649027547</v>
      </c>
      <c r="T50" s="58">
        <f t="shared" si="25"/>
        <v>1.0170732699583678</v>
      </c>
      <c r="U50" s="58">
        <f t="shared" si="26"/>
        <v>0.34097224826871342</v>
      </c>
      <c r="W50" s="20" t="s">
        <v>298</v>
      </c>
      <c r="X50" s="18">
        <v>304587</v>
      </c>
      <c r="Y50" s="18">
        <v>304573</v>
      </c>
      <c r="Z50" s="18">
        <v>305620</v>
      </c>
      <c r="AA50" s="18">
        <v>308577</v>
      </c>
      <c r="AB50" s="18">
        <v>307962</v>
      </c>
      <c r="AC50" s="18">
        <v>307619</v>
      </c>
      <c r="AD50" s="18">
        <v>303519</v>
      </c>
      <c r="AE50" s="18">
        <v>302357</v>
      </c>
      <c r="AF50" s="18">
        <v>300559</v>
      </c>
      <c r="AG50" s="18">
        <v>298773</v>
      </c>
      <c r="AH50" s="18">
        <v>296640</v>
      </c>
      <c r="AI50" s="18">
        <v>294595</v>
      </c>
      <c r="AJ50" s="19">
        <v>292490</v>
      </c>
      <c r="AK50" s="19">
        <v>290423</v>
      </c>
      <c r="AL50" s="19">
        <v>288531</v>
      </c>
      <c r="AM50" s="19">
        <v>283746</v>
      </c>
      <c r="AN50" s="19">
        <v>283677</v>
      </c>
      <c r="AO50" s="19">
        <v>291398</v>
      </c>
      <c r="AP50" s="19">
        <v>294964</v>
      </c>
      <c r="AQ50" s="19">
        <v>293279</v>
      </c>
    </row>
    <row r="51" spans="1:43" s="53" customFormat="1" ht="15" customHeight="1" x14ac:dyDescent="0.2">
      <c r="A51" s="20" t="s">
        <v>6</v>
      </c>
      <c r="B51" s="58">
        <f t="shared" si="7"/>
        <v>4.1617201938814814</v>
      </c>
      <c r="C51" s="58">
        <f t="shared" si="8"/>
        <v>4.4339541274039016</v>
      </c>
      <c r="D51" s="58">
        <f t="shared" si="9"/>
        <v>3.4523568695239257</v>
      </c>
      <c r="E51" s="58">
        <f t="shared" si="10"/>
        <v>5.0742174218260843</v>
      </c>
      <c r="F51" s="58">
        <f t="shared" si="11"/>
        <v>4.8736557082169236</v>
      </c>
      <c r="G51" s="58">
        <f t="shared" si="12"/>
        <v>4.1078604507958074</v>
      </c>
      <c r="H51" s="58">
        <f t="shared" si="13"/>
        <v>4.9783066516211179</v>
      </c>
      <c r="I51" s="58">
        <f t="shared" si="14"/>
        <v>3.8086026055678137</v>
      </c>
      <c r="J51" s="58">
        <f t="shared" si="15"/>
        <v>5.27268892589872</v>
      </c>
      <c r="K51" s="58">
        <f t="shared" si="16"/>
        <v>3.5797419425417991</v>
      </c>
      <c r="L51" s="58">
        <f t="shared" si="17"/>
        <v>4.675749004167109</v>
      </c>
      <c r="M51" s="58">
        <f t="shared" si="18"/>
        <v>3.6612105451022381</v>
      </c>
      <c r="N51" s="58">
        <f t="shared" si="19"/>
        <v>3.6238026096292417</v>
      </c>
      <c r="O51" s="58">
        <f t="shared" si="20"/>
        <v>3.7592316869952769</v>
      </c>
      <c r="P51" s="58">
        <f t="shared" si="21"/>
        <v>2.5970621044117896</v>
      </c>
      <c r="Q51" s="58">
        <f t="shared" si="22"/>
        <v>3.8351262548574794</v>
      </c>
      <c r="R51" s="58">
        <f t="shared" si="23"/>
        <v>3.6627287641990662</v>
      </c>
      <c r="S51" s="58">
        <f t="shared" si="24"/>
        <v>4.9170459375531053</v>
      </c>
      <c r="T51" s="58">
        <f t="shared" si="25"/>
        <v>3.1784074989090882</v>
      </c>
      <c r="U51" s="58">
        <f t="shared" si="26"/>
        <v>2.2660013686648259</v>
      </c>
      <c r="W51" s="20" t="s">
        <v>299</v>
      </c>
      <c r="X51" s="18">
        <v>822977</v>
      </c>
      <c r="Y51" s="18">
        <v>823193</v>
      </c>
      <c r="Z51" s="18">
        <v>825523</v>
      </c>
      <c r="AA51" s="18">
        <v>834283</v>
      </c>
      <c r="AB51" s="18">
        <v>836128</v>
      </c>
      <c r="AC51" s="18">
        <v>835796</v>
      </c>
      <c r="AD51" s="18">
        <v>828595</v>
      </c>
      <c r="AE51" s="18">
        <v>827075</v>
      </c>
      <c r="AF51" s="18">
        <v>825006</v>
      </c>
      <c r="AG51" s="18">
        <v>822685</v>
      </c>
      <c r="AH51" s="18">
        <v>819833</v>
      </c>
      <c r="AI51" s="18">
        <v>817125</v>
      </c>
      <c r="AJ51" s="19">
        <v>814062</v>
      </c>
      <c r="AK51" s="19">
        <v>811336</v>
      </c>
      <c r="AL51" s="19">
        <v>808606</v>
      </c>
      <c r="AM51" s="19">
        <v>799626</v>
      </c>
      <c r="AN51" s="19">
        <v>799495</v>
      </c>
      <c r="AO51" s="19">
        <v>810107</v>
      </c>
      <c r="AP51" s="19">
        <v>812776</v>
      </c>
      <c r="AQ51" s="19">
        <v>809061</v>
      </c>
    </row>
    <row r="52" spans="1:43" s="53" customFormat="1" ht="15" customHeight="1" x14ac:dyDescent="0.2">
      <c r="A52" s="20" t="s">
        <v>7</v>
      </c>
      <c r="B52" s="58">
        <f t="shared" si="7"/>
        <v>8.5227007387897302</v>
      </c>
      <c r="C52" s="58">
        <f t="shared" si="8"/>
        <v>9.7719187627820183</v>
      </c>
      <c r="D52" s="58">
        <f t="shared" si="9"/>
        <v>11.725436560374041</v>
      </c>
      <c r="E52" s="58">
        <f t="shared" si="10"/>
        <v>8.5362215746116252</v>
      </c>
      <c r="F52" s="58">
        <f t="shared" si="11"/>
        <v>10.211346346049407</v>
      </c>
      <c r="G52" s="58">
        <f t="shared" si="12"/>
        <v>7.508822866868571</v>
      </c>
      <c r="H52" s="58">
        <f t="shared" si="13"/>
        <v>18.715820802863067</v>
      </c>
      <c r="I52" s="58">
        <f t="shared" si="14"/>
        <v>19.72544011675636</v>
      </c>
      <c r="J52" s="58">
        <f t="shared" si="15"/>
        <v>15.840561421444127</v>
      </c>
      <c r="K52" s="58">
        <f t="shared" si="16"/>
        <v>14.841761415071804</v>
      </c>
      <c r="L52" s="58">
        <f t="shared" si="17"/>
        <v>17.972323230939786</v>
      </c>
      <c r="M52" s="58">
        <f t="shared" si="18"/>
        <v>16.175843617552442</v>
      </c>
      <c r="N52" s="58">
        <f t="shared" si="19"/>
        <v>12.266658159758222</v>
      </c>
      <c r="O52" s="58">
        <f t="shared" si="20"/>
        <v>14.687182385408077</v>
      </c>
      <c r="P52" s="58">
        <f t="shared" si="21"/>
        <v>14.813685189653107</v>
      </c>
      <c r="Q52" s="58">
        <f t="shared" si="22"/>
        <v>14.182125946428163</v>
      </c>
      <c r="R52" s="58">
        <f t="shared" si="23"/>
        <v>9.8749955200309909</v>
      </c>
      <c r="S52" s="58">
        <f t="shared" si="24"/>
        <v>15.516019544216926</v>
      </c>
      <c r="T52" s="58">
        <f t="shared" si="25"/>
        <v>11.78081178081178</v>
      </c>
      <c r="U52" s="58">
        <f t="shared" si="26"/>
        <v>10.032407829802889</v>
      </c>
      <c r="W52" s="20" t="s">
        <v>300</v>
      </c>
      <c r="X52" s="18">
        <v>428268</v>
      </c>
      <c r="Y52" s="18">
        <v>429803</v>
      </c>
      <c r="Z52" s="18">
        <v>432109</v>
      </c>
      <c r="AA52" s="18">
        <v>435790</v>
      </c>
      <c r="AB52" s="18">
        <v>438238</v>
      </c>
      <c r="AC52" s="18">
        <v>439483</v>
      </c>
      <c r="AD52" s="18">
        <v>438132</v>
      </c>
      <c r="AE52" s="18">
        <v>438520</v>
      </c>
      <c r="AF52" s="18">
        <v>438221</v>
      </c>
      <c r="AG52" s="18">
        <v>438178</v>
      </c>
      <c r="AH52" s="18">
        <v>438081</v>
      </c>
      <c r="AI52" s="18">
        <v>438617</v>
      </c>
      <c r="AJ52" s="19">
        <v>438859</v>
      </c>
      <c r="AK52" s="19">
        <v>438818</v>
      </c>
      <c r="AL52" s="19">
        <v>439346</v>
      </c>
      <c r="AM52" s="19">
        <v>437170</v>
      </c>
      <c r="AN52" s="19">
        <v>437131</v>
      </c>
      <c r="AO52" s="19">
        <v>446850</v>
      </c>
      <c r="AP52" s="19">
        <v>450450</v>
      </c>
      <c r="AQ52" s="19">
        <v>449377</v>
      </c>
    </row>
    <row r="53" spans="1:43" s="53" customFormat="1" ht="15" customHeight="1" x14ac:dyDescent="0.2">
      <c r="A53" s="20" t="s">
        <v>8</v>
      </c>
      <c r="B53" s="58">
        <f t="shared" si="7"/>
        <v>8.1226761388630813</v>
      </c>
      <c r="C53" s="58">
        <f t="shared" si="8"/>
        <v>8.4680635632883039</v>
      </c>
      <c r="D53" s="58">
        <f t="shared" si="9"/>
        <v>9.3547408555137572</v>
      </c>
      <c r="E53" s="58">
        <f t="shared" si="10"/>
        <v>6.5641336939391364</v>
      </c>
      <c r="F53" s="58">
        <f t="shared" si="11"/>
        <v>9.2574057743369078</v>
      </c>
      <c r="G53" s="58">
        <f t="shared" si="12"/>
        <v>9.6218145780112661</v>
      </c>
      <c r="H53" s="58">
        <f t="shared" si="13"/>
        <v>11.370814908401769</v>
      </c>
      <c r="I53" s="58">
        <f t="shared" si="14"/>
        <v>6.9295809953529615</v>
      </c>
      <c r="J53" s="58">
        <f t="shared" si="15"/>
        <v>9.365196753720701</v>
      </c>
      <c r="K53" s="58">
        <f t="shared" si="16"/>
        <v>10.711458719127398</v>
      </c>
      <c r="L53" s="58">
        <f t="shared" si="17"/>
        <v>8.2617366685888474</v>
      </c>
      <c r="M53" s="58">
        <f t="shared" si="18"/>
        <v>12.096480361437003</v>
      </c>
      <c r="N53" s="58">
        <f t="shared" si="19"/>
        <v>8.9440540293876065</v>
      </c>
      <c r="O53" s="58">
        <f t="shared" si="20"/>
        <v>6.3873080682524259</v>
      </c>
      <c r="P53" s="58">
        <f t="shared" si="21"/>
        <v>7.4175144916255293</v>
      </c>
      <c r="Q53" s="58">
        <f t="shared" si="22"/>
        <v>8.9020024594084024</v>
      </c>
      <c r="R53" s="58">
        <f t="shared" si="23"/>
        <v>6.5758935478879774</v>
      </c>
      <c r="S53" s="58">
        <f t="shared" si="24"/>
        <v>5.6085858403108952</v>
      </c>
      <c r="T53" s="58">
        <f t="shared" si="25"/>
        <v>7.350743967150108</v>
      </c>
      <c r="U53" s="58">
        <f t="shared" si="26"/>
        <v>3.1354997986679072</v>
      </c>
      <c r="W53" s="20" t="s">
        <v>301</v>
      </c>
      <c r="X53" s="18">
        <v>547849</v>
      </c>
      <c r="Y53" s="18">
        <v>549122</v>
      </c>
      <c r="Z53" s="18">
        <v>550523</v>
      </c>
      <c r="AA53" s="18">
        <v>553513</v>
      </c>
      <c r="AB53" s="18">
        <v>554511</v>
      </c>
      <c r="AC53" s="18">
        <v>554296</v>
      </c>
      <c r="AD53" s="18">
        <v>554050</v>
      </c>
      <c r="AE53" s="18">
        <v>553184</v>
      </c>
      <c r="AF53" s="18">
        <v>551688</v>
      </c>
      <c r="AG53" s="18">
        <v>550812</v>
      </c>
      <c r="AH53" s="18">
        <v>549723</v>
      </c>
      <c r="AI53" s="18">
        <v>548920</v>
      </c>
      <c r="AJ53" s="19">
        <v>547850</v>
      </c>
      <c r="AK53" s="19">
        <v>546657</v>
      </c>
      <c r="AL53" s="19">
        <v>546005</v>
      </c>
      <c r="AM53" s="19">
        <v>542949</v>
      </c>
      <c r="AN53" s="19">
        <v>542892</v>
      </c>
      <c r="AO53" s="19">
        <v>552724</v>
      </c>
      <c r="AP53" s="19">
        <v>556633</v>
      </c>
      <c r="AQ53" s="19">
        <v>555467</v>
      </c>
    </row>
    <row r="54" spans="1:43" s="53" customFormat="1" ht="15" customHeight="1" x14ac:dyDescent="0.2">
      <c r="A54" s="20" t="s">
        <v>9</v>
      </c>
      <c r="B54" s="58">
        <f t="shared" si="7"/>
        <v>12.098962258490536</v>
      </c>
      <c r="C54" s="58">
        <f t="shared" si="8"/>
        <v>11.740146169752649</v>
      </c>
      <c r="D54" s="58">
        <f t="shared" si="9"/>
        <v>10.28319392073295</v>
      </c>
      <c r="E54" s="58">
        <f t="shared" si="10"/>
        <v>7.7541562601996343</v>
      </c>
      <c r="F54" s="58">
        <f t="shared" si="11"/>
        <v>9.7893259516000217</v>
      </c>
      <c r="G54" s="58">
        <f t="shared" si="12"/>
        <v>11.384687627392399</v>
      </c>
      <c r="H54" s="58">
        <f t="shared" si="13"/>
        <v>11.58976742984801</v>
      </c>
      <c r="I54" s="58">
        <f t="shared" si="14"/>
        <v>9.5552792272103364</v>
      </c>
      <c r="J54" s="58">
        <f t="shared" si="15"/>
        <v>16.088296451520051</v>
      </c>
      <c r="K54" s="58">
        <f t="shared" si="16"/>
        <v>10.426745939148075</v>
      </c>
      <c r="L54" s="58">
        <f t="shared" si="17"/>
        <v>13.733202738348808</v>
      </c>
      <c r="M54" s="58">
        <f t="shared" si="18"/>
        <v>13.288491563315331</v>
      </c>
      <c r="N54" s="58">
        <f t="shared" si="19"/>
        <v>7.5877110210529795</v>
      </c>
      <c r="O54" s="58">
        <f t="shared" si="20"/>
        <v>7.7545734175165926</v>
      </c>
      <c r="P54" s="58">
        <f t="shared" si="21"/>
        <v>10.061429033301001</v>
      </c>
      <c r="Q54" s="58">
        <f t="shared" si="22"/>
        <v>7.3287726316390227</v>
      </c>
      <c r="R54" s="58">
        <f t="shared" si="23"/>
        <v>5.7566995009346922</v>
      </c>
      <c r="S54" s="58">
        <f t="shared" si="24"/>
        <v>6.8458895187529833</v>
      </c>
      <c r="T54" s="58">
        <f t="shared" si="25"/>
        <v>6.0664582068178179</v>
      </c>
      <c r="U54" s="58">
        <f t="shared" si="26"/>
        <v>4.1233634811008297</v>
      </c>
      <c r="W54" s="20" t="s">
        <v>302</v>
      </c>
      <c r="X54" s="18">
        <v>505553</v>
      </c>
      <c r="Y54" s="18">
        <v>506808</v>
      </c>
      <c r="Z54" s="18">
        <v>508921</v>
      </c>
      <c r="AA54" s="18">
        <v>513703</v>
      </c>
      <c r="AB54" s="18">
        <v>515868</v>
      </c>
      <c r="AC54" s="18">
        <v>516776</v>
      </c>
      <c r="AD54" s="18">
        <v>516260</v>
      </c>
      <c r="AE54" s="18">
        <v>516294</v>
      </c>
      <c r="AF54" s="18">
        <v>515385</v>
      </c>
      <c r="AG54" s="18">
        <v>515113</v>
      </c>
      <c r="AH54" s="18">
        <v>514568</v>
      </c>
      <c r="AI54" s="18">
        <v>514104</v>
      </c>
      <c r="AJ54" s="19">
        <v>513989</v>
      </c>
      <c r="AK54" s="19">
        <v>514750</v>
      </c>
      <c r="AL54" s="19">
        <v>515500</v>
      </c>
      <c r="AM54" s="19">
        <v>513956</v>
      </c>
      <c r="AN54" s="19">
        <v>513894</v>
      </c>
      <c r="AO54" s="19">
        <v>525863</v>
      </c>
      <c r="AP54" s="19">
        <v>530238</v>
      </c>
      <c r="AQ54" s="19">
        <v>529503</v>
      </c>
    </row>
    <row r="55" spans="1:43" s="53" customFormat="1" ht="15" customHeight="1" x14ac:dyDescent="0.2">
      <c r="A55" s="20" t="s">
        <v>16</v>
      </c>
      <c r="B55" s="58">
        <f t="shared" si="7"/>
        <v>8.7254901960784323</v>
      </c>
      <c r="C55" s="58">
        <f t="shared" si="8"/>
        <v>4.5978000993907422</v>
      </c>
      <c r="D55" s="58">
        <f t="shared" si="9"/>
        <v>6.8285354742417885</v>
      </c>
      <c r="E55" s="58">
        <f t="shared" si="10"/>
        <v>4.7694310574204506</v>
      </c>
      <c r="F55" s="58">
        <f t="shared" si="11"/>
        <v>5.2717131515336151</v>
      </c>
      <c r="G55" s="58">
        <f t="shared" si="12"/>
        <v>6.701631701631702</v>
      </c>
      <c r="H55" s="58">
        <f t="shared" si="13"/>
        <v>7.2595115878732948</v>
      </c>
      <c r="I55" s="58">
        <f t="shared" si="14"/>
        <v>4.8219180938566799</v>
      </c>
      <c r="J55" s="58">
        <f t="shared" si="15"/>
        <v>9.962124329924654</v>
      </c>
      <c r="K55" s="58">
        <f t="shared" si="16"/>
        <v>5.4970728087293521</v>
      </c>
      <c r="L55" s="58">
        <f t="shared" si="17"/>
        <v>4.4418569125455738</v>
      </c>
      <c r="M55" s="58">
        <f t="shared" si="18"/>
        <v>4.4818490040444994</v>
      </c>
      <c r="N55" s="58">
        <f t="shared" si="19"/>
        <v>5.3300800104232682</v>
      </c>
      <c r="O55" s="58">
        <f t="shared" si="20"/>
        <v>4.9882553749686371</v>
      </c>
      <c r="P55" s="58">
        <f t="shared" si="21"/>
        <v>5.5696499557394086</v>
      </c>
      <c r="Q55" s="58">
        <f t="shared" si="22"/>
        <v>5.7565038568575835</v>
      </c>
      <c r="R55" s="58">
        <f t="shared" si="23"/>
        <v>4.6551977416831765</v>
      </c>
      <c r="S55" s="58">
        <f t="shared" si="24"/>
        <v>6.7615757852367473</v>
      </c>
      <c r="T55" s="58">
        <f t="shared" si="25"/>
        <v>3.7780687621409141</v>
      </c>
      <c r="U55" s="58">
        <f t="shared" si="26"/>
        <v>2.804788644668097</v>
      </c>
      <c r="W55" s="20" t="s">
        <v>16</v>
      </c>
      <c r="X55" s="18">
        <v>510000</v>
      </c>
      <c r="Y55" s="18">
        <v>511114</v>
      </c>
      <c r="Z55" s="18">
        <v>512555</v>
      </c>
      <c r="AA55" s="18">
        <v>514387</v>
      </c>
      <c r="AB55" s="18">
        <v>515329</v>
      </c>
      <c r="AC55" s="18">
        <v>514800</v>
      </c>
      <c r="AD55" s="18">
        <v>511972</v>
      </c>
      <c r="AE55" s="18">
        <v>511553</v>
      </c>
      <c r="AF55" s="18">
        <v>510266</v>
      </c>
      <c r="AG55" s="18">
        <v>509362</v>
      </c>
      <c r="AH55" s="18">
        <v>508421</v>
      </c>
      <c r="AI55" s="18">
        <v>507603</v>
      </c>
      <c r="AJ55" s="19">
        <v>506559</v>
      </c>
      <c r="AK55" s="19">
        <v>506189</v>
      </c>
      <c r="AL55" s="19">
        <v>505717</v>
      </c>
      <c r="AM55" s="19">
        <v>503778</v>
      </c>
      <c r="AN55" s="19">
        <v>503738</v>
      </c>
      <c r="AO55" s="19">
        <v>512701</v>
      </c>
      <c r="AP55" s="19">
        <v>517019</v>
      </c>
      <c r="AQ55" s="19">
        <v>516973</v>
      </c>
    </row>
    <row r="56" spans="1:43" s="53" customFormat="1" ht="15" customHeight="1" x14ac:dyDescent="0.2">
      <c r="A56" s="20" t="s">
        <v>10</v>
      </c>
      <c r="B56" s="58">
        <f t="shared" si="7"/>
        <v>10.159706456736755</v>
      </c>
      <c r="C56" s="58">
        <f t="shared" si="8"/>
        <v>8.5323477661164109</v>
      </c>
      <c r="D56" s="58">
        <f t="shared" si="9"/>
        <v>11.354085107344913</v>
      </c>
      <c r="E56" s="58">
        <f t="shared" si="10"/>
        <v>10.718933673774243</v>
      </c>
      <c r="F56" s="58">
        <f t="shared" si="11"/>
        <v>10.369484064907319</v>
      </c>
      <c r="G56" s="58">
        <f t="shared" si="12"/>
        <v>14.883056535084485</v>
      </c>
      <c r="H56" s="58">
        <f t="shared" si="13"/>
        <v>16.623262435462497</v>
      </c>
      <c r="I56" s="58">
        <f t="shared" si="14"/>
        <v>16.258170144664007</v>
      </c>
      <c r="J56" s="58">
        <f t="shared" si="15"/>
        <v>17.228892145851027</v>
      </c>
      <c r="K56" s="58">
        <f t="shared" si="16"/>
        <v>18.355940498249787</v>
      </c>
      <c r="L56" s="58">
        <f t="shared" si="17"/>
        <v>16.387514134035332</v>
      </c>
      <c r="M56" s="58">
        <f t="shared" si="18"/>
        <v>11.899539606216379</v>
      </c>
      <c r="N56" s="58">
        <f t="shared" si="19"/>
        <v>11.946238103697254</v>
      </c>
      <c r="O56" s="58">
        <f t="shared" si="20"/>
        <v>12.791695741914115</v>
      </c>
      <c r="P56" s="58">
        <f t="shared" si="21"/>
        <v>15.567947530929446</v>
      </c>
      <c r="Q56" s="58">
        <f t="shared" si="22"/>
        <v>14.796956553970764</v>
      </c>
      <c r="R56" s="58">
        <f t="shared" si="23"/>
        <v>10.291859198571148</v>
      </c>
      <c r="S56" s="58">
        <f t="shared" si="24"/>
        <v>14.072330823627558</v>
      </c>
      <c r="T56" s="58">
        <f t="shared" si="25"/>
        <v>11.553748161810795</v>
      </c>
      <c r="U56" s="58">
        <f t="shared" si="26"/>
        <v>10.69700766573564</v>
      </c>
      <c r="W56" s="20" t="s">
        <v>303</v>
      </c>
      <c r="X56" s="18">
        <v>1130282</v>
      </c>
      <c r="Y56" s="18">
        <v>1130990</v>
      </c>
      <c r="Z56" s="18">
        <v>1135421</v>
      </c>
      <c r="AA56" s="18">
        <v>1143615</v>
      </c>
      <c r="AB56" s="18">
        <v>1150009</v>
      </c>
      <c r="AC56" s="18">
        <v>1152765</v>
      </c>
      <c r="AD56" s="18">
        <v>1164633</v>
      </c>
      <c r="AE56" s="18">
        <v>1167003</v>
      </c>
      <c r="AF56" s="18">
        <v>1168096</v>
      </c>
      <c r="AG56" s="18">
        <v>1169467</v>
      </c>
      <c r="AH56" s="18">
        <v>1171522</v>
      </c>
      <c r="AI56" s="18">
        <v>1173995</v>
      </c>
      <c r="AJ56" s="19">
        <v>1176521</v>
      </c>
      <c r="AK56" s="19">
        <v>1179411</v>
      </c>
      <c r="AL56" s="19">
        <v>1182665</v>
      </c>
      <c r="AM56" s="19">
        <v>1182563</v>
      </c>
      <c r="AN56" s="19">
        <v>1182488</v>
      </c>
      <c r="AO56" s="19">
        <v>1209381</v>
      </c>
      <c r="AP56" s="19">
        <v>1223124</v>
      </c>
      <c r="AQ56" s="19">
        <v>1225888</v>
      </c>
    </row>
    <row r="57" spans="1:43" s="53" customFormat="1" ht="15" customHeight="1" x14ac:dyDescent="0.2">
      <c r="A57" s="20" t="s">
        <v>11</v>
      </c>
      <c r="B57" s="58">
        <f t="shared" si="7"/>
        <v>7.0163797254274112</v>
      </c>
      <c r="C57" s="58">
        <f t="shared" si="8"/>
        <v>8.4190486318655005</v>
      </c>
      <c r="D57" s="58">
        <f t="shared" si="9"/>
        <v>7.1739931429427903</v>
      </c>
      <c r="E57" s="58">
        <f t="shared" si="10"/>
        <v>7.4787090501727898</v>
      </c>
      <c r="F57" s="58">
        <f t="shared" si="11"/>
        <v>7.1267787738824984</v>
      </c>
      <c r="G57" s="58">
        <f t="shared" si="12"/>
        <v>5.4545936249826621</v>
      </c>
      <c r="H57" s="58">
        <f t="shared" si="13"/>
        <v>5.8177636412208642</v>
      </c>
      <c r="I57" s="58">
        <f t="shared" si="14"/>
        <v>7.2260491099545945</v>
      </c>
      <c r="J57" s="58">
        <f t="shared" si="15"/>
        <v>8.7220129462959726</v>
      </c>
      <c r="K57" s="58">
        <f t="shared" si="16"/>
        <v>7.5035130083630053</v>
      </c>
      <c r="L57" s="58">
        <f t="shared" si="17"/>
        <v>8.758654102600925</v>
      </c>
      <c r="M57" s="58">
        <f t="shared" si="18"/>
        <v>6.1446314381496689</v>
      </c>
      <c r="N57" s="58">
        <f t="shared" si="19"/>
        <v>6.0548180487515966</v>
      </c>
      <c r="O57" s="58">
        <f t="shared" si="20"/>
        <v>7.355186320784723</v>
      </c>
      <c r="P57" s="58">
        <f t="shared" si="21"/>
        <v>4.6095927351755765</v>
      </c>
      <c r="Q57" s="58">
        <f t="shared" si="22"/>
        <v>5.1250068805488613</v>
      </c>
      <c r="R57" s="58">
        <f t="shared" si="23"/>
        <v>5.6705885119541986</v>
      </c>
      <c r="S57" s="58">
        <f t="shared" si="24"/>
        <v>2.4107302104453683</v>
      </c>
      <c r="T57" s="58">
        <f t="shared" si="25"/>
        <v>3.239621359376728</v>
      </c>
      <c r="U57" s="58">
        <f t="shared" si="26"/>
        <v>2.3886707852101949</v>
      </c>
      <c r="W57" s="20" t="s">
        <v>304</v>
      </c>
      <c r="X57" s="18">
        <v>638981</v>
      </c>
      <c r="Y57" s="18">
        <v>639423</v>
      </c>
      <c r="Z57" s="18">
        <v>640508</v>
      </c>
      <c r="AA57" s="18">
        <v>641822</v>
      </c>
      <c r="AB57" s="18">
        <v>641945</v>
      </c>
      <c r="AC57" s="18">
        <v>641661</v>
      </c>
      <c r="AD57" s="18">
        <v>638848</v>
      </c>
      <c r="AE57" s="18">
        <v>637739</v>
      </c>
      <c r="AF57" s="18">
        <v>636321</v>
      </c>
      <c r="AG57" s="18">
        <v>635258</v>
      </c>
      <c r="AH57" s="18">
        <v>633659</v>
      </c>
      <c r="AI57" s="18">
        <v>631988</v>
      </c>
      <c r="AJ57" s="19">
        <v>630352</v>
      </c>
      <c r="AK57" s="19">
        <v>628808</v>
      </c>
      <c r="AL57" s="19">
        <v>627315</v>
      </c>
      <c r="AM57" s="19">
        <v>623739</v>
      </c>
      <c r="AN57" s="19">
        <v>623686</v>
      </c>
      <c r="AO57" s="19">
        <v>629823</v>
      </c>
      <c r="AP57" s="19">
        <v>632790</v>
      </c>
      <c r="AQ57" s="19">
        <v>631453</v>
      </c>
    </row>
    <row r="58" spans="1:43" s="53" customFormat="1" ht="15" customHeight="1" x14ac:dyDescent="0.2">
      <c r="A58" s="20" t="s">
        <v>12</v>
      </c>
      <c r="B58" s="58">
        <f t="shared" si="7"/>
        <v>8.4399333612218079</v>
      </c>
      <c r="C58" s="58">
        <f t="shared" si="8"/>
        <v>7.6005576379388184</v>
      </c>
      <c r="D58" s="58">
        <f t="shared" si="9"/>
        <v>7.8531073446327682</v>
      </c>
      <c r="E58" s="58">
        <f t="shared" si="10"/>
        <v>7.6271908083468816</v>
      </c>
      <c r="F58" s="58">
        <f t="shared" si="11"/>
        <v>9.0478147413424246</v>
      </c>
      <c r="G58" s="58">
        <f t="shared" si="12"/>
        <v>9.4559204505873122</v>
      </c>
      <c r="H58" s="58">
        <f t="shared" si="13"/>
        <v>14.275311682349722</v>
      </c>
      <c r="I58" s="58">
        <f t="shared" si="14"/>
        <v>15.822336469465499</v>
      </c>
      <c r="J58" s="58">
        <f t="shared" si="15"/>
        <v>14.570156226190226</v>
      </c>
      <c r="K58" s="58">
        <f t="shared" si="16"/>
        <v>12.835898803540372</v>
      </c>
      <c r="L58" s="58">
        <f t="shared" si="17"/>
        <v>12.539792197729295</v>
      </c>
      <c r="M58" s="58">
        <f t="shared" si="18"/>
        <v>11.781416633733683</v>
      </c>
      <c r="N58" s="58">
        <f t="shared" si="19"/>
        <v>11.376132873231958</v>
      </c>
      <c r="O58" s="58">
        <f t="shared" si="20"/>
        <v>10.334051823398827</v>
      </c>
      <c r="P58" s="58">
        <f t="shared" si="21"/>
        <v>12.102213652104776</v>
      </c>
      <c r="Q58" s="58">
        <f t="shared" si="22"/>
        <v>7.0817657474040292</v>
      </c>
      <c r="R58" s="58">
        <f t="shared" si="23"/>
        <v>6.3843698990484237</v>
      </c>
      <c r="S58" s="58">
        <f t="shared" si="24"/>
        <v>6.7285595498071631</v>
      </c>
      <c r="T58" s="58">
        <f t="shared" si="25"/>
        <v>6.8133648670203293</v>
      </c>
      <c r="U58" s="58">
        <f t="shared" si="26"/>
        <v>4.4172560178278717</v>
      </c>
      <c r="W58" s="20" t="s">
        <v>305</v>
      </c>
      <c r="X58" s="18">
        <v>590447</v>
      </c>
      <c r="Y58" s="18">
        <v>589869</v>
      </c>
      <c r="Z58" s="18">
        <v>590000</v>
      </c>
      <c r="AA58" s="18">
        <v>591087</v>
      </c>
      <c r="AB58" s="18">
        <v>591303</v>
      </c>
      <c r="AC58" s="18">
        <v>590459</v>
      </c>
      <c r="AD58" s="18">
        <v>589596</v>
      </c>
      <c r="AE58" s="18">
        <v>588198</v>
      </c>
      <c r="AF58" s="18">
        <v>586244</v>
      </c>
      <c r="AG58" s="18">
        <v>584948</v>
      </c>
      <c r="AH58" s="18">
        <v>583343</v>
      </c>
      <c r="AI58" s="18">
        <v>581990</v>
      </c>
      <c r="AJ58" s="19">
        <v>580162</v>
      </c>
      <c r="AK58" s="19">
        <v>578992</v>
      </c>
      <c r="AL58" s="19">
        <v>577718</v>
      </c>
      <c r="AM58" s="19">
        <v>573068</v>
      </c>
      <c r="AN58" s="19">
        <v>573014</v>
      </c>
      <c r="AO58" s="19">
        <v>579265</v>
      </c>
      <c r="AP58" s="19">
        <v>580966</v>
      </c>
      <c r="AQ58" s="19">
        <v>579168</v>
      </c>
    </row>
    <row r="59" spans="1:43" s="53" customFormat="1" ht="15" customHeight="1" x14ac:dyDescent="0.2">
      <c r="A59" s="20" t="s">
        <v>13</v>
      </c>
      <c r="B59" s="58">
        <f t="shared" si="7"/>
        <v>10.152315353682704</v>
      </c>
      <c r="C59" s="58">
        <f t="shared" si="8"/>
        <v>10.187408309991634</v>
      </c>
      <c r="D59" s="58">
        <f t="shared" si="9"/>
        <v>9.9653972591555604</v>
      </c>
      <c r="E59" s="58">
        <f t="shared" si="10"/>
        <v>9.158769061438143</v>
      </c>
      <c r="F59" s="58">
        <f t="shared" si="11"/>
        <v>10.005154655678608</v>
      </c>
      <c r="G59" s="58">
        <f t="shared" si="12"/>
        <v>9.7209133802347338</v>
      </c>
      <c r="H59" s="58">
        <f t="shared" si="13"/>
        <v>12.818162200050947</v>
      </c>
      <c r="I59" s="58">
        <f t="shared" si="14"/>
        <v>14.969580401168479</v>
      </c>
      <c r="J59" s="58">
        <f t="shared" si="15"/>
        <v>12.371758817194458</v>
      </c>
      <c r="K59" s="58">
        <f t="shared" si="16"/>
        <v>13.07806139805667</v>
      </c>
      <c r="L59" s="58">
        <f t="shared" si="17"/>
        <v>11.406164498450487</v>
      </c>
      <c r="M59" s="58">
        <f t="shared" si="18"/>
        <v>7.8095896126935083</v>
      </c>
      <c r="N59" s="58">
        <f t="shared" si="19"/>
        <v>7.6286664758113041</v>
      </c>
      <c r="O59" s="58">
        <f t="shared" si="20"/>
        <v>8.7642101527217928</v>
      </c>
      <c r="P59" s="58">
        <f t="shared" si="21"/>
        <v>10.394361807169618</v>
      </c>
      <c r="Q59" s="58">
        <f t="shared" si="22"/>
        <v>10.195225866615377</v>
      </c>
      <c r="R59" s="58">
        <f t="shared" si="23"/>
        <v>7.4564896880136926</v>
      </c>
      <c r="S59" s="58">
        <f t="shared" si="24"/>
        <v>7.6683931425902987</v>
      </c>
      <c r="T59" s="58">
        <f t="shared" si="25"/>
        <v>6.6168519245166335</v>
      </c>
      <c r="U59" s="58">
        <f t="shared" si="26"/>
        <v>7.1328362013806474</v>
      </c>
      <c r="W59" s="20" t="s">
        <v>306</v>
      </c>
      <c r="X59" s="18">
        <v>1251767</v>
      </c>
      <c r="Y59" s="18">
        <v>1249909</v>
      </c>
      <c r="Z59" s="18">
        <v>1249323</v>
      </c>
      <c r="AA59" s="18">
        <v>1250168</v>
      </c>
      <c r="AB59" s="18">
        <v>1249356</v>
      </c>
      <c r="AC59" s="18">
        <v>1244739</v>
      </c>
      <c r="AD59" s="18">
        <v>1232626</v>
      </c>
      <c r="AE59" s="18">
        <v>1228046</v>
      </c>
      <c r="AF59" s="18">
        <v>1223216</v>
      </c>
      <c r="AG59" s="18">
        <v>1217943</v>
      </c>
      <c r="AH59" s="18">
        <v>1212210</v>
      </c>
      <c r="AI59" s="18">
        <v>1207063</v>
      </c>
      <c r="AJ59" s="19">
        <v>1201608</v>
      </c>
      <c r="AK59" s="19">
        <v>1196533</v>
      </c>
      <c r="AL59" s="19">
        <v>1191351</v>
      </c>
      <c r="AM59" s="19">
        <v>1180291</v>
      </c>
      <c r="AN59" s="19">
        <v>1180180</v>
      </c>
      <c r="AO59" s="19">
        <v>1187776</v>
      </c>
      <c r="AP59" s="19">
        <v>1190143</v>
      </c>
      <c r="AQ59" s="19">
        <v>1184662</v>
      </c>
    </row>
    <row r="60" spans="1:43" s="53" customFormat="1" ht="14.2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43" s="53" customFormat="1" ht="15" x14ac:dyDescent="0.25">
      <c r="A61" s="5" t="s">
        <v>221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52"/>
      <c r="O61" s="52"/>
      <c r="P61" s="43"/>
      <c r="Q61" s="43"/>
      <c r="R61" s="43"/>
      <c r="S61" s="43"/>
      <c r="T61" s="51"/>
      <c r="U61" s="51"/>
      <c r="V61" s="51"/>
      <c r="W61" s="59" t="s">
        <v>70</v>
      </c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60"/>
    </row>
    <row r="62" spans="1:43" s="53" customFormat="1" ht="9" customHeight="1" x14ac:dyDescent="0.2">
      <c r="A62" s="5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52"/>
      <c r="O62" s="52"/>
      <c r="P62" s="43"/>
      <c r="Q62" s="43"/>
      <c r="R62" s="43"/>
      <c r="S62" s="43"/>
      <c r="T62" s="43"/>
      <c r="U62" s="43"/>
      <c r="V62" s="43"/>
      <c r="W62" s="43"/>
      <c r="X62" s="2"/>
      <c r="Y62" s="62"/>
      <c r="Z62" s="62"/>
      <c r="AA62" s="62"/>
      <c r="AB62" s="62"/>
      <c r="AC62" s="62"/>
      <c r="AD62" s="62"/>
      <c r="AE62" s="62"/>
      <c r="AF62" s="62"/>
      <c r="AG62" s="43"/>
      <c r="AH62" s="43"/>
      <c r="AI62" s="60"/>
    </row>
    <row r="63" spans="1:43" s="53" customFormat="1" ht="15" thickBot="1" x14ac:dyDescent="0.25">
      <c r="A63" s="9" t="s">
        <v>114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5"/>
      <c r="O63" s="56"/>
      <c r="R63" s="55"/>
      <c r="S63" s="55"/>
      <c r="W63" s="72" t="s">
        <v>67</v>
      </c>
      <c r="AC63" s="10"/>
      <c r="AD63" s="10"/>
      <c r="AE63" s="10"/>
      <c r="AF63" s="10"/>
      <c r="AG63" s="10"/>
      <c r="AH63" s="10"/>
      <c r="AI63" s="10"/>
      <c r="AJ63" s="11"/>
      <c r="AK63" s="73"/>
      <c r="AL63" s="73"/>
      <c r="AM63" s="73"/>
      <c r="AP63" s="11" t="s">
        <v>71</v>
      </c>
    </row>
    <row r="64" spans="1:43" s="53" customFormat="1" ht="18" customHeight="1" thickBot="1" x14ac:dyDescent="0.25">
      <c r="A64" s="3" t="s">
        <v>14</v>
      </c>
      <c r="B64" s="12">
        <v>2005</v>
      </c>
      <c r="C64" s="12">
        <v>2006</v>
      </c>
      <c r="D64" s="12">
        <v>2007</v>
      </c>
      <c r="E64" s="12">
        <v>2008</v>
      </c>
      <c r="F64" s="12">
        <v>2009</v>
      </c>
      <c r="G64" s="12">
        <v>2010</v>
      </c>
      <c r="H64" s="12">
        <v>2011</v>
      </c>
      <c r="I64" s="12">
        <v>2012</v>
      </c>
      <c r="J64" s="12">
        <v>2013</v>
      </c>
      <c r="K64" s="12">
        <v>2014</v>
      </c>
      <c r="L64" s="12">
        <v>2015</v>
      </c>
      <c r="M64" s="12">
        <v>2016</v>
      </c>
      <c r="N64" s="13">
        <v>2017</v>
      </c>
      <c r="O64" s="13">
        <v>2018</v>
      </c>
      <c r="P64" s="13">
        <v>2019</v>
      </c>
      <c r="Q64" s="13">
        <v>2020</v>
      </c>
      <c r="R64" s="13">
        <v>2021</v>
      </c>
      <c r="S64" s="13">
        <v>2022</v>
      </c>
      <c r="T64" s="13">
        <v>2023</v>
      </c>
      <c r="U64" s="13">
        <v>2024</v>
      </c>
      <c r="W64" s="65" t="s">
        <v>14</v>
      </c>
      <c r="X64" s="66">
        <v>2005</v>
      </c>
      <c r="Y64" s="66">
        <v>2006</v>
      </c>
      <c r="Z64" s="66">
        <v>2007</v>
      </c>
      <c r="AA64" s="66">
        <v>2008</v>
      </c>
      <c r="AB64" s="66">
        <v>2009</v>
      </c>
      <c r="AC64" s="66">
        <v>2010</v>
      </c>
      <c r="AD64" s="66">
        <v>2011</v>
      </c>
      <c r="AE64" s="66">
        <v>2012</v>
      </c>
      <c r="AF64" s="66">
        <v>2013</v>
      </c>
      <c r="AG64" s="66">
        <v>2014</v>
      </c>
      <c r="AH64" s="66">
        <v>2015</v>
      </c>
      <c r="AI64" s="66">
        <v>2016</v>
      </c>
      <c r="AJ64" s="66">
        <v>2017</v>
      </c>
      <c r="AK64" s="66">
        <v>2018</v>
      </c>
      <c r="AL64" s="66">
        <v>2019</v>
      </c>
      <c r="AM64" s="66">
        <v>2020</v>
      </c>
      <c r="AN64" s="67">
        <v>2021</v>
      </c>
      <c r="AO64" s="66">
        <v>2022</v>
      </c>
      <c r="AP64" s="67">
        <v>2023</v>
      </c>
    </row>
    <row r="65" spans="1:42" s="53" customFormat="1" ht="22.5" x14ac:dyDescent="0.2">
      <c r="A65" s="14" t="s">
        <v>15</v>
      </c>
      <c r="B65" s="21">
        <f t="shared" ref="B65:K69" si="27">B5/X65*1000</f>
        <v>23.50295599092739</v>
      </c>
      <c r="C65" s="21">
        <f t="shared" si="27"/>
        <v>19.610669651960354</v>
      </c>
      <c r="D65" s="21">
        <f t="shared" si="27"/>
        <v>20.115237555257387</v>
      </c>
      <c r="E65" s="21">
        <f t="shared" si="27"/>
        <v>19.268665733757196</v>
      </c>
      <c r="F65" s="21">
        <f t="shared" si="27"/>
        <v>22.118292995533746</v>
      </c>
      <c r="G65" s="21">
        <f t="shared" si="27"/>
        <v>21.716972464090631</v>
      </c>
      <c r="H65" s="21">
        <f t="shared" si="27"/>
        <v>26.41976273315807</v>
      </c>
      <c r="I65" s="21">
        <f t="shared" si="27"/>
        <v>25.911891473275571</v>
      </c>
      <c r="J65" s="21">
        <f t="shared" si="27"/>
        <v>24.110195453648306</v>
      </c>
      <c r="K65" s="21">
        <f t="shared" si="27"/>
        <v>20.630490172961647</v>
      </c>
      <c r="L65" s="21">
        <f t="shared" ref="L65:U69" si="28">L5/AH65*1000</f>
        <v>19.48818919005376</v>
      </c>
      <c r="M65" s="21">
        <f t="shared" si="28"/>
        <v>17.09408346460571</v>
      </c>
      <c r="N65" s="22">
        <f t="shared" si="28"/>
        <v>14.856102421568227</v>
      </c>
      <c r="O65" s="22">
        <f t="shared" si="28"/>
        <v>14.402525825208144</v>
      </c>
      <c r="P65" s="22">
        <f t="shared" si="28"/>
        <v>13.625464538257905</v>
      </c>
      <c r="Q65" s="22">
        <f t="shared" si="28"/>
        <v>13.681978467866537</v>
      </c>
      <c r="R65" s="22">
        <f t="shared" si="28"/>
        <v>10.751479876511489</v>
      </c>
      <c r="S65" s="22">
        <f t="shared" si="28"/>
        <v>11.464286636099878</v>
      </c>
      <c r="T65" s="22">
        <f t="shared" si="28"/>
        <v>9.7696903874417806</v>
      </c>
      <c r="U65" s="22" t="e">
        <f t="shared" si="28"/>
        <v>#DIV/0!</v>
      </c>
      <c r="W65" s="14" t="s">
        <v>15</v>
      </c>
      <c r="X65" s="68">
        <v>43370.431094999978</v>
      </c>
      <c r="Y65" s="68">
        <v>47729.119740000009</v>
      </c>
      <c r="Z65" s="68">
        <v>49191.564220000029</v>
      </c>
      <c r="AA65" s="68">
        <v>50807.877074999997</v>
      </c>
      <c r="AB65" s="68">
        <v>50960.834404999994</v>
      </c>
      <c r="AC65" s="68">
        <v>52290.130919999974</v>
      </c>
      <c r="AD65" s="68">
        <v>55696.942279999996</v>
      </c>
      <c r="AE65" s="68">
        <v>60329.443785000025</v>
      </c>
      <c r="AF65" s="68">
        <v>61975.855935000007</v>
      </c>
      <c r="AG65" s="68">
        <v>64443.451845000018</v>
      </c>
      <c r="AH65" s="68">
        <v>66433.399944999983</v>
      </c>
      <c r="AI65" s="68">
        <v>65782.994585719804</v>
      </c>
      <c r="AJ65" s="68">
        <v>69735.652770939807</v>
      </c>
      <c r="AK65" s="68">
        <v>74969.488901048055</v>
      </c>
      <c r="AL65" s="68">
        <v>79245.004599164444</v>
      </c>
      <c r="AM65" s="68">
        <v>80958.077025784689</v>
      </c>
      <c r="AN65" s="69">
        <v>84670.51455140773</v>
      </c>
      <c r="AO65" s="68">
        <v>86124.603666839161</v>
      </c>
      <c r="AP65" s="69">
        <v>85468.419866542681</v>
      </c>
    </row>
    <row r="66" spans="1:42" s="53" customFormat="1" ht="15" customHeight="1" x14ac:dyDescent="0.2">
      <c r="A66" s="17" t="s">
        <v>1</v>
      </c>
      <c r="B66" s="57">
        <f t="shared" si="27"/>
        <v>14.913489670425585</v>
      </c>
      <c r="C66" s="57">
        <f t="shared" si="27"/>
        <v>12.392362365779947</v>
      </c>
      <c r="D66" s="57">
        <f t="shared" si="27"/>
        <v>13.732010655191441</v>
      </c>
      <c r="E66" s="57">
        <f t="shared" si="27"/>
        <v>15.686365835661576</v>
      </c>
      <c r="F66" s="57">
        <f t="shared" si="27"/>
        <v>18.237545925346993</v>
      </c>
      <c r="G66" s="57">
        <f t="shared" si="27"/>
        <v>17.960260317719744</v>
      </c>
      <c r="H66" s="57">
        <f t="shared" si="27"/>
        <v>22.579089814831239</v>
      </c>
      <c r="I66" s="57">
        <f t="shared" si="27"/>
        <v>27.784926983662537</v>
      </c>
      <c r="J66" s="57">
        <f t="shared" si="27"/>
        <v>21.558218318311507</v>
      </c>
      <c r="K66" s="57">
        <f t="shared" si="27"/>
        <v>17.041036644138742</v>
      </c>
      <c r="L66" s="57">
        <f t="shared" si="28"/>
        <v>16.228307396930845</v>
      </c>
      <c r="M66" s="57">
        <f t="shared" si="28"/>
        <v>15.514544064030263</v>
      </c>
      <c r="N66" s="58">
        <f t="shared" si="28"/>
        <v>13.372533116166784</v>
      </c>
      <c r="O66" s="58">
        <f t="shared" si="28"/>
        <v>12.758694821974473</v>
      </c>
      <c r="P66" s="58">
        <f t="shared" si="28"/>
        <v>10.36742908684162</v>
      </c>
      <c r="Q66" s="58">
        <f t="shared" si="28"/>
        <v>11.98037797201758</v>
      </c>
      <c r="R66" s="58">
        <f t="shared" si="28"/>
        <v>9.7773969555790821</v>
      </c>
      <c r="S66" s="58">
        <f t="shared" si="28"/>
        <v>9.1029398070422261</v>
      </c>
      <c r="T66" s="58">
        <f t="shared" si="28"/>
        <v>7.0938043333433987</v>
      </c>
      <c r="U66" s="58" t="e">
        <f t="shared" si="28"/>
        <v>#DIV/0!</v>
      </c>
      <c r="W66" s="17" t="s">
        <v>1</v>
      </c>
      <c r="X66" s="70">
        <v>17696.50648499998</v>
      </c>
      <c r="Y66" s="70">
        <v>19507.983455000012</v>
      </c>
      <c r="Z66" s="70">
        <v>20719.228510000026</v>
      </c>
      <c r="AA66" s="70">
        <v>20293.631849999991</v>
      </c>
      <c r="AB66" s="70">
        <v>19671.871869999992</v>
      </c>
      <c r="AC66" s="70">
        <v>19980.222649999982</v>
      </c>
      <c r="AD66" s="70">
        <v>20994.350844999994</v>
      </c>
      <c r="AE66" s="70">
        <v>21810.386630000008</v>
      </c>
      <c r="AF66" s="70">
        <v>23243.262774999996</v>
      </c>
      <c r="AG66" s="70">
        <v>23202.534349999998</v>
      </c>
      <c r="AH66" s="70">
        <v>23444.630259999994</v>
      </c>
      <c r="AI66" s="70">
        <v>22045.980334434804</v>
      </c>
      <c r="AJ66" s="70">
        <v>24389.010990637616</v>
      </c>
      <c r="AK66" s="70">
        <v>26745.159916014494</v>
      </c>
      <c r="AL66" s="70">
        <v>28415.916572210503</v>
      </c>
      <c r="AM66" s="70">
        <v>29086.45015045234</v>
      </c>
      <c r="AN66" s="71">
        <v>30244.927971133227</v>
      </c>
      <c r="AO66" s="70">
        <v>31549.462396826879</v>
      </c>
      <c r="AP66" s="71">
        <v>31917.523521536677</v>
      </c>
    </row>
    <row r="67" spans="1:42" s="53" customFormat="1" ht="15" customHeight="1" x14ac:dyDescent="0.2">
      <c r="A67" s="20" t="s">
        <v>2</v>
      </c>
      <c r="B67" s="57">
        <f t="shared" si="27"/>
        <v>18.874343353093199</v>
      </c>
      <c r="C67" s="57">
        <f t="shared" si="27"/>
        <v>16.213303497802986</v>
      </c>
      <c r="D67" s="57">
        <f t="shared" si="27"/>
        <v>14.537042704156603</v>
      </c>
      <c r="E67" s="57">
        <f t="shared" si="27"/>
        <v>11.34334141986105</v>
      </c>
      <c r="F67" s="57">
        <f t="shared" si="27"/>
        <v>16.502680909923029</v>
      </c>
      <c r="G67" s="57">
        <f t="shared" si="27"/>
        <v>14.546073235793317</v>
      </c>
      <c r="H67" s="57">
        <f t="shared" si="27"/>
        <v>18.908467243690659</v>
      </c>
      <c r="I67" s="57">
        <f t="shared" si="27"/>
        <v>14.626074569326915</v>
      </c>
      <c r="J67" s="57">
        <f t="shared" si="27"/>
        <v>12.314793700420108</v>
      </c>
      <c r="K67" s="57">
        <f t="shared" si="27"/>
        <v>16.080497750281939</v>
      </c>
      <c r="L67" s="57">
        <f t="shared" si="28"/>
        <v>18.278709927603536</v>
      </c>
      <c r="M67" s="57">
        <f t="shared" si="28"/>
        <v>12.702386509484935</v>
      </c>
      <c r="N67" s="58">
        <f t="shared" si="28"/>
        <v>12.861992577051806</v>
      </c>
      <c r="O67" s="58">
        <f t="shared" si="28"/>
        <v>12.048916617473198</v>
      </c>
      <c r="P67" s="58">
        <f t="shared" si="28"/>
        <v>12.831212603607932</v>
      </c>
      <c r="Q67" s="58">
        <f t="shared" si="28"/>
        <v>13.793725050806179</v>
      </c>
      <c r="R67" s="58">
        <f t="shared" si="28"/>
        <v>12.999278935204526</v>
      </c>
      <c r="S67" s="58">
        <f t="shared" si="28"/>
        <v>12.041997137472995</v>
      </c>
      <c r="T67" s="58">
        <f t="shared" si="28"/>
        <v>10.604613490364629</v>
      </c>
      <c r="U67" s="58" t="e">
        <f t="shared" si="28"/>
        <v>#DIV/0!</v>
      </c>
      <c r="W67" s="20" t="s">
        <v>2</v>
      </c>
      <c r="X67" s="70">
        <v>4631.5077049999991</v>
      </c>
      <c r="Y67" s="70">
        <v>4980.4779149999995</v>
      </c>
      <c r="Z67" s="70">
        <v>4989.5521950000011</v>
      </c>
      <c r="AA67" s="70">
        <v>5164.5570000000007</v>
      </c>
      <c r="AB67" s="70">
        <v>5397.102880000004</v>
      </c>
      <c r="AC67" s="70">
        <v>5350.8140700000013</v>
      </c>
      <c r="AD67" s="70">
        <v>5557.4749649999967</v>
      </c>
      <c r="AE67" s="70">
        <v>5549.4498049999975</v>
      </c>
      <c r="AF67" s="70">
        <v>5697.7541300000012</v>
      </c>
      <c r="AG67" s="70">
        <v>5698.1178600000039</v>
      </c>
      <c r="AH67" s="70">
        <v>6213.0569999999998</v>
      </c>
      <c r="AI67" s="70">
        <v>6880.5968023991391</v>
      </c>
      <c r="AJ67" s="70">
        <v>7218.9436779540447</v>
      </c>
      <c r="AK67" s="70">
        <v>7880.3765528848126</v>
      </c>
      <c r="AL67" s="70">
        <v>8183.170464378064</v>
      </c>
      <c r="AM67" s="70">
        <v>8397.5382216686558</v>
      </c>
      <c r="AN67" s="71">
        <v>8385.0804758721806</v>
      </c>
      <c r="AO67" s="70">
        <v>8583.8474703672</v>
      </c>
      <c r="AP67" s="71">
        <v>8730.4769209603619</v>
      </c>
    </row>
    <row r="68" spans="1:42" s="53" customFormat="1" ht="15" customHeight="1" x14ac:dyDescent="0.2">
      <c r="A68" s="20" t="s">
        <v>3</v>
      </c>
      <c r="B68" s="57">
        <f t="shared" si="27"/>
        <v>32.819377384879871</v>
      </c>
      <c r="C68" s="57">
        <f t="shared" si="27"/>
        <v>28.380287453516328</v>
      </c>
      <c r="D68" s="57">
        <f t="shared" si="27"/>
        <v>20.750777547014138</v>
      </c>
      <c r="E68" s="57">
        <f t="shared" si="27"/>
        <v>30.311770546054333</v>
      </c>
      <c r="F68" s="57">
        <f t="shared" si="27"/>
        <v>32.870571428243558</v>
      </c>
      <c r="G68" s="57">
        <f t="shared" si="27"/>
        <v>28.829029725142309</v>
      </c>
      <c r="H68" s="57">
        <f t="shared" si="27"/>
        <v>25.461962325155774</v>
      </c>
      <c r="I68" s="57">
        <f t="shared" si="27"/>
        <v>26.123287663093915</v>
      </c>
      <c r="J68" s="57">
        <f t="shared" si="27"/>
        <v>21.453830771503892</v>
      </c>
      <c r="K68" s="57">
        <f t="shared" si="27"/>
        <v>21.059889513935001</v>
      </c>
      <c r="L68" s="57">
        <f t="shared" si="28"/>
        <v>20.69453804542195</v>
      </c>
      <c r="M68" s="57">
        <f t="shared" si="28"/>
        <v>17.853170092329474</v>
      </c>
      <c r="N68" s="58">
        <f t="shared" si="28"/>
        <v>15.859780279024273</v>
      </c>
      <c r="O68" s="58">
        <f t="shared" si="28"/>
        <v>17.424363262755534</v>
      </c>
      <c r="P68" s="58">
        <f t="shared" si="28"/>
        <v>10.15129027564806</v>
      </c>
      <c r="Q68" s="58">
        <f t="shared" si="28"/>
        <v>9.5779275962126089</v>
      </c>
      <c r="R68" s="58">
        <f t="shared" si="28"/>
        <v>8.4801417362889779</v>
      </c>
      <c r="S68" s="58">
        <f t="shared" si="28"/>
        <v>13.865929766625268</v>
      </c>
      <c r="T68" s="58">
        <f t="shared" si="28"/>
        <v>11.411703419227544</v>
      </c>
      <c r="U68" s="58" t="e">
        <f t="shared" si="28"/>
        <v>#DIV/0!</v>
      </c>
      <c r="W68" s="20" t="s">
        <v>3</v>
      </c>
      <c r="X68" s="70">
        <v>1630.1345200000001</v>
      </c>
      <c r="Y68" s="70">
        <v>1814.6398299999994</v>
      </c>
      <c r="Z68" s="70">
        <v>1815.1930249999998</v>
      </c>
      <c r="AA68" s="70">
        <v>1894.7534999999998</v>
      </c>
      <c r="AB68" s="70">
        <v>2033.2269999999994</v>
      </c>
      <c r="AC68" s="70">
        <v>2115.9227550000001</v>
      </c>
      <c r="AD68" s="70">
        <v>2128.6654699999995</v>
      </c>
      <c r="AE68" s="70">
        <v>2106.6771550000017</v>
      </c>
      <c r="AF68" s="70">
        <v>2120.8333600000005</v>
      </c>
      <c r="AG68" s="70">
        <v>2192.1609150000004</v>
      </c>
      <c r="AH68" s="70">
        <v>2259.0501850000001</v>
      </c>
      <c r="AI68" s="70">
        <v>2377.7289848506189</v>
      </c>
      <c r="AJ68" s="70">
        <v>2544.6218136147927</v>
      </c>
      <c r="AK68" s="70">
        <v>2580.6777549675307</v>
      </c>
      <c r="AL68" s="70">
        <v>2684.3878226366996</v>
      </c>
      <c r="AM68" s="70">
        <v>2784.179186864123</v>
      </c>
      <c r="AN68" s="71">
        <v>2981.4753243024984</v>
      </c>
      <c r="AO68" s="70">
        <v>2995.3514861515009</v>
      </c>
      <c r="AP68" s="71">
        <v>2913.6754416502959</v>
      </c>
    </row>
    <row r="69" spans="1:42" s="53" customFormat="1" ht="15" customHeight="1" x14ac:dyDescent="0.2">
      <c r="A69" s="20" t="s">
        <v>4</v>
      </c>
      <c r="B69" s="57">
        <f t="shared" si="27"/>
        <v>20.256292036498966</v>
      </c>
      <c r="C69" s="57">
        <f t="shared" si="27"/>
        <v>12.226797082130451</v>
      </c>
      <c r="D69" s="57">
        <f t="shared" si="27"/>
        <v>13.219860136782936</v>
      </c>
      <c r="E69" s="57">
        <f t="shared" si="27"/>
        <v>15.619023718753777</v>
      </c>
      <c r="F69" s="57">
        <f t="shared" si="27"/>
        <v>24.855036013243208</v>
      </c>
      <c r="G69" s="57">
        <f t="shared" si="27"/>
        <v>17.584854954711581</v>
      </c>
      <c r="H69" s="57">
        <f t="shared" si="27"/>
        <v>31.843927343949161</v>
      </c>
      <c r="I69" s="57">
        <f t="shared" si="27"/>
        <v>25.623656857219277</v>
      </c>
      <c r="J69" s="57">
        <f t="shared" si="27"/>
        <v>28.92407278335272</v>
      </c>
      <c r="K69" s="57">
        <f t="shared" si="27"/>
        <v>17.625628430504932</v>
      </c>
      <c r="L69" s="57">
        <f t="shared" si="28"/>
        <v>10.855848137961166</v>
      </c>
      <c r="M69" s="57">
        <f t="shared" si="28"/>
        <v>15.127701561881651</v>
      </c>
      <c r="N69" s="58">
        <f t="shared" si="28"/>
        <v>12.781936118682822</v>
      </c>
      <c r="O69" s="58">
        <f t="shared" si="28"/>
        <v>11.411386743768453</v>
      </c>
      <c r="P69" s="58">
        <f t="shared" si="28"/>
        <v>9.6639813533186718</v>
      </c>
      <c r="Q69" s="58">
        <f t="shared" si="28"/>
        <v>10.544245310911581</v>
      </c>
      <c r="R69" s="58">
        <f t="shared" si="28"/>
        <v>8.8173194205635905</v>
      </c>
      <c r="S69" s="58">
        <f t="shared" si="28"/>
        <v>6.8817981505272456</v>
      </c>
      <c r="T69" s="58">
        <f t="shared" si="28"/>
        <v>7.3919652999457117</v>
      </c>
      <c r="U69" s="58" t="e">
        <f t="shared" si="28"/>
        <v>#DIV/0!</v>
      </c>
      <c r="W69" s="20" t="s">
        <v>4</v>
      </c>
      <c r="X69" s="70">
        <v>1431.6539250000005</v>
      </c>
      <c r="Y69" s="70">
        <v>1799.3264999999999</v>
      </c>
      <c r="Z69" s="70">
        <v>1928.9160200000003</v>
      </c>
      <c r="AA69" s="70">
        <v>1792.6856699999996</v>
      </c>
      <c r="AB69" s="70">
        <v>1951.3148149999997</v>
      </c>
      <c r="AC69" s="70">
        <v>1933.4819699999996</v>
      </c>
      <c r="AD69" s="70">
        <v>2198.2213199999992</v>
      </c>
      <c r="AE69" s="70">
        <v>2712.3372899999981</v>
      </c>
      <c r="AF69" s="70">
        <v>2708.240084999999</v>
      </c>
      <c r="AG69" s="70">
        <v>3196.1035350000006</v>
      </c>
      <c r="AH69" s="70">
        <v>2970.7490000000003</v>
      </c>
      <c r="AI69" s="70">
        <v>2787.380917991999</v>
      </c>
      <c r="AJ69" s="70">
        <v>2850.3767344041294</v>
      </c>
      <c r="AK69" s="70">
        <v>3132.8357195081844</v>
      </c>
      <c r="AL69" s="70">
        <v>3725.1727506321577</v>
      </c>
      <c r="AM69" s="70">
        <v>3595.9583212113885</v>
      </c>
      <c r="AN69" s="71">
        <v>3685.9274854219411</v>
      </c>
      <c r="AO69" s="70">
        <v>3947.6116666666985</v>
      </c>
      <c r="AP69" s="71">
        <v>3799.1700709876945</v>
      </c>
    </row>
    <row r="70" spans="1:42" s="53" customFormat="1" ht="15" customHeight="1" x14ac:dyDescent="0.2">
      <c r="A70" s="20" t="s">
        <v>5</v>
      </c>
      <c r="B70" s="57">
        <f t="shared" ref="B70:B79" si="29">B10/X70*1000</f>
        <v>400.55791995994417</v>
      </c>
      <c r="C70" s="57">
        <f t="shared" ref="C70:C79" si="30">C10/Y70*1000</f>
        <v>101.2134965534141</v>
      </c>
      <c r="D70" s="57">
        <f t="shared" ref="D70:D79" si="31">D10/Z70*1000</f>
        <v>80.853426013081375</v>
      </c>
      <c r="E70" s="57">
        <f t="shared" ref="E70:E79" si="32">E10/AA70*1000</f>
        <v>100.88781275221955</v>
      </c>
      <c r="F70" s="57">
        <f t="shared" ref="F70:F79" si="33">F10/AB70*1000</f>
        <v>61.529311025539798</v>
      </c>
      <c r="G70" s="57">
        <f t="shared" ref="G70:G79" si="34">G10/AC70*1000</f>
        <v>69.129572535692915</v>
      </c>
      <c r="H70" s="57">
        <f t="shared" ref="H70:H79" si="35">H10/AD70*1000</f>
        <v>117.60266958059948</v>
      </c>
      <c r="I70" s="57">
        <f t="shared" ref="I70:I79" si="36">I10/AE70*1000</f>
        <v>73.510007284841691</v>
      </c>
      <c r="J70" s="57">
        <f t="shared" ref="J70:J79" si="37">J10/AF70*1000</f>
        <v>54.792208767082158</v>
      </c>
      <c r="K70" s="57">
        <f t="shared" ref="K70:K79" si="38">K10/AG70*1000</f>
        <v>51.009890660036426</v>
      </c>
      <c r="L70" s="57">
        <f t="shared" ref="L70:L79" si="39">L10/AH70*1000</f>
        <v>33.778897907479312</v>
      </c>
      <c r="M70" s="57">
        <f t="shared" ref="M70:M79" si="40">M10/AI70*1000</f>
        <v>52.504462879344736</v>
      </c>
      <c r="N70" s="58">
        <f t="shared" ref="N70:N79" si="41">N10/AJ70*1000</f>
        <v>23.240678106127245</v>
      </c>
      <c r="O70" s="58">
        <f t="shared" ref="O70:O79" si="42">O10/AK70*1000</f>
        <v>25.215964226952089</v>
      </c>
      <c r="P70" s="58">
        <f t="shared" ref="P70:P79" si="43">P10/AL70*1000</f>
        <v>14.314730734336351</v>
      </c>
      <c r="Q70" s="58">
        <f t="shared" ref="Q70:Q79" si="44">Q10/AM70*1000</f>
        <v>12.070947457951318</v>
      </c>
      <c r="R70" s="58">
        <f t="shared" ref="R70:R79" si="45">R10/AN70*1000</f>
        <v>18.944957312833829</v>
      </c>
      <c r="S70" s="58">
        <f t="shared" ref="S70:S79" si="46">S10/AO70*1000</f>
        <v>6.6775328337324664</v>
      </c>
      <c r="T70" s="58">
        <f t="shared" ref="T70:T79" si="47">T10/AP70*1000</f>
        <v>11.320434327330357</v>
      </c>
      <c r="U70" s="58" t="e">
        <f t="shared" ref="U70:U79" si="48">U10/AQ70*1000</f>
        <v>#DIV/0!</v>
      </c>
      <c r="W70" s="20" t="s">
        <v>5</v>
      </c>
      <c r="X70" s="70">
        <v>69.902500000000003</v>
      </c>
      <c r="Y70" s="70">
        <v>93.86099999999999</v>
      </c>
      <c r="Z70" s="70">
        <v>69.054999999999978</v>
      </c>
      <c r="AA70" s="70">
        <v>61.949999999999996</v>
      </c>
      <c r="AB70" s="70">
        <v>97.514499999999998</v>
      </c>
      <c r="AC70" s="70">
        <v>94.026330000000002</v>
      </c>
      <c r="AD70" s="70">
        <v>102.0385</v>
      </c>
      <c r="AE70" s="70">
        <v>115.63051500000002</v>
      </c>
      <c r="AF70" s="70">
        <v>133.83897999999999</v>
      </c>
      <c r="AG70" s="70">
        <v>158.46600000000001</v>
      </c>
      <c r="AH70" s="70">
        <v>207.22997000000001</v>
      </c>
      <c r="AI70" s="70">
        <v>204.74450000000002</v>
      </c>
      <c r="AJ70" s="70">
        <v>236.65402424509995</v>
      </c>
      <c r="AK70" s="70">
        <v>237.94449999999995</v>
      </c>
      <c r="AL70" s="70">
        <v>244.50337662339999</v>
      </c>
      <c r="AM70" s="70">
        <v>269.24150000000003</v>
      </c>
      <c r="AN70" s="71">
        <v>263.92247379796754</v>
      </c>
      <c r="AO70" s="70">
        <v>274.55250000000001</v>
      </c>
      <c r="AP70" s="71">
        <v>265.00749999999999</v>
      </c>
    </row>
    <row r="71" spans="1:42" s="53" customFormat="1" ht="15" customHeight="1" x14ac:dyDescent="0.2">
      <c r="A71" s="20" t="s">
        <v>6</v>
      </c>
      <c r="B71" s="57">
        <f t="shared" si="29"/>
        <v>49.136171754233054</v>
      </c>
      <c r="C71" s="57">
        <f t="shared" si="30"/>
        <v>46.393803313153086</v>
      </c>
      <c r="D71" s="57">
        <f t="shared" si="31"/>
        <v>34.434488259222903</v>
      </c>
      <c r="E71" s="57">
        <f t="shared" si="32"/>
        <v>52.529384586162848</v>
      </c>
      <c r="F71" s="57">
        <f t="shared" si="33"/>
        <v>53.298717113612483</v>
      </c>
      <c r="G71" s="57">
        <f t="shared" si="34"/>
        <v>42.882256068298751</v>
      </c>
      <c r="H71" s="57">
        <f t="shared" si="35"/>
        <v>44.869411737755435</v>
      </c>
      <c r="I71" s="57">
        <f t="shared" si="36"/>
        <v>30.244582755961844</v>
      </c>
      <c r="J71" s="57">
        <f t="shared" si="37"/>
        <v>41.194130921595963</v>
      </c>
      <c r="K71" s="57">
        <f t="shared" si="38"/>
        <v>26.299043837760085</v>
      </c>
      <c r="L71" s="57">
        <f t="shared" si="39"/>
        <v>35.846466777416673</v>
      </c>
      <c r="M71" s="57">
        <f t="shared" si="40"/>
        <v>31.075405872986899</v>
      </c>
      <c r="N71" s="58">
        <f t="shared" si="41"/>
        <v>26.485761760272581</v>
      </c>
      <c r="O71" s="58">
        <f t="shared" si="42"/>
        <v>25.617408869546043</v>
      </c>
      <c r="P71" s="58">
        <f t="shared" si="43"/>
        <v>17.787111733410182</v>
      </c>
      <c r="Q71" s="58">
        <f t="shared" si="44"/>
        <v>28.791673096098059</v>
      </c>
      <c r="R71" s="58">
        <f t="shared" si="45"/>
        <v>25.113835465209458</v>
      </c>
      <c r="S71" s="58">
        <f t="shared" si="46"/>
        <v>34.384701318353613</v>
      </c>
      <c r="T71" s="58">
        <f t="shared" si="47"/>
        <v>22.619999482406943</v>
      </c>
      <c r="U71" s="58" t="e">
        <f t="shared" si="48"/>
        <v>#DIV/0!</v>
      </c>
      <c r="W71" s="20" t="s">
        <v>6</v>
      </c>
      <c r="X71" s="70">
        <v>697.04250000000013</v>
      </c>
      <c r="Y71" s="70">
        <v>786.74300000000005</v>
      </c>
      <c r="Z71" s="70">
        <v>827.65859000000034</v>
      </c>
      <c r="AA71" s="70">
        <v>805.89814000000013</v>
      </c>
      <c r="AB71" s="70">
        <v>764.55874000000006</v>
      </c>
      <c r="AC71" s="70">
        <v>800.64195500000005</v>
      </c>
      <c r="AD71" s="70">
        <v>919.33454000000006</v>
      </c>
      <c r="AE71" s="70">
        <v>1041.50883</v>
      </c>
      <c r="AF71" s="70">
        <v>1055.9756699999996</v>
      </c>
      <c r="AG71" s="70">
        <v>1119.8125749999999</v>
      </c>
      <c r="AH71" s="70">
        <v>1069.3754999999999</v>
      </c>
      <c r="AI71" s="70">
        <v>962.71201698679988</v>
      </c>
      <c r="AJ71" s="70">
        <v>1113.8059862884002</v>
      </c>
      <c r="AK71" s="70">
        <v>1190.5966038688002</v>
      </c>
      <c r="AL71" s="70">
        <v>1180.6301278557175</v>
      </c>
      <c r="AM71" s="70">
        <v>1065.1227722789999</v>
      </c>
      <c r="AN71" s="71">
        <v>1166.0239382351585</v>
      </c>
      <c r="AO71" s="70">
        <v>1158.4609377447578</v>
      </c>
      <c r="AP71" s="71">
        <v>1142.0572026725999</v>
      </c>
    </row>
    <row r="72" spans="1:42" s="53" customFormat="1" ht="15" customHeight="1" x14ac:dyDescent="0.2">
      <c r="A72" s="20" t="s">
        <v>7</v>
      </c>
      <c r="B72" s="57">
        <f t="shared" si="29"/>
        <v>28.180769211467336</v>
      </c>
      <c r="C72" s="57">
        <f t="shared" si="30"/>
        <v>23.336325050204767</v>
      </c>
      <c r="D72" s="57">
        <f t="shared" si="31"/>
        <v>34.5088359647456</v>
      </c>
      <c r="E72" s="57">
        <f t="shared" si="32"/>
        <v>26.139244175322663</v>
      </c>
      <c r="F72" s="57">
        <f t="shared" si="33"/>
        <v>32.596303712457846</v>
      </c>
      <c r="G72" s="57">
        <f t="shared" si="34"/>
        <v>24.56499661946566</v>
      </c>
      <c r="H72" s="57">
        <f t="shared" si="35"/>
        <v>46.696662837511859</v>
      </c>
      <c r="I72" s="57">
        <f t="shared" si="36"/>
        <v>45.239016249925228</v>
      </c>
      <c r="J72" s="57">
        <f t="shared" si="37"/>
        <v>33.572796280281857</v>
      </c>
      <c r="K72" s="57">
        <f t="shared" si="38"/>
        <v>30.797906494389274</v>
      </c>
      <c r="L72" s="57">
        <f t="shared" si="39"/>
        <v>37.20816519165119</v>
      </c>
      <c r="M72" s="57">
        <f t="shared" si="40"/>
        <v>33.211381531185772</v>
      </c>
      <c r="N72" s="58">
        <f t="shared" si="41"/>
        <v>24.577650046483793</v>
      </c>
      <c r="O72" s="58">
        <f t="shared" si="42"/>
        <v>27.768019612587317</v>
      </c>
      <c r="P72" s="58">
        <f t="shared" si="43"/>
        <v>28.097343421421304</v>
      </c>
      <c r="Q72" s="58">
        <f t="shared" si="44"/>
        <v>28.294637404055813</v>
      </c>
      <c r="R72" s="58">
        <f t="shared" si="45"/>
        <v>17.438057255555456</v>
      </c>
      <c r="S72" s="58">
        <f t="shared" si="46"/>
        <v>31.115642480325356</v>
      </c>
      <c r="T72" s="58">
        <f t="shared" si="47"/>
        <v>22.89166275881502</v>
      </c>
      <c r="U72" s="58" t="e">
        <f t="shared" si="48"/>
        <v>#DIV/0!</v>
      </c>
      <c r="W72" s="20" t="s">
        <v>7</v>
      </c>
      <c r="X72" s="70">
        <v>1295.2094999999999</v>
      </c>
      <c r="Y72" s="70">
        <v>1799.7692400000003</v>
      </c>
      <c r="Z72" s="70">
        <v>1468.2229999999997</v>
      </c>
      <c r="AA72" s="70">
        <v>1423.1474999999998</v>
      </c>
      <c r="AB72" s="70">
        <v>1372.8550450000005</v>
      </c>
      <c r="AC72" s="70">
        <v>1343.3749049999999</v>
      </c>
      <c r="AD72" s="70">
        <v>1756.0141349999997</v>
      </c>
      <c r="AE72" s="70">
        <v>1912.0663350000007</v>
      </c>
      <c r="AF72" s="70">
        <v>2067.6462599999995</v>
      </c>
      <c r="AG72" s="70">
        <v>2111.6153899999999</v>
      </c>
      <c r="AH72" s="70">
        <v>2116.0229999999997</v>
      </c>
      <c r="AI72" s="70">
        <v>2136.315826951593</v>
      </c>
      <c r="AJ72" s="70">
        <v>2190.3368805202358</v>
      </c>
      <c r="AK72" s="70">
        <v>2321.0153586460542</v>
      </c>
      <c r="AL72" s="70">
        <v>2316.3518471185453</v>
      </c>
      <c r="AM72" s="70">
        <v>2191.2279388712996</v>
      </c>
      <c r="AN72" s="71">
        <v>2475.4286577946941</v>
      </c>
      <c r="AO72" s="70">
        <v>2228.2468818432176</v>
      </c>
      <c r="AP72" s="71">
        <v>2318.1656669405538</v>
      </c>
    </row>
    <row r="73" spans="1:42" s="53" customFormat="1" ht="15" customHeight="1" x14ac:dyDescent="0.2">
      <c r="A73" s="20" t="s">
        <v>8</v>
      </c>
      <c r="B73" s="57">
        <f t="shared" si="29"/>
        <v>41.113045631323153</v>
      </c>
      <c r="C73" s="57">
        <f t="shared" si="30"/>
        <v>38.180902982214668</v>
      </c>
      <c r="D73" s="57">
        <f t="shared" si="31"/>
        <v>35.621949274012216</v>
      </c>
      <c r="E73" s="57">
        <f t="shared" si="32"/>
        <v>23.875094268290781</v>
      </c>
      <c r="F73" s="57">
        <f t="shared" si="33"/>
        <v>32.079373435426845</v>
      </c>
      <c r="G73" s="57">
        <f t="shared" si="34"/>
        <v>30.915828843599005</v>
      </c>
      <c r="H73" s="57">
        <f t="shared" si="35"/>
        <v>33.522604887102531</v>
      </c>
      <c r="I73" s="57">
        <f t="shared" si="36"/>
        <v>21.736969270512699</v>
      </c>
      <c r="J73" s="57">
        <f t="shared" si="37"/>
        <v>26.424021525621647</v>
      </c>
      <c r="K73" s="57">
        <f t="shared" si="38"/>
        <v>32.856871569171808</v>
      </c>
      <c r="L73" s="57">
        <f t="shared" si="39"/>
        <v>23.579212568276503</v>
      </c>
      <c r="M73" s="57">
        <f t="shared" si="40"/>
        <v>33.425800995597839</v>
      </c>
      <c r="N73" s="58">
        <f t="shared" si="41"/>
        <v>21.884317236124247</v>
      </c>
      <c r="O73" s="58">
        <f t="shared" si="42"/>
        <v>14.437023643075593</v>
      </c>
      <c r="P73" s="58">
        <f t="shared" si="43"/>
        <v>16.667487123519678</v>
      </c>
      <c r="Q73" s="58">
        <f t="shared" si="44"/>
        <v>20.939182531225665</v>
      </c>
      <c r="R73" s="58">
        <f t="shared" si="45"/>
        <v>15.309413327663711</v>
      </c>
      <c r="S73" s="58">
        <f t="shared" si="46"/>
        <v>13.248517181083075</v>
      </c>
      <c r="T73" s="58">
        <f t="shared" si="47"/>
        <v>18.653724891915012</v>
      </c>
      <c r="U73" s="58" t="e">
        <f t="shared" si="48"/>
        <v>#DIV/0!</v>
      </c>
      <c r="W73" s="20" t="s">
        <v>8</v>
      </c>
      <c r="X73" s="70">
        <v>1082.3815</v>
      </c>
      <c r="Y73" s="70">
        <v>1217.8863350000001</v>
      </c>
      <c r="Z73" s="70">
        <v>1445.7378400000002</v>
      </c>
      <c r="AA73" s="70">
        <v>1521.8090000000002</v>
      </c>
      <c r="AB73" s="70">
        <v>1600.1975050000003</v>
      </c>
      <c r="AC73" s="70">
        <v>1725.1141349999994</v>
      </c>
      <c r="AD73" s="70">
        <v>1879.3288949999996</v>
      </c>
      <c r="AE73" s="70">
        <v>1763.50865</v>
      </c>
      <c r="AF73" s="70">
        <v>1955.2915750000004</v>
      </c>
      <c r="AG73" s="70">
        <v>1795.666999999999</v>
      </c>
      <c r="AH73" s="70">
        <v>1926.1316100000001</v>
      </c>
      <c r="AI73" s="70">
        <v>1986.4894190193029</v>
      </c>
      <c r="AJ73" s="70">
        <v>2239.0463212220366</v>
      </c>
      <c r="AK73" s="70">
        <v>2418.5502171296707</v>
      </c>
      <c r="AL73" s="70">
        <v>2429.8803832792505</v>
      </c>
      <c r="AM73" s="70">
        <v>2308.2722193789559</v>
      </c>
      <c r="AN73" s="71">
        <v>2331.8986322938335</v>
      </c>
      <c r="AO73" s="70">
        <v>2339.884500000001</v>
      </c>
      <c r="AP73" s="71">
        <v>2193.4850494337979</v>
      </c>
    </row>
    <row r="74" spans="1:42" s="53" customFormat="1" ht="15" customHeight="1" x14ac:dyDescent="0.2">
      <c r="A74" s="20" t="s">
        <v>9</v>
      </c>
      <c r="B74" s="57">
        <f t="shared" si="29"/>
        <v>30.868459428063055</v>
      </c>
      <c r="C74" s="57">
        <f t="shared" si="30"/>
        <v>28.006978680099348</v>
      </c>
      <c r="D74" s="57">
        <f t="shared" si="31"/>
        <v>23.81486536030754</v>
      </c>
      <c r="E74" s="57">
        <f t="shared" si="32"/>
        <v>17.958486741264263</v>
      </c>
      <c r="F74" s="57">
        <f t="shared" si="33"/>
        <v>24.175266700644656</v>
      </c>
      <c r="G74" s="57">
        <f t="shared" si="34"/>
        <v>26.597927495216037</v>
      </c>
      <c r="H74" s="57">
        <f t="shared" si="35"/>
        <v>24.851910081084775</v>
      </c>
      <c r="I74" s="57">
        <f t="shared" si="36"/>
        <v>18.842296794702772</v>
      </c>
      <c r="J74" s="57">
        <f t="shared" si="37"/>
        <v>32.364291918174274</v>
      </c>
      <c r="K74" s="57">
        <f t="shared" si="38"/>
        <v>20.775001941276489</v>
      </c>
      <c r="L74" s="57">
        <f t="shared" si="39"/>
        <v>29.333713404169785</v>
      </c>
      <c r="M74" s="57">
        <f t="shared" si="40"/>
        <v>29.037595431410644</v>
      </c>
      <c r="N74" s="58">
        <f t="shared" si="41"/>
        <v>15.561049695239783</v>
      </c>
      <c r="O74" s="58">
        <f t="shared" si="42"/>
        <v>15.496942741852589</v>
      </c>
      <c r="P74" s="58">
        <f t="shared" si="43"/>
        <v>19.134592327462183</v>
      </c>
      <c r="Q74" s="58">
        <f t="shared" si="44"/>
        <v>14.068311881799911</v>
      </c>
      <c r="R74" s="58">
        <f t="shared" si="45"/>
        <v>11.053381711290807</v>
      </c>
      <c r="S74" s="58">
        <f t="shared" si="46"/>
        <v>13.509166803164188</v>
      </c>
      <c r="T74" s="58">
        <f t="shared" si="47"/>
        <v>12.047447878587215</v>
      </c>
      <c r="U74" s="58" t="e">
        <f t="shared" si="48"/>
        <v>#DIV/0!</v>
      </c>
      <c r="W74" s="20" t="s">
        <v>9</v>
      </c>
      <c r="X74" s="70">
        <v>1981.52638</v>
      </c>
      <c r="Y74" s="70">
        <v>2124.4704999999999</v>
      </c>
      <c r="Z74" s="70">
        <v>2197.5070000000001</v>
      </c>
      <c r="AA74" s="70">
        <v>2218.0785000000001</v>
      </c>
      <c r="AB74" s="70">
        <v>2088.9118049999993</v>
      </c>
      <c r="AC74" s="70">
        <v>2211.9517900000001</v>
      </c>
      <c r="AD74" s="70">
        <v>2407.5949549999996</v>
      </c>
      <c r="AE74" s="70">
        <v>2618.2229199999997</v>
      </c>
      <c r="AF74" s="70">
        <v>2561.9799400000002</v>
      </c>
      <c r="AG74" s="70">
        <v>2585.2957300000003</v>
      </c>
      <c r="AH74" s="70">
        <v>2409.0596950000004</v>
      </c>
      <c r="AI74" s="70">
        <v>2352.6971035889192</v>
      </c>
      <c r="AJ74" s="70">
        <v>2506.2576602355002</v>
      </c>
      <c r="AK74" s="70">
        <v>2575.7768697733991</v>
      </c>
      <c r="AL74" s="70">
        <v>2710.6230317866261</v>
      </c>
      <c r="AM74" s="70">
        <v>2677.4119726046019</v>
      </c>
      <c r="AN74" s="71">
        <v>2676.4056562992432</v>
      </c>
      <c r="AO74" s="70">
        <v>2664.8571688053989</v>
      </c>
      <c r="AP74" s="71">
        <v>2669.9984088612464</v>
      </c>
    </row>
    <row r="75" spans="1:42" s="53" customFormat="1" ht="15" customHeight="1" x14ac:dyDescent="0.2">
      <c r="A75" s="20" t="s">
        <v>16</v>
      </c>
      <c r="B75" s="57">
        <f t="shared" si="29"/>
        <v>64.931811238292823</v>
      </c>
      <c r="C75" s="57">
        <f t="shared" si="30"/>
        <v>39.672499297817872</v>
      </c>
      <c r="D75" s="57">
        <f t="shared" si="31"/>
        <v>63.209623972267956</v>
      </c>
      <c r="E75" s="57">
        <f t="shared" si="32"/>
        <v>36.127091376949252</v>
      </c>
      <c r="F75" s="57">
        <f t="shared" si="33"/>
        <v>41.095192942750252</v>
      </c>
      <c r="G75" s="57">
        <f t="shared" si="34"/>
        <v>49.560245477498306</v>
      </c>
      <c r="H75" s="57">
        <f t="shared" si="35"/>
        <v>51.269347660867496</v>
      </c>
      <c r="I75" s="57">
        <f t="shared" si="36"/>
        <v>32.249685291555032</v>
      </c>
      <c r="J75" s="57">
        <f t="shared" si="37"/>
        <v>56.597723458078676</v>
      </c>
      <c r="K75" s="57">
        <f t="shared" si="38"/>
        <v>28.13143046510444</v>
      </c>
      <c r="L75" s="57">
        <f t="shared" si="39"/>
        <v>22.627185270932106</v>
      </c>
      <c r="M75" s="57">
        <f t="shared" si="40"/>
        <v>23.696898732527167</v>
      </c>
      <c r="N75" s="58">
        <f t="shared" si="41"/>
        <v>26.000719833848166</v>
      </c>
      <c r="O75" s="58">
        <f t="shared" si="42"/>
        <v>22.393408413864304</v>
      </c>
      <c r="P75" s="58">
        <f t="shared" si="43"/>
        <v>24.36621222781671</v>
      </c>
      <c r="Q75" s="58">
        <f t="shared" si="44"/>
        <v>23.709673076124275</v>
      </c>
      <c r="R75" s="58">
        <f t="shared" si="45"/>
        <v>20.497361417861409</v>
      </c>
      <c r="S75" s="58">
        <f t="shared" si="46"/>
        <v>29.93896848544216</v>
      </c>
      <c r="T75" s="58">
        <f t="shared" si="47"/>
        <v>17.463920264484628</v>
      </c>
      <c r="U75" s="58" t="e">
        <f t="shared" si="48"/>
        <v>#DIV/0!</v>
      </c>
      <c r="W75" s="20" t="s">
        <v>16</v>
      </c>
      <c r="X75" s="70">
        <v>685.33434000000011</v>
      </c>
      <c r="Y75" s="70">
        <v>592.34987499999988</v>
      </c>
      <c r="Z75" s="70">
        <v>553.71314999999993</v>
      </c>
      <c r="AA75" s="70">
        <v>679.08409999999969</v>
      </c>
      <c r="AB75" s="70">
        <v>661.06677499999978</v>
      </c>
      <c r="AC75" s="70">
        <v>696.12246000000005</v>
      </c>
      <c r="AD75" s="70">
        <v>724.92958000000021</v>
      </c>
      <c r="AE75" s="70">
        <v>764.86534500000005</v>
      </c>
      <c r="AF75" s="70">
        <v>898.15155499999992</v>
      </c>
      <c r="AG75" s="70">
        <v>995.32798499999944</v>
      </c>
      <c r="AH75" s="70">
        <v>998.06197999999983</v>
      </c>
      <c r="AI75" s="70">
        <v>960.04123817149866</v>
      </c>
      <c r="AJ75" s="70">
        <v>1038.4327884972997</v>
      </c>
      <c r="AK75" s="70">
        <v>1127.5639479860113</v>
      </c>
      <c r="AL75" s="70">
        <v>1155.9723113020955</v>
      </c>
      <c r="AM75" s="70">
        <v>1223.1294757582762</v>
      </c>
      <c r="AN75" s="71">
        <v>1144.0496911746727</v>
      </c>
      <c r="AO75" s="70">
        <v>1157.9111913466004</v>
      </c>
      <c r="AP75" s="71">
        <v>1118.4964794563996</v>
      </c>
    </row>
    <row r="76" spans="1:42" s="53" customFormat="1" ht="15" customHeight="1" x14ac:dyDescent="0.2">
      <c r="A76" s="20" t="s">
        <v>10</v>
      </c>
      <c r="B76" s="57">
        <f t="shared" si="29"/>
        <v>18.941831209983196</v>
      </c>
      <c r="C76" s="57">
        <f t="shared" si="30"/>
        <v>14.683234571234841</v>
      </c>
      <c r="D76" s="57">
        <f t="shared" si="31"/>
        <v>19.050808690265658</v>
      </c>
      <c r="E76" s="57">
        <f t="shared" si="32"/>
        <v>15.013123794117394</v>
      </c>
      <c r="F76" s="57">
        <f t="shared" si="33"/>
        <v>14.247146938933811</v>
      </c>
      <c r="G76" s="57">
        <f t="shared" si="34"/>
        <v>19.650214581965802</v>
      </c>
      <c r="H76" s="57">
        <f t="shared" si="35"/>
        <v>21.820696645273056</v>
      </c>
      <c r="I76" s="57">
        <f t="shared" si="36"/>
        <v>17.853571445518618</v>
      </c>
      <c r="J76" s="57">
        <f t="shared" si="37"/>
        <v>18.490672467558877</v>
      </c>
      <c r="K76" s="57">
        <f t="shared" si="38"/>
        <v>17.826277898138581</v>
      </c>
      <c r="L76" s="57">
        <f t="shared" si="39"/>
        <v>14.713610155917786</v>
      </c>
      <c r="M76" s="57">
        <f t="shared" si="40"/>
        <v>10.667387724386771</v>
      </c>
      <c r="N76" s="58">
        <f t="shared" si="41"/>
        <v>10.795755336684421</v>
      </c>
      <c r="O76" s="58">
        <f t="shared" si="42"/>
        <v>10.9547728704328</v>
      </c>
      <c r="P76" s="58">
        <f t="shared" si="43"/>
        <v>12.29546532947994</v>
      </c>
      <c r="Q76" s="58">
        <f t="shared" si="44"/>
        <v>10.819541266396977</v>
      </c>
      <c r="R76" s="58">
        <f t="shared" si="45"/>
        <v>6.9402392165167628</v>
      </c>
      <c r="S76" s="58">
        <f t="shared" si="46"/>
        <v>9.7421449495660006</v>
      </c>
      <c r="T76" s="58">
        <f t="shared" si="47"/>
        <v>8.4332045759426872</v>
      </c>
      <c r="U76" s="58" t="e">
        <f t="shared" si="48"/>
        <v>#DIV/0!</v>
      </c>
      <c r="W76" s="20" t="s">
        <v>10</v>
      </c>
      <c r="X76" s="70">
        <v>6062.4198399999996</v>
      </c>
      <c r="Y76" s="70">
        <v>6572.1213900000021</v>
      </c>
      <c r="Z76" s="70">
        <v>6766.991825000001</v>
      </c>
      <c r="AA76" s="70">
        <v>8165.0784349999994</v>
      </c>
      <c r="AB76" s="70">
        <v>8370.0968700000012</v>
      </c>
      <c r="AC76" s="70">
        <v>8731.032729999999</v>
      </c>
      <c r="AD76" s="70">
        <v>8872.3106850000077</v>
      </c>
      <c r="AE76" s="70">
        <v>10627.192095000008</v>
      </c>
      <c r="AF76" s="70">
        <v>10883.865925000015</v>
      </c>
      <c r="AG76" s="70">
        <v>12042.147435000006</v>
      </c>
      <c r="AH76" s="70">
        <v>13048.010059999995</v>
      </c>
      <c r="AI76" s="70">
        <v>13095.989722078919</v>
      </c>
      <c r="AJ76" s="70">
        <v>13019.00567553669</v>
      </c>
      <c r="AK76" s="70">
        <v>13771.77495608873</v>
      </c>
      <c r="AL76" s="70">
        <v>14974.355319861188</v>
      </c>
      <c r="AM76" s="70">
        <v>16172.89763261882</v>
      </c>
      <c r="AN76" s="71">
        <v>17535.418622224381</v>
      </c>
      <c r="AO76" s="70">
        <v>17469.263300755636</v>
      </c>
      <c r="AP76" s="71">
        <v>16757.172839112573</v>
      </c>
    </row>
    <row r="77" spans="1:42" s="53" customFormat="1" ht="15" customHeight="1" x14ac:dyDescent="0.2">
      <c r="A77" s="20" t="s">
        <v>11</v>
      </c>
      <c r="B77" s="57">
        <f t="shared" si="29"/>
        <v>22.134138226047558</v>
      </c>
      <c r="C77" s="57">
        <f t="shared" si="30"/>
        <v>26.452195021118882</v>
      </c>
      <c r="D77" s="57">
        <f t="shared" si="31"/>
        <v>22.852266191352797</v>
      </c>
      <c r="E77" s="57">
        <f t="shared" si="32"/>
        <v>23.758563105861917</v>
      </c>
      <c r="F77" s="57">
        <f t="shared" si="33"/>
        <v>22.950766216973772</v>
      </c>
      <c r="G77" s="57">
        <f t="shared" si="34"/>
        <v>16.235732594849335</v>
      </c>
      <c r="H77" s="57">
        <f t="shared" si="35"/>
        <v>15.947121496192246</v>
      </c>
      <c r="I77" s="57">
        <f t="shared" si="36"/>
        <v>17.84044627797002</v>
      </c>
      <c r="J77" s="57">
        <f t="shared" si="37"/>
        <v>19.498081475733695</v>
      </c>
      <c r="K77" s="57">
        <f t="shared" si="38"/>
        <v>15.234599042199159</v>
      </c>
      <c r="L77" s="57">
        <f t="shared" si="39"/>
        <v>16.31210069823624</v>
      </c>
      <c r="M77" s="57">
        <f t="shared" si="40"/>
        <v>11.357470175098962</v>
      </c>
      <c r="N77" s="58">
        <f t="shared" si="41"/>
        <v>12.205420370402505</v>
      </c>
      <c r="O77" s="58">
        <f t="shared" si="42"/>
        <v>13.844738948328965</v>
      </c>
      <c r="P77" s="58">
        <f t="shared" si="43"/>
        <v>8.0354341109037986</v>
      </c>
      <c r="Q77" s="58">
        <f t="shared" si="44"/>
        <v>9.2307185378242149</v>
      </c>
      <c r="R77" s="58">
        <f t="shared" si="45"/>
        <v>9.0781071674683513</v>
      </c>
      <c r="S77" s="58">
        <f t="shared" si="46"/>
        <v>3.9810275863254065</v>
      </c>
      <c r="T77" s="58">
        <f t="shared" si="47"/>
        <v>5.2138994614524243</v>
      </c>
      <c r="U77" s="58" t="e">
        <f t="shared" si="48"/>
        <v>#DIV/0!</v>
      </c>
      <c r="W77" s="20" t="s">
        <v>11</v>
      </c>
      <c r="X77" s="70">
        <v>2025.5287500000002</v>
      </c>
      <c r="Y77" s="70">
        <v>2035.1178149999998</v>
      </c>
      <c r="Z77" s="70">
        <v>2010.7414999999996</v>
      </c>
      <c r="AA77" s="70">
        <v>2020.3242000000005</v>
      </c>
      <c r="AB77" s="70">
        <v>1993.3975000000009</v>
      </c>
      <c r="AC77" s="70">
        <v>2155.7388799999999</v>
      </c>
      <c r="AD77" s="70">
        <v>2330.6191449999983</v>
      </c>
      <c r="AE77" s="70">
        <v>2583.0818699999991</v>
      </c>
      <c r="AF77" s="70">
        <v>2846.4338949999992</v>
      </c>
      <c r="AG77" s="70">
        <v>3128.8428749999998</v>
      </c>
      <c r="AH77" s="70">
        <v>3402.3821349999998</v>
      </c>
      <c r="AI77" s="70">
        <v>3419.1886691874984</v>
      </c>
      <c r="AJ77" s="70">
        <v>3127.0259858659847</v>
      </c>
      <c r="AK77" s="70">
        <v>3340.6191458440098</v>
      </c>
      <c r="AL77" s="70">
        <v>3598.6439895546864</v>
      </c>
      <c r="AM77" s="70">
        <v>3463.074573845859</v>
      </c>
      <c r="AN77" s="71">
        <v>3895.8194714206602</v>
      </c>
      <c r="AO77" s="70">
        <v>3813.9231653373063</v>
      </c>
      <c r="AP77" s="71">
        <v>3931.7981007423105</v>
      </c>
    </row>
    <row r="78" spans="1:42" s="53" customFormat="1" ht="15" customHeight="1" x14ac:dyDescent="0.2">
      <c r="A78" s="20" t="s">
        <v>12</v>
      </c>
      <c r="B78" s="57">
        <f t="shared" si="29"/>
        <v>29.148465947774053</v>
      </c>
      <c r="C78" s="57">
        <f t="shared" si="30"/>
        <v>24.180214197973491</v>
      </c>
      <c r="D78" s="57">
        <f t="shared" si="31"/>
        <v>27.975047481303434</v>
      </c>
      <c r="E78" s="57">
        <f t="shared" si="32"/>
        <v>24.50140365914795</v>
      </c>
      <c r="F78" s="57">
        <f t="shared" si="33"/>
        <v>30.447740541041611</v>
      </c>
      <c r="G78" s="57">
        <f t="shared" si="34"/>
        <v>32.10003033299553</v>
      </c>
      <c r="H78" s="57">
        <f t="shared" si="35"/>
        <v>44.26274840406694</v>
      </c>
      <c r="I78" s="57">
        <f t="shared" si="36"/>
        <v>47.218247470087462</v>
      </c>
      <c r="J78" s="57">
        <f t="shared" si="37"/>
        <v>40.781933942250973</v>
      </c>
      <c r="K78" s="57">
        <f t="shared" si="38"/>
        <v>38.38256161406072</v>
      </c>
      <c r="L78" s="57">
        <f t="shared" si="39"/>
        <v>34.787239330126575</v>
      </c>
      <c r="M78" s="57">
        <f t="shared" si="40"/>
        <v>29.56077496960771</v>
      </c>
      <c r="N78" s="58">
        <f t="shared" si="41"/>
        <v>24.740540318534759</v>
      </c>
      <c r="O78" s="58">
        <f t="shared" si="42"/>
        <v>22.33422069515116</v>
      </c>
      <c r="P78" s="58">
        <f t="shared" si="43"/>
        <v>24.625002370098436</v>
      </c>
      <c r="Q78" s="58">
        <f t="shared" si="44"/>
        <v>14.3223417234839</v>
      </c>
      <c r="R78" s="58">
        <f t="shared" si="45"/>
        <v>12.141882538653542</v>
      </c>
      <c r="S78" s="58">
        <f t="shared" si="46"/>
        <v>12.294727263832931</v>
      </c>
      <c r="T78" s="58">
        <f t="shared" si="47"/>
        <v>12.6094754620875</v>
      </c>
      <c r="U78" s="58" t="e">
        <f t="shared" si="48"/>
        <v>#DIV/0!</v>
      </c>
      <c r="W78" s="20" t="s">
        <v>12</v>
      </c>
      <c r="X78" s="70">
        <v>1709.638285</v>
      </c>
      <c r="Y78" s="70">
        <v>1854.1330100000002</v>
      </c>
      <c r="Z78" s="70">
        <v>1656.2378799999999</v>
      </c>
      <c r="AA78" s="70">
        <v>1840.0306350000001</v>
      </c>
      <c r="AB78" s="70">
        <v>1757.1090349999999</v>
      </c>
      <c r="AC78" s="70">
        <v>1739.3545349999999</v>
      </c>
      <c r="AD78" s="70">
        <v>1901.523735</v>
      </c>
      <c r="AE78" s="70">
        <v>1970.989430000001</v>
      </c>
      <c r="AF78" s="70">
        <v>2094.4731749999996</v>
      </c>
      <c r="AG78" s="70">
        <v>1956.1834900000001</v>
      </c>
      <c r="AH78" s="70">
        <v>2102.7825549999989</v>
      </c>
      <c r="AI78" s="70">
        <v>2319.5151932641156</v>
      </c>
      <c r="AJ78" s="70">
        <v>2667.6862813119355</v>
      </c>
      <c r="AK78" s="70">
        <v>2678.998034004534</v>
      </c>
      <c r="AL78" s="70">
        <v>2839.2552258823271</v>
      </c>
      <c r="AM78" s="70">
        <v>2833.5682891010824</v>
      </c>
      <c r="AN78" s="71">
        <v>3012.9869249575354</v>
      </c>
      <c r="AO78" s="70">
        <v>3170.1549485238015</v>
      </c>
      <c r="AP78" s="71">
        <v>3139.1736676396454</v>
      </c>
    </row>
    <row r="79" spans="1:42" s="53" customFormat="1" ht="15" customHeight="1" x14ac:dyDescent="0.2">
      <c r="A79" s="20" t="s">
        <v>13</v>
      </c>
      <c r="B79" s="57">
        <f t="shared" si="29"/>
        <v>53.58447009026937</v>
      </c>
      <c r="C79" s="57">
        <f t="shared" si="30"/>
        <v>49.929943681604982</v>
      </c>
      <c r="D79" s="57">
        <f t="shared" si="31"/>
        <v>45.391426927029734</v>
      </c>
      <c r="E79" s="57">
        <f t="shared" si="32"/>
        <v>39.120575677071798</v>
      </c>
      <c r="F79" s="57">
        <f t="shared" si="33"/>
        <v>39.042855770132626</v>
      </c>
      <c r="G79" s="57">
        <f t="shared" si="34"/>
        <v>35.459623708246404</v>
      </c>
      <c r="H79" s="57">
        <f t="shared" si="35"/>
        <v>40.259541440612452</v>
      </c>
      <c r="I79" s="57">
        <f t="shared" si="36"/>
        <v>38.673039328595742</v>
      </c>
      <c r="J79" s="57">
        <f t="shared" si="37"/>
        <v>40.811461920295109</v>
      </c>
      <c r="K79" s="57">
        <f t="shared" si="38"/>
        <v>37.380128626544064</v>
      </c>
      <c r="L79" s="57">
        <f t="shared" si="39"/>
        <v>32.404804479899532</v>
      </c>
      <c r="M79" s="57">
        <f t="shared" si="40"/>
        <v>22.16154776628062</v>
      </c>
      <c r="N79" s="58">
        <f t="shared" si="41"/>
        <v>19.951617180596173</v>
      </c>
      <c r="O79" s="58">
        <f t="shared" si="42"/>
        <v>21.110129827302789</v>
      </c>
      <c r="P79" s="58">
        <f t="shared" si="43"/>
        <v>25.873312884816851</v>
      </c>
      <c r="Q79" s="58">
        <f t="shared" si="44"/>
        <v>24.608019616618698</v>
      </c>
      <c r="R79" s="58">
        <f t="shared" si="45"/>
        <v>18.065552071701866</v>
      </c>
      <c r="S79" s="58">
        <f t="shared" si="46"/>
        <v>19.090731803819391</v>
      </c>
      <c r="T79" s="58">
        <f t="shared" si="47"/>
        <v>17.223584447605553</v>
      </c>
      <c r="U79" s="58" t="e">
        <f t="shared" si="48"/>
        <v>#DIV/0!</v>
      </c>
      <c r="W79" s="20" t="s">
        <v>13</v>
      </c>
      <c r="X79" s="70">
        <v>2371.6448649999988</v>
      </c>
      <c r="Y79" s="70">
        <v>2550.2398749999998</v>
      </c>
      <c r="Z79" s="70">
        <v>2742.808685</v>
      </c>
      <c r="AA79" s="70">
        <v>2926.8485450000003</v>
      </c>
      <c r="AB79" s="70">
        <v>3201.6100650000017</v>
      </c>
      <c r="AC79" s="70">
        <v>3412.3317549999992</v>
      </c>
      <c r="AD79" s="70">
        <v>3924.535509999997</v>
      </c>
      <c r="AE79" s="70">
        <v>4753.5269150000022</v>
      </c>
      <c r="AF79" s="70">
        <v>3708.1086099999984</v>
      </c>
      <c r="AG79" s="70">
        <v>4261.1767050000035</v>
      </c>
      <c r="AH79" s="70">
        <v>4266.8569950000001</v>
      </c>
      <c r="AI79" s="70">
        <v>4253.6138567946</v>
      </c>
      <c r="AJ79" s="70">
        <v>4594.447950606057</v>
      </c>
      <c r="AK79" s="70">
        <v>4967.5993243318362</v>
      </c>
      <c r="AL79" s="70">
        <v>4786.1413760431897</v>
      </c>
      <c r="AM79" s="70">
        <v>4890.0047711302941</v>
      </c>
      <c r="AN79" s="71">
        <v>4871.1492264797398</v>
      </c>
      <c r="AO79" s="70">
        <v>4771.0760524701691</v>
      </c>
      <c r="AP79" s="71">
        <v>4572.2189965485341</v>
      </c>
    </row>
    <row r="80" spans="1:42" s="53" customFormat="1" ht="7.5" customHeigh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AI80" s="54"/>
    </row>
  </sheetData>
  <hyperlinks>
    <hyperlink ref="A2" location="OBSAH!A1" display="Obsah"/>
    <hyperlink ref="AA43" r:id="rId1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"/>
  <sheetViews>
    <sheetView workbookViewId="0"/>
  </sheetViews>
  <sheetFormatPr defaultColWidth="9.140625" defaultRowHeight="11.25" x14ac:dyDescent="0.2"/>
  <cols>
    <col min="1" max="1" width="16.85546875" style="1" customWidth="1"/>
    <col min="2" max="26" width="7.85546875" style="1" customWidth="1"/>
    <col min="27" max="28" width="7.28515625" style="1" customWidth="1"/>
    <col min="29" max="29" width="8.85546875" style="1" customWidth="1"/>
    <col min="30" max="34" width="7.28515625" style="1" customWidth="1"/>
    <col min="35" max="16384" width="9.140625" style="1"/>
  </cols>
  <sheetData>
    <row r="1" spans="1:31" s="6" customFormat="1" ht="15" customHeight="1" x14ac:dyDescent="0.2">
      <c r="A1" s="5" t="s">
        <v>271</v>
      </c>
    </row>
    <row r="2" spans="1:31" ht="12" customHeight="1" x14ac:dyDescent="0.25">
      <c r="A2" s="4" t="s">
        <v>34</v>
      </c>
      <c r="AE2" s="4"/>
    </row>
    <row r="3" spans="1:31" ht="13.5" customHeight="1" thickBot="1" x14ac:dyDescent="0.25">
      <c r="A3" s="9" t="s">
        <v>19</v>
      </c>
      <c r="U3" s="11"/>
      <c r="Z3" s="11" t="s">
        <v>72</v>
      </c>
    </row>
    <row r="4" spans="1:31" ht="22.5" customHeight="1" x14ac:dyDescent="0.2">
      <c r="A4" s="145" t="s">
        <v>18</v>
      </c>
      <c r="B4" s="139" t="s">
        <v>25</v>
      </c>
      <c r="C4" s="137"/>
      <c r="D4" s="137"/>
      <c r="E4" s="137"/>
      <c r="F4" s="147"/>
      <c r="G4" s="139" t="s">
        <v>26</v>
      </c>
      <c r="H4" s="137"/>
      <c r="I4" s="137"/>
      <c r="J4" s="137"/>
      <c r="K4" s="147"/>
      <c r="L4" s="137" t="s">
        <v>27</v>
      </c>
      <c r="M4" s="137"/>
      <c r="N4" s="137"/>
      <c r="O4" s="137"/>
      <c r="P4" s="147"/>
      <c r="Q4" s="139" t="s">
        <v>28</v>
      </c>
      <c r="R4" s="137"/>
      <c r="S4" s="137"/>
      <c r="T4" s="137"/>
      <c r="U4" s="147"/>
      <c r="V4" s="139" t="s">
        <v>29</v>
      </c>
      <c r="W4" s="137"/>
      <c r="X4" s="137"/>
      <c r="Y4" s="137"/>
      <c r="Z4" s="137"/>
    </row>
    <row r="5" spans="1:31" ht="43.5" customHeight="1" thickBot="1" x14ac:dyDescent="0.25">
      <c r="A5" s="162"/>
      <c r="B5" s="114" t="s">
        <v>251</v>
      </c>
      <c r="C5" s="114" t="s">
        <v>254</v>
      </c>
      <c r="D5" s="114" t="s">
        <v>253</v>
      </c>
      <c r="E5" s="115" t="s">
        <v>252</v>
      </c>
      <c r="F5" s="116" t="s">
        <v>255</v>
      </c>
      <c r="G5" s="114" t="s">
        <v>251</v>
      </c>
      <c r="H5" s="114" t="s">
        <v>254</v>
      </c>
      <c r="I5" s="114" t="s">
        <v>253</v>
      </c>
      <c r="J5" s="115" t="s">
        <v>252</v>
      </c>
      <c r="K5" s="116" t="s">
        <v>255</v>
      </c>
      <c r="L5" s="114" t="s">
        <v>251</v>
      </c>
      <c r="M5" s="114" t="s">
        <v>254</v>
      </c>
      <c r="N5" s="114" t="s">
        <v>253</v>
      </c>
      <c r="O5" s="115" t="s">
        <v>252</v>
      </c>
      <c r="P5" s="116" t="s">
        <v>255</v>
      </c>
      <c r="Q5" s="114" t="s">
        <v>251</v>
      </c>
      <c r="R5" s="114" t="s">
        <v>254</v>
      </c>
      <c r="S5" s="114" t="s">
        <v>253</v>
      </c>
      <c r="T5" s="115" t="s">
        <v>252</v>
      </c>
      <c r="U5" s="116" t="s">
        <v>255</v>
      </c>
      <c r="V5" s="114" t="s">
        <v>251</v>
      </c>
      <c r="W5" s="114" t="s">
        <v>254</v>
      </c>
      <c r="X5" s="114" t="s">
        <v>253</v>
      </c>
      <c r="Y5" s="115" t="s">
        <v>252</v>
      </c>
      <c r="Z5" s="116" t="s">
        <v>255</v>
      </c>
    </row>
    <row r="6" spans="1:31" ht="18" customHeight="1" x14ac:dyDescent="0.2">
      <c r="A6" s="26" t="s">
        <v>15</v>
      </c>
      <c r="B6" s="27">
        <v>2216.1166666666663</v>
      </c>
      <c r="C6" s="27">
        <v>2892.0309523809528</v>
      </c>
      <c r="D6" s="27">
        <v>2586.6690476190474</v>
      </c>
      <c r="E6" s="27">
        <v>2347.4499999999998</v>
      </c>
      <c r="F6" s="27">
        <v>356.49999999999989</v>
      </c>
      <c r="G6" s="27">
        <v>362.61666666666667</v>
      </c>
      <c r="H6" s="27">
        <v>1793.0666666666671</v>
      </c>
      <c r="I6" s="27">
        <v>1086.4619047619046</v>
      </c>
      <c r="J6" s="27">
        <v>920.65</v>
      </c>
      <c r="K6" s="27">
        <v>101.24999999999997</v>
      </c>
      <c r="L6" s="33">
        <v>176.81666666666666</v>
      </c>
      <c r="M6" s="33">
        <v>406.72619047619048</v>
      </c>
      <c r="N6" s="27">
        <v>479.77619047619055</v>
      </c>
      <c r="O6" s="27">
        <v>367.9666666666667</v>
      </c>
      <c r="P6" s="27">
        <v>58.75</v>
      </c>
      <c r="Q6" s="27">
        <v>1215.3166666666666</v>
      </c>
      <c r="R6" s="28">
        <v>1024.6166666666666</v>
      </c>
      <c r="S6" s="28">
        <v>861.15</v>
      </c>
      <c r="T6" s="28">
        <v>489.72142857142853</v>
      </c>
      <c r="U6" s="27">
        <v>100.41666666666666</v>
      </c>
      <c r="V6" s="27">
        <v>1045.1333333333334</v>
      </c>
      <c r="W6" s="44">
        <v>824.54999999999973</v>
      </c>
      <c r="X6" s="28">
        <v>526.37619047619035</v>
      </c>
      <c r="Y6" s="28">
        <v>353.45238095238096</v>
      </c>
      <c r="Z6" s="28">
        <v>67.75</v>
      </c>
    </row>
    <row r="7" spans="1:31" ht="15" customHeight="1" x14ac:dyDescent="0.2">
      <c r="A7" s="17" t="s">
        <v>1</v>
      </c>
      <c r="B7" s="18">
        <v>514.79999999999995</v>
      </c>
      <c r="C7" s="18">
        <v>726.67619047619041</v>
      </c>
      <c r="D7" s="18">
        <v>615.23333333333323</v>
      </c>
      <c r="E7" s="18">
        <v>542.6</v>
      </c>
      <c r="F7" s="18">
        <v>63.033333333333331</v>
      </c>
      <c r="G7" s="18">
        <v>175.36666666666667</v>
      </c>
      <c r="H7" s="18">
        <v>822.48333333333323</v>
      </c>
      <c r="I7" s="18">
        <v>431.28333333333325</v>
      </c>
      <c r="J7" s="18">
        <v>336.56666666666666</v>
      </c>
      <c r="K7" s="18">
        <v>32.249999999999986</v>
      </c>
      <c r="L7" s="34">
        <v>154.44999999999999</v>
      </c>
      <c r="M7" s="34">
        <v>337.87619047619052</v>
      </c>
      <c r="N7" s="18">
        <v>355.50952380952384</v>
      </c>
      <c r="O7" s="18">
        <v>273.85000000000008</v>
      </c>
      <c r="P7" s="18">
        <v>41.416666666666671</v>
      </c>
      <c r="Q7" s="18">
        <v>285.45</v>
      </c>
      <c r="R7" s="19">
        <v>187.04999999999995</v>
      </c>
      <c r="S7" s="19">
        <v>123.99999999999997</v>
      </c>
      <c r="T7" s="19">
        <v>83.833333333333343</v>
      </c>
      <c r="U7" s="18">
        <v>13.999999999999996</v>
      </c>
      <c r="V7" s="18">
        <v>315.21666666666664</v>
      </c>
      <c r="W7" s="45">
        <v>225.1</v>
      </c>
      <c r="X7" s="19">
        <v>131.83333333333331</v>
      </c>
      <c r="Y7" s="19">
        <v>89.642857142857139</v>
      </c>
      <c r="Z7" s="19">
        <v>28.833333333333332</v>
      </c>
    </row>
    <row r="8" spans="1:31" ht="15" customHeight="1" x14ac:dyDescent="0.2">
      <c r="A8" s="20" t="s">
        <v>2</v>
      </c>
      <c r="B8" s="18">
        <v>161.61666666666667</v>
      </c>
      <c r="C8" s="18">
        <v>215.26190476190476</v>
      </c>
      <c r="D8" s="18">
        <v>292.33333333333331</v>
      </c>
      <c r="E8" s="18">
        <v>368.86666666666656</v>
      </c>
      <c r="F8" s="18">
        <v>52.916666666666657</v>
      </c>
      <c r="G8" s="18" t="s">
        <v>39</v>
      </c>
      <c r="H8" s="18" t="s">
        <v>39</v>
      </c>
      <c r="I8" s="18" t="s">
        <v>39</v>
      </c>
      <c r="J8" s="18" t="s">
        <v>39</v>
      </c>
      <c r="K8" s="18" t="s">
        <v>39</v>
      </c>
      <c r="L8" s="34">
        <v>5</v>
      </c>
      <c r="M8" s="34">
        <v>18.833333333333332</v>
      </c>
      <c r="N8" s="18">
        <v>35.18333333333333</v>
      </c>
      <c r="O8" s="18">
        <v>31.249999999999993</v>
      </c>
      <c r="P8" s="18">
        <v>5.1666666666666661</v>
      </c>
      <c r="Q8" s="18">
        <v>111.98333333333333</v>
      </c>
      <c r="R8" s="19">
        <v>104</v>
      </c>
      <c r="S8" s="19">
        <v>101.75</v>
      </c>
      <c r="T8" s="19">
        <v>56.083333333333329</v>
      </c>
      <c r="U8" s="18">
        <v>11.25</v>
      </c>
      <c r="V8" s="18">
        <v>105.74999999999999</v>
      </c>
      <c r="W8" s="45">
        <v>87.783333333333331</v>
      </c>
      <c r="X8" s="19">
        <v>63</v>
      </c>
      <c r="Y8" s="19">
        <v>34.416666666666671</v>
      </c>
      <c r="Z8" s="19">
        <v>2.5</v>
      </c>
    </row>
    <row r="9" spans="1:31" ht="15" customHeight="1" x14ac:dyDescent="0.2">
      <c r="A9" s="20" t="s">
        <v>3</v>
      </c>
      <c r="B9" s="18">
        <v>80</v>
      </c>
      <c r="C9" s="18">
        <v>109.03333333333333</v>
      </c>
      <c r="D9" s="18">
        <v>85.952380952380949</v>
      </c>
      <c r="E9" s="18">
        <v>73.783333333333317</v>
      </c>
      <c r="F9" s="18">
        <v>14.999999999999989</v>
      </c>
      <c r="G9" s="18">
        <v>48.5</v>
      </c>
      <c r="H9" s="18">
        <v>54.5</v>
      </c>
      <c r="I9" s="18">
        <v>31.661904761904758</v>
      </c>
      <c r="J9" s="18">
        <v>30.366666666666664</v>
      </c>
      <c r="K9" s="18">
        <v>5.8333333333333313</v>
      </c>
      <c r="L9" s="34">
        <v>0.86666666666666603</v>
      </c>
      <c r="M9" s="34">
        <v>3.7</v>
      </c>
      <c r="N9" s="18">
        <v>13.5</v>
      </c>
      <c r="O9" s="18">
        <v>8.3333333333333321</v>
      </c>
      <c r="P9" s="18">
        <v>1</v>
      </c>
      <c r="Q9" s="18">
        <v>86.7</v>
      </c>
      <c r="R9" s="19">
        <v>52.666666666666664</v>
      </c>
      <c r="S9" s="19">
        <v>43.11666666666666</v>
      </c>
      <c r="T9" s="19">
        <v>29.083333333333332</v>
      </c>
      <c r="U9" s="18">
        <v>5.333333333333333</v>
      </c>
      <c r="V9" s="18">
        <v>45.866666666666653</v>
      </c>
      <c r="W9" s="45">
        <v>39</v>
      </c>
      <c r="X9" s="19">
        <v>26.542857142857144</v>
      </c>
      <c r="Y9" s="19">
        <v>18.333333333333332</v>
      </c>
      <c r="Z9" s="19">
        <v>6</v>
      </c>
    </row>
    <row r="10" spans="1:31" ht="15" customHeight="1" x14ac:dyDescent="0.2">
      <c r="A10" s="20" t="s">
        <v>4</v>
      </c>
      <c r="B10" s="18">
        <v>62</v>
      </c>
      <c r="C10" s="18">
        <v>105</v>
      </c>
      <c r="D10" s="18">
        <v>74.75</v>
      </c>
      <c r="E10" s="18">
        <v>62.083333333333329</v>
      </c>
      <c r="F10" s="18">
        <v>13.166666666666666</v>
      </c>
      <c r="G10" s="18">
        <v>15</v>
      </c>
      <c r="H10" s="18">
        <v>135.16666666666666</v>
      </c>
      <c r="I10" s="18">
        <v>54.68333333333333</v>
      </c>
      <c r="J10" s="18">
        <v>59.333333333333321</v>
      </c>
      <c r="K10" s="29">
        <v>6.9999999999999991</v>
      </c>
      <c r="L10" s="34" t="s">
        <v>39</v>
      </c>
      <c r="M10" s="34" t="s">
        <v>39</v>
      </c>
      <c r="N10" s="18" t="s">
        <v>39</v>
      </c>
      <c r="O10" s="18" t="s">
        <v>39</v>
      </c>
      <c r="P10" s="18" t="s">
        <v>39</v>
      </c>
      <c r="Q10" s="18">
        <v>33.5</v>
      </c>
      <c r="R10" s="19">
        <v>34</v>
      </c>
      <c r="S10" s="19">
        <v>35.333333333333329</v>
      </c>
      <c r="T10" s="19">
        <v>18</v>
      </c>
      <c r="U10" s="18">
        <v>4</v>
      </c>
      <c r="V10" s="18">
        <v>41.5</v>
      </c>
      <c r="W10" s="45">
        <v>34</v>
      </c>
      <c r="X10" s="19">
        <v>16.833333333333332</v>
      </c>
      <c r="Y10" s="19">
        <v>14.416666666666666</v>
      </c>
      <c r="Z10" s="19">
        <v>4</v>
      </c>
    </row>
    <row r="11" spans="1:31" ht="15" customHeight="1" x14ac:dyDescent="0.2">
      <c r="A11" s="20" t="s">
        <v>5</v>
      </c>
      <c r="B11" s="18">
        <v>20.5</v>
      </c>
      <c r="C11" s="18">
        <v>16.416666666666664</v>
      </c>
      <c r="D11" s="18">
        <v>8</v>
      </c>
      <c r="E11" s="18">
        <v>6.833333333333333</v>
      </c>
      <c r="F11" s="18">
        <v>1</v>
      </c>
      <c r="G11" s="18" t="s">
        <v>39</v>
      </c>
      <c r="H11" s="18" t="s">
        <v>39</v>
      </c>
      <c r="I11" s="18" t="s">
        <v>39</v>
      </c>
      <c r="J11" s="18" t="s">
        <v>39</v>
      </c>
      <c r="K11" s="29" t="s">
        <v>39</v>
      </c>
      <c r="L11" s="34" t="s">
        <v>39</v>
      </c>
      <c r="M11" s="34" t="s">
        <v>39</v>
      </c>
      <c r="N11" s="18" t="s">
        <v>39</v>
      </c>
      <c r="O11" s="18">
        <v>0.75</v>
      </c>
      <c r="P11" s="18" t="s">
        <v>39</v>
      </c>
      <c r="Q11" s="29">
        <v>10</v>
      </c>
      <c r="R11" s="30">
        <v>18.5</v>
      </c>
      <c r="S11" s="30">
        <v>18.083333333333332</v>
      </c>
      <c r="T11" s="30">
        <v>4</v>
      </c>
      <c r="U11" s="29" t="s">
        <v>39</v>
      </c>
      <c r="V11" s="29">
        <v>24.833333333333332</v>
      </c>
      <c r="W11" s="46">
        <v>6</v>
      </c>
      <c r="X11" s="30">
        <v>6.6666666666666661</v>
      </c>
      <c r="Y11" s="30">
        <v>2.5</v>
      </c>
      <c r="Z11" s="30" t="s">
        <v>39</v>
      </c>
    </row>
    <row r="12" spans="1:31" ht="15" customHeight="1" x14ac:dyDescent="0.2">
      <c r="A12" s="20" t="s">
        <v>6</v>
      </c>
      <c r="B12" s="18">
        <v>85.249999999999986</v>
      </c>
      <c r="C12" s="18">
        <v>119.24999999999997</v>
      </c>
      <c r="D12" s="18">
        <v>95.499999999999972</v>
      </c>
      <c r="E12" s="18">
        <v>106.11666666666665</v>
      </c>
      <c r="F12" s="18">
        <v>13.333333333333329</v>
      </c>
      <c r="G12" s="18">
        <v>1</v>
      </c>
      <c r="H12" s="18">
        <v>3</v>
      </c>
      <c r="I12" s="18">
        <v>3</v>
      </c>
      <c r="J12" s="18">
        <v>6</v>
      </c>
      <c r="K12" s="18">
        <v>0.25</v>
      </c>
      <c r="L12" s="34" t="s">
        <v>39</v>
      </c>
      <c r="M12" s="34" t="s">
        <v>39</v>
      </c>
      <c r="N12" s="18" t="s">
        <v>39</v>
      </c>
      <c r="O12" s="18" t="s">
        <v>39</v>
      </c>
      <c r="P12" s="18" t="s">
        <v>39</v>
      </c>
      <c r="Q12" s="18">
        <v>67.75</v>
      </c>
      <c r="R12" s="19">
        <v>39.666666666666664</v>
      </c>
      <c r="S12" s="19">
        <v>28.5</v>
      </c>
      <c r="T12" s="19">
        <v>16.75</v>
      </c>
      <c r="U12" s="18">
        <v>1</v>
      </c>
      <c r="V12" s="18">
        <v>28.333333333333332</v>
      </c>
      <c r="W12" s="45">
        <v>17.866666666666667</v>
      </c>
      <c r="X12" s="19">
        <v>21.25</v>
      </c>
      <c r="Y12" s="19">
        <v>13.25</v>
      </c>
      <c r="Z12" s="19">
        <v>2.75</v>
      </c>
    </row>
    <row r="13" spans="1:31" ht="15" customHeight="1" x14ac:dyDescent="0.2">
      <c r="A13" s="20" t="s">
        <v>7</v>
      </c>
      <c r="B13" s="18">
        <v>85</v>
      </c>
      <c r="C13" s="18">
        <v>97.916666666666657</v>
      </c>
      <c r="D13" s="18">
        <v>108.69999999999999</v>
      </c>
      <c r="E13" s="18">
        <v>120.16666666666664</v>
      </c>
      <c r="F13" s="18">
        <v>26.833333333333329</v>
      </c>
      <c r="G13" s="18">
        <v>24.25</v>
      </c>
      <c r="H13" s="18">
        <v>153.19999999999999</v>
      </c>
      <c r="I13" s="18">
        <v>103.68333333333334</v>
      </c>
      <c r="J13" s="18">
        <v>95.86666666666666</v>
      </c>
      <c r="K13" s="18">
        <v>7.2499999999999991</v>
      </c>
      <c r="L13" s="34" t="s">
        <v>39</v>
      </c>
      <c r="M13" s="34" t="s">
        <v>39</v>
      </c>
      <c r="N13" s="18" t="s">
        <v>39</v>
      </c>
      <c r="O13" s="18" t="s">
        <v>39</v>
      </c>
      <c r="P13" s="18" t="s">
        <v>39</v>
      </c>
      <c r="Q13" s="18">
        <v>60.5</v>
      </c>
      <c r="R13" s="19">
        <v>63.833333333333329</v>
      </c>
      <c r="S13" s="19">
        <v>78.833333333333329</v>
      </c>
      <c r="T13" s="19">
        <v>37.833333333333329</v>
      </c>
      <c r="U13" s="18">
        <v>6</v>
      </c>
      <c r="V13" s="18">
        <v>41.366666666666667</v>
      </c>
      <c r="W13" s="45">
        <v>19</v>
      </c>
      <c r="X13" s="19">
        <v>39.166666666666664</v>
      </c>
      <c r="Y13" s="19">
        <v>14.25</v>
      </c>
      <c r="Z13" s="19">
        <v>5</v>
      </c>
    </row>
    <row r="14" spans="1:31" ht="15" customHeight="1" x14ac:dyDescent="0.2">
      <c r="A14" s="20" t="s">
        <v>8</v>
      </c>
      <c r="B14" s="18">
        <v>143.5</v>
      </c>
      <c r="C14" s="18">
        <v>151.33333333333331</v>
      </c>
      <c r="D14" s="18">
        <v>134.03333333333333</v>
      </c>
      <c r="E14" s="18">
        <v>103.66666666666667</v>
      </c>
      <c r="F14" s="18">
        <v>10.416666666666666</v>
      </c>
      <c r="G14" s="18" t="s">
        <v>39</v>
      </c>
      <c r="H14" s="18">
        <v>12</v>
      </c>
      <c r="I14" s="18">
        <v>4.5</v>
      </c>
      <c r="J14" s="18">
        <v>11</v>
      </c>
      <c r="K14" s="18" t="s">
        <v>39</v>
      </c>
      <c r="L14" s="34" t="s">
        <v>39</v>
      </c>
      <c r="M14" s="34" t="s">
        <v>39</v>
      </c>
      <c r="N14" s="18" t="s">
        <v>39</v>
      </c>
      <c r="O14" s="18" t="s">
        <v>39</v>
      </c>
      <c r="P14" s="18" t="s">
        <v>39</v>
      </c>
      <c r="Q14" s="18">
        <v>49.5</v>
      </c>
      <c r="R14" s="19">
        <v>66.5</v>
      </c>
      <c r="S14" s="19">
        <v>62.199999999999989</v>
      </c>
      <c r="T14" s="19">
        <v>26.5</v>
      </c>
      <c r="U14" s="18">
        <v>3</v>
      </c>
      <c r="V14" s="18">
        <v>37.166666666666664</v>
      </c>
      <c r="W14" s="45">
        <v>33.166666666666664</v>
      </c>
      <c r="X14" s="19">
        <v>28.166666666666664</v>
      </c>
      <c r="Y14" s="19">
        <v>28.2</v>
      </c>
      <c r="Z14" s="19">
        <v>4</v>
      </c>
    </row>
    <row r="15" spans="1:31" ht="15" customHeight="1" x14ac:dyDescent="0.2">
      <c r="A15" s="20" t="s">
        <v>9</v>
      </c>
      <c r="B15" s="18">
        <v>151.66666666666669</v>
      </c>
      <c r="C15" s="18">
        <v>182.45952380952377</v>
      </c>
      <c r="D15" s="18">
        <v>165.55</v>
      </c>
      <c r="E15" s="18">
        <v>104.08333333333331</v>
      </c>
      <c r="F15" s="18">
        <v>12.666666666666664</v>
      </c>
      <c r="G15" s="18">
        <v>0.5</v>
      </c>
      <c r="H15" s="18">
        <v>6.8333333333333321</v>
      </c>
      <c r="I15" s="18">
        <v>19.383333333333333</v>
      </c>
      <c r="J15" s="18">
        <v>16.333333333333329</v>
      </c>
      <c r="K15" s="18">
        <v>1.6666666666666661</v>
      </c>
      <c r="L15" s="34" t="s">
        <v>39</v>
      </c>
      <c r="M15" s="34" t="s">
        <v>39</v>
      </c>
      <c r="N15" s="18" t="s">
        <v>39</v>
      </c>
      <c r="O15" s="18" t="s">
        <v>39</v>
      </c>
      <c r="P15" s="18" t="s">
        <v>39</v>
      </c>
      <c r="Q15" s="18">
        <v>73.766666666666666</v>
      </c>
      <c r="R15" s="19">
        <v>61</v>
      </c>
      <c r="S15" s="19">
        <v>61</v>
      </c>
      <c r="T15" s="19">
        <v>13.833333333333332</v>
      </c>
      <c r="U15" s="18">
        <v>3.333333333333333</v>
      </c>
      <c r="V15" s="18">
        <v>37.4</v>
      </c>
      <c r="W15" s="45">
        <v>54.333333333333329</v>
      </c>
      <c r="X15" s="19">
        <v>22.833333333333332</v>
      </c>
      <c r="Y15" s="19">
        <v>15.166666666666666</v>
      </c>
      <c r="Z15" s="19">
        <v>2.6666666666666661</v>
      </c>
    </row>
    <row r="16" spans="1:31" ht="15" customHeight="1" x14ac:dyDescent="0.2">
      <c r="A16" s="20" t="s">
        <v>16</v>
      </c>
      <c r="B16" s="18">
        <v>86.666666666666671</v>
      </c>
      <c r="C16" s="18">
        <v>91.666666666666657</v>
      </c>
      <c r="D16" s="18">
        <v>76.916666666666657</v>
      </c>
      <c r="E16" s="18">
        <v>82.783333333333331</v>
      </c>
      <c r="F16" s="18">
        <v>9.5</v>
      </c>
      <c r="G16" s="18" t="s">
        <v>39</v>
      </c>
      <c r="H16" s="18" t="s">
        <v>39</v>
      </c>
      <c r="I16" s="18">
        <v>4</v>
      </c>
      <c r="J16" s="18">
        <v>2</v>
      </c>
      <c r="K16" s="18" t="s">
        <v>39</v>
      </c>
      <c r="L16" s="34" t="s">
        <v>39</v>
      </c>
      <c r="M16" s="34" t="s">
        <v>39</v>
      </c>
      <c r="N16" s="18" t="s">
        <v>39</v>
      </c>
      <c r="O16" s="18" t="s">
        <v>39</v>
      </c>
      <c r="P16" s="18" t="s">
        <v>39</v>
      </c>
      <c r="Q16" s="29">
        <v>46.166666666666664</v>
      </c>
      <c r="R16" s="30">
        <v>59.833333333333329</v>
      </c>
      <c r="S16" s="30">
        <v>28.583333333333332</v>
      </c>
      <c r="T16" s="30">
        <v>22.666666666666664</v>
      </c>
      <c r="U16" s="29">
        <v>4</v>
      </c>
      <c r="V16" s="29">
        <v>21.866666666666667</v>
      </c>
      <c r="W16" s="46">
        <v>23.666666666666664</v>
      </c>
      <c r="X16" s="30">
        <v>16.25</v>
      </c>
      <c r="Y16" s="30">
        <v>13.7</v>
      </c>
      <c r="Z16" s="30">
        <v>1</v>
      </c>
    </row>
    <row r="17" spans="1:26" ht="15" customHeight="1" x14ac:dyDescent="0.2">
      <c r="A17" s="20" t="s">
        <v>10</v>
      </c>
      <c r="B17" s="18">
        <v>275.5</v>
      </c>
      <c r="C17" s="18">
        <v>389.68333333333328</v>
      </c>
      <c r="D17" s="18">
        <v>350.71666666666664</v>
      </c>
      <c r="E17" s="18">
        <v>391.98333333333329</v>
      </c>
      <c r="F17" s="18">
        <v>76.133333333333326</v>
      </c>
      <c r="G17" s="18">
        <v>47.5</v>
      </c>
      <c r="H17" s="18">
        <v>330.13333333333333</v>
      </c>
      <c r="I17" s="18">
        <v>210.83333333333331</v>
      </c>
      <c r="J17" s="18">
        <v>204.43333333333331</v>
      </c>
      <c r="K17" s="18">
        <v>29.333333333333325</v>
      </c>
      <c r="L17" s="34">
        <v>16.5</v>
      </c>
      <c r="M17" s="34">
        <v>40.316666666666663</v>
      </c>
      <c r="N17" s="18">
        <v>67.583333333333329</v>
      </c>
      <c r="O17" s="18">
        <v>53.283333333333324</v>
      </c>
      <c r="P17" s="18">
        <v>11.166666666666664</v>
      </c>
      <c r="Q17" s="18">
        <v>131.33333333333331</v>
      </c>
      <c r="R17" s="19">
        <v>119.53333333333332</v>
      </c>
      <c r="S17" s="19">
        <v>110.41666666666666</v>
      </c>
      <c r="T17" s="19">
        <v>44.828571428571429</v>
      </c>
      <c r="U17" s="18">
        <v>8</v>
      </c>
      <c r="V17" s="18">
        <v>109.24999999999999</v>
      </c>
      <c r="W17" s="45">
        <v>87.816666666666663</v>
      </c>
      <c r="X17" s="19">
        <v>45.916666666666664</v>
      </c>
      <c r="Y17" s="19">
        <v>37.209523809523809</v>
      </c>
      <c r="Z17" s="19">
        <v>6.5</v>
      </c>
    </row>
    <row r="18" spans="1:26" ht="15" customHeight="1" x14ac:dyDescent="0.2">
      <c r="A18" s="20" t="s">
        <v>11</v>
      </c>
      <c r="B18" s="18">
        <v>118.61666666666666</v>
      </c>
      <c r="C18" s="18">
        <v>116.41666666666666</v>
      </c>
      <c r="D18" s="18">
        <v>104.74999999999999</v>
      </c>
      <c r="E18" s="18">
        <v>65.399999999999991</v>
      </c>
      <c r="F18" s="18">
        <v>9.5833333333333321</v>
      </c>
      <c r="G18" s="18">
        <v>12.5</v>
      </c>
      <c r="H18" s="18">
        <v>32.5</v>
      </c>
      <c r="I18" s="18">
        <v>38.333333333333329</v>
      </c>
      <c r="J18" s="18">
        <v>15.333333333333332</v>
      </c>
      <c r="K18" s="18">
        <v>1.5</v>
      </c>
      <c r="L18" s="34" t="s">
        <v>39</v>
      </c>
      <c r="M18" s="34" t="s">
        <v>39</v>
      </c>
      <c r="N18" s="18" t="s">
        <v>39</v>
      </c>
      <c r="O18" s="18" t="s">
        <v>39</v>
      </c>
      <c r="P18" s="18" t="s">
        <v>39</v>
      </c>
      <c r="Q18" s="18">
        <v>48.5</v>
      </c>
      <c r="R18" s="19">
        <v>42.5</v>
      </c>
      <c r="S18" s="19">
        <v>27.916666666666664</v>
      </c>
      <c r="T18" s="19">
        <v>19.166666666666664</v>
      </c>
      <c r="U18" s="18">
        <v>3</v>
      </c>
      <c r="V18" s="18">
        <v>58.749999999999993</v>
      </c>
      <c r="W18" s="45">
        <v>29</v>
      </c>
      <c r="X18" s="19">
        <v>36.166666666666664</v>
      </c>
      <c r="Y18" s="19">
        <v>16.366666666666667</v>
      </c>
      <c r="Z18" s="19">
        <v>1</v>
      </c>
    </row>
    <row r="19" spans="1:26" ht="15" customHeight="1" x14ac:dyDescent="0.2">
      <c r="A19" s="20" t="s">
        <v>12</v>
      </c>
      <c r="B19" s="18">
        <v>115.33333333333333</v>
      </c>
      <c r="C19" s="18">
        <v>204.25</v>
      </c>
      <c r="D19" s="18">
        <v>206.09999999999997</v>
      </c>
      <c r="E19" s="18">
        <v>107.41666666666664</v>
      </c>
      <c r="F19" s="18">
        <v>17.083333333333332</v>
      </c>
      <c r="G19" s="18">
        <v>13</v>
      </c>
      <c r="H19" s="18">
        <v>80.25</v>
      </c>
      <c r="I19" s="18">
        <v>52.533333333333331</v>
      </c>
      <c r="J19" s="18">
        <v>40.416666666666657</v>
      </c>
      <c r="K19" s="29">
        <v>2</v>
      </c>
      <c r="L19" s="34" t="s">
        <v>39</v>
      </c>
      <c r="M19" s="34" t="s">
        <v>39</v>
      </c>
      <c r="N19" s="18" t="s">
        <v>39</v>
      </c>
      <c r="O19" s="18" t="s">
        <v>39</v>
      </c>
      <c r="P19" s="18" t="s">
        <v>39</v>
      </c>
      <c r="Q19" s="18">
        <v>68.666666666666657</v>
      </c>
      <c r="R19" s="19">
        <v>70.5</v>
      </c>
      <c r="S19" s="19">
        <v>56.666666666666657</v>
      </c>
      <c r="T19" s="19">
        <v>21.476190476190474</v>
      </c>
      <c r="U19" s="18">
        <v>4.9999999999999991</v>
      </c>
      <c r="V19" s="18">
        <v>42.583333333333329</v>
      </c>
      <c r="W19" s="45">
        <v>38.566666666666663</v>
      </c>
      <c r="X19" s="19">
        <v>18.833333333333332</v>
      </c>
      <c r="Y19" s="19">
        <v>9</v>
      </c>
      <c r="Z19" s="19">
        <v>1.5</v>
      </c>
    </row>
    <row r="20" spans="1:26" ht="15" customHeight="1" x14ac:dyDescent="0.2">
      <c r="A20" s="20" t="s">
        <v>13</v>
      </c>
      <c r="B20" s="18">
        <v>315.66666666666663</v>
      </c>
      <c r="C20" s="18">
        <v>366.66666666666663</v>
      </c>
      <c r="D20" s="18">
        <v>268.13333333333333</v>
      </c>
      <c r="E20" s="18">
        <v>211.66666666666663</v>
      </c>
      <c r="F20" s="18">
        <v>35.833333333333329</v>
      </c>
      <c r="G20" s="18">
        <v>25</v>
      </c>
      <c r="H20" s="18">
        <v>163</v>
      </c>
      <c r="I20" s="18">
        <v>132.56666666666666</v>
      </c>
      <c r="J20" s="18">
        <v>103</v>
      </c>
      <c r="K20" s="18">
        <v>14.166666666666664</v>
      </c>
      <c r="L20" s="34" t="s">
        <v>39</v>
      </c>
      <c r="M20" s="34">
        <v>6</v>
      </c>
      <c r="N20" s="18">
        <v>8</v>
      </c>
      <c r="O20" s="18">
        <v>0.5</v>
      </c>
      <c r="P20" s="18" t="s">
        <v>39</v>
      </c>
      <c r="Q20" s="18">
        <v>141.5</v>
      </c>
      <c r="R20" s="19">
        <v>105.03333333333333</v>
      </c>
      <c r="S20" s="19">
        <v>84.749999999999986</v>
      </c>
      <c r="T20" s="19">
        <v>95.666666666666657</v>
      </c>
      <c r="U20" s="18">
        <v>32.5</v>
      </c>
      <c r="V20" s="18">
        <v>135.24999999999997</v>
      </c>
      <c r="W20" s="45">
        <v>129.24999999999997</v>
      </c>
      <c r="X20" s="19">
        <v>52.916666666666657</v>
      </c>
      <c r="Y20" s="19">
        <v>46.999999999999993</v>
      </c>
      <c r="Z20" s="19">
        <v>2</v>
      </c>
    </row>
    <row r="21" spans="1:26" ht="24.75" customHeight="1" x14ac:dyDescent="0.2">
      <c r="A21" s="144" t="s">
        <v>203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3" spans="1:26" ht="12.75" x14ac:dyDescent="0.2">
      <c r="A23" s="5" t="s">
        <v>272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5" spans="1:26" ht="12" thickBot="1" x14ac:dyDescent="0.25">
      <c r="A25" s="9" t="s">
        <v>19</v>
      </c>
      <c r="U25" s="11"/>
      <c r="Z25" s="55" t="s">
        <v>80</v>
      </c>
    </row>
    <row r="26" spans="1:26" ht="21.75" customHeight="1" x14ac:dyDescent="0.2">
      <c r="A26" s="145" t="s">
        <v>18</v>
      </c>
      <c r="B26" s="139" t="s">
        <v>25</v>
      </c>
      <c r="C26" s="137"/>
      <c r="D26" s="137"/>
      <c r="E26" s="137"/>
      <c r="F26" s="147"/>
      <c r="G26" s="139" t="s">
        <v>26</v>
      </c>
      <c r="H26" s="137"/>
      <c r="I26" s="137"/>
      <c r="J26" s="137"/>
      <c r="K26" s="147"/>
      <c r="L26" s="137" t="s">
        <v>27</v>
      </c>
      <c r="M26" s="137"/>
      <c r="N26" s="137"/>
      <c r="O26" s="137"/>
      <c r="P26" s="147"/>
      <c r="Q26" s="139" t="s">
        <v>28</v>
      </c>
      <c r="R26" s="137"/>
      <c r="S26" s="137"/>
      <c r="T26" s="137"/>
      <c r="U26" s="147"/>
      <c r="V26" s="139" t="s">
        <v>29</v>
      </c>
      <c r="W26" s="137"/>
      <c r="X26" s="137"/>
      <c r="Y26" s="137"/>
      <c r="Z26" s="137"/>
    </row>
    <row r="27" spans="1:26" ht="41.25" customHeight="1" thickBot="1" x14ac:dyDescent="0.25">
      <c r="A27" s="162"/>
      <c r="B27" s="114" t="s">
        <v>251</v>
      </c>
      <c r="C27" s="114" t="s">
        <v>254</v>
      </c>
      <c r="D27" s="114" t="s">
        <v>253</v>
      </c>
      <c r="E27" s="115" t="s">
        <v>252</v>
      </c>
      <c r="F27" s="116" t="s">
        <v>255</v>
      </c>
      <c r="G27" s="114" t="s">
        <v>251</v>
      </c>
      <c r="H27" s="114" t="s">
        <v>254</v>
      </c>
      <c r="I27" s="114" t="s">
        <v>253</v>
      </c>
      <c r="J27" s="115" t="s">
        <v>252</v>
      </c>
      <c r="K27" s="116" t="s">
        <v>255</v>
      </c>
      <c r="L27" s="114" t="s">
        <v>251</v>
      </c>
      <c r="M27" s="114" t="s">
        <v>254</v>
      </c>
      <c r="N27" s="114" t="s">
        <v>253</v>
      </c>
      <c r="O27" s="115" t="s">
        <v>252</v>
      </c>
      <c r="P27" s="116" t="s">
        <v>255</v>
      </c>
      <c r="Q27" s="114" t="s">
        <v>251</v>
      </c>
      <c r="R27" s="114" t="s">
        <v>254</v>
      </c>
      <c r="S27" s="114" t="s">
        <v>253</v>
      </c>
      <c r="T27" s="115" t="s">
        <v>252</v>
      </c>
      <c r="U27" s="116" t="s">
        <v>255</v>
      </c>
      <c r="V27" s="114" t="s">
        <v>251</v>
      </c>
      <c r="W27" s="114" t="s">
        <v>254</v>
      </c>
      <c r="X27" s="114" t="s">
        <v>253</v>
      </c>
      <c r="Y27" s="115" t="s">
        <v>252</v>
      </c>
      <c r="Z27" s="116" t="s">
        <v>255</v>
      </c>
    </row>
    <row r="28" spans="1:26" ht="22.5" x14ac:dyDescent="0.2">
      <c r="A28" s="26" t="s">
        <v>15</v>
      </c>
      <c r="B28" s="37">
        <f t="shared" ref="B28:Z28" si="0">B6/B$6*100</f>
        <v>100</v>
      </c>
      <c r="C28" s="37">
        <f t="shared" si="0"/>
        <v>100</v>
      </c>
      <c r="D28" s="37">
        <f t="shared" si="0"/>
        <v>100</v>
      </c>
      <c r="E28" s="37">
        <f t="shared" si="0"/>
        <v>100</v>
      </c>
      <c r="F28" s="37">
        <f t="shared" si="0"/>
        <v>100</v>
      </c>
      <c r="G28" s="37">
        <f t="shared" si="0"/>
        <v>100</v>
      </c>
      <c r="H28" s="37">
        <f t="shared" si="0"/>
        <v>100</v>
      </c>
      <c r="I28" s="37">
        <f t="shared" si="0"/>
        <v>100</v>
      </c>
      <c r="J28" s="37">
        <f t="shared" si="0"/>
        <v>100</v>
      </c>
      <c r="K28" s="37">
        <f t="shared" si="0"/>
        <v>100</v>
      </c>
      <c r="L28" s="74">
        <f t="shared" si="0"/>
        <v>100</v>
      </c>
      <c r="M28" s="74">
        <f t="shared" si="0"/>
        <v>100</v>
      </c>
      <c r="N28" s="37">
        <f t="shared" si="0"/>
        <v>100</v>
      </c>
      <c r="O28" s="37">
        <f t="shared" si="0"/>
        <v>100</v>
      </c>
      <c r="P28" s="37">
        <f t="shared" si="0"/>
        <v>100</v>
      </c>
      <c r="Q28" s="37">
        <f t="shared" si="0"/>
        <v>100</v>
      </c>
      <c r="R28" s="38">
        <f t="shared" si="0"/>
        <v>100</v>
      </c>
      <c r="S28" s="38">
        <f t="shared" si="0"/>
        <v>100</v>
      </c>
      <c r="T28" s="38">
        <f t="shared" si="0"/>
        <v>100</v>
      </c>
      <c r="U28" s="37">
        <f t="shared" si="0"/>
        <v>100</v>
      </c>
      <c r="V28" s="74">
        <f t="shared" si="0"/>
        <v>100</v>
      </c>
      <c r="W28" s="75">
        <f t="shared" si="0"/>
        <v>100</v>
      </c>
      <c r="X28" s="38">
        <f t="shared" si="0"/>
        <v>100</v>
      </c>
      <c r="Y28" s="38">
        <f t="shared" si="0"/>
        <v>100</v>
      </c>
      <c r="Z28" s="38">
        <f t="shared" si="0"/>
        <v>100</v>
      </c>
    </row>
    <row r="29" spans="1:26" x14ac:dyDescent="0.2">
      <c r="A29" s="17" t="s">
        <v>1</v>
      </c>
      <c r="B29" s="39">
        <f t="shared" ref="B29:Z29" si="1">B7/B$6*100</f>
        <v>23.229823941278667</v>
      </c>
      <c r="C29" s="39">
        <f t="shared" si="1"/>
        <v>25.126846926653119</v>
      </c>
      <c r="D29" s="39">
        <f t="shared" si="1"/>
        <v>23.784771921233503</v>
      </c>
      <c r="E29" s="39">
        <f t="shared" si="1"/>
        <v>23.114443332126353</v>
      </c>
      <c r="F29" s="39">
        <f t="shared" si="1"/>
        <v>17.681159420289859</v>
      </c>
      <c r="G29" s="39">
        <f t="shared" si="1"/>
        <v>48.361446890655877</v>
      </c>
      <c r="H29" s="39">
        <f t="shared" si="1"/>
        <v>45.870203747769168</v>
      </c>
      <c r="I29" s="39">
        <f t="shared" si="1"/>
        <v>39.696130296243368</v>
      </c>
      <c r="J29" s="39">
        <f t="shared" si="1"/>
        <v>36.55750466156158</v>
      </c>
      <c r="K29" s="39">
        <f t="shared" si="1"/>
        <v>31.851851851851848</v>
      </c>
      <c r="L29" s="76">
        <f t="shared" si="1"/>
        <v>87.350362899425022</v>
      </c>
      <c r="M29" s="76">
        <f t="shared" si="1"/>
        <v>83.072149860968835</v>
      </c>
      <c r="N29" s="39">
        <f t="shared" si="1"/>
        <v>74.099034271932339</v>
      </c>
      <c r="O29" s="39">
        <f t="shared" si="1"/>
        <v>74.422502038228117</v>
      </c>
      <c r="P29" s="39">
        <f t="shared" si="1"/>
        <v>70.496453900709227</v>
      </c>
      <c r="Q29" s="39">
        <f t="shared" si="1"/>
        <v>23.487705536279982</v>
      </c>
      <c r="R29" s="40">
        <f t="shared" si="1"/>
        <v>18.255607788278542</v>
      </c>
      <c r="S29" s="40">
        <f t="shared" si="1"/>
        <v>14.399349706787431</v>
      </c>
      <c r="T29" s="40">
        <f t="shared" si="1"/>
        <v>17.118575672272385</v>
      </c>
      <c r="U29" s="39">
        <f t="shared" si="1"/>
        <v>13.941908713692944</v>
      </c>
      <c r="V29" s="76">
        <f t="shared" si="1"/>
        <v>30.160426101932764</v>
      </c>
      <c r="W29" s="77">
        <f t="shared" si="1"/>
        <v>27.299739251713063</v>
      </c>
      <c r="X29" s="40">
        <f t="shared" si="1"/>
        <v>25.045459068744968</v>
      </c>
      <c r="Y29" s="40">
        <f t="shared" si="1"/>
        <v>25.362074772650722</v>
      </c>
      <c r="Z29" s="40">
        <f t="shared" si="1"/>
        <v>42.558425584255843</v>
      </c>
    </row>
    <row r="30" spans="1:26" x14ac:dyDescent="0.2">
      <c r="A30" s="20" t="s">
        <v>2</v>
      </c>
      <c r="B30" s="39">
        <f t="shared" ref="B30:Z30" si="2">B8/B$6*100</f>
        <v>7.2927869320959351</v>
      </c>
      <c r="C30" s="39">
        <f t="shared" si="2"/>
        <v>7.4432780390778257</v>
      </c>
      <c r="D30" s="39">
        <f t="shared" si="2"/>
        <v>11.301535989013264</v>
      </c>
      <c r="E30" s="39">
        <f t="shared" si="2"/>
        <v>15.713504724985263</v>
      </c>
      <c r="F30" s="39">
        <f t="shared" si="2"/>
        <v>14.843384759233288</v>
      </c>
      <c r="G30" s="39" t="e">
        <f t="shared" si="2"/>
        <v>#VALUE!</v>
      </c>
      <c r="H30" s="39" t="e">
        <f t="shared" si="2"/>
        <v>#VALUE!</v>
      </c>
      <c r="I30" s="39" t="e">
        <f t="shared" si="2"/>
        <v>#VALUE!</v>
      </c>
      <c r="J30" s="39" t="e">
        <f t="shared" si="2"/>
        <v>#VALUE!</v>
      </c>
      <c r="K30" s="39" t="e">
        <f t="shared" si="2"/>
        <v>#VALUE!</v>
      </c>
      <c r="L30" s="76">
        <f t="shared" si="2"/>
        <v>2.8277877274012631</v>
      </c>
      <c r="M30" s="76">
        <f t="shared" si="2"/>
        <v>4.6304697790136098</v>
      </c>
      <c r="N30" s="39">
        <f t="shared" si="2"/>
        <v>7.3332803985985517</v>
      </c>
      <c r="O30" s="39">
        <f t="shared" si="2"/>
        <v>8.4926170848808749</v>
      </c>
      <c r="P30" s="39">
        <f t="shared" si="2"/>
        <v>8.7943262411347511</v>
      </c>
      <c r="Q30" s="39">
        <f t="shared" si="2"/>
        <v>9.2143337127497649</v>
      </c>
      <c r="R30" s="40">
        <f t="shared" si="2"/>
        <v>10.150137449777967</v>
      </c>
      <c r="S30" s="40">
        <f t="shared" si="2"/>
        <v>11.815595424722755</v>
      </c>
      <c r="T30" s="40">
        <f t="shared" si="2"/>
        <v>11.452088894074864</v>
      </c>
      <c r="U30" s="39">
        <f t="shared" si="2"/>
        <v>11.20331950207469</v>
      </c>
      <c r="V30" s="76">
        <f t="shared" si="2"/>
        <v>10.11832621037188</v>
      </c>
      <c r="W30" s="77">
        <f t="shared" si="2"/>
        <v>10.646211064621109</v>
      </c>
      <c r="X30" s="40">
        <f t="shared" si="2"/>
        <v>11.968626457630343</v>
      </c>
      <c r="Y30" s="40">
        <f t="shared" si="2"/>
        <v>9.7372852812394761</v>
      </c>
      <c r="Z30" s="40">
        <f t="shared" si="2"/>
        <v>3.6900369003690034</v>
      </c>
    </row>
    <row r="31" spans="1:26" x14ac:dyDescent="0.2">
      <c r="A31" s="20" t="s">
        <v>3</v>
      </c>
      <c r="B31" s="39">
        <f t="shared" ref="B31:Z31" si="3">B9/B$6*100</f>
        <v>3.6099182503929552</v>
      </c>
      <c r="C31" s="39">
        <f t="shared" si="3"/>
        <v>3.7701302347254724</v>
      </c>
      <c r="D31" s="39">
        <f t="shared" si="3"/>
        <v>3.3228982668462201</v>
      </c>
      <c r="E31" s="39">
        <f t="shared" si="3"/>
        <v>3.1431269391609331</v>
      </c>
      <c r="F31" s="39">
        <f t="shared" si="3"/>
        <v>4.2075736325385682</v>
      </c>
      <c r="G31" s="39">
        <f t="shared" si="3"/>
        <v>13.375005745277383</v>
      </c>
      <c r="H31" s="39">
        <f t="shared" si="3"/>
        <v>3.0394854253420576</v>
      </c>
      <c r="I31" s="39">
        <f t="shared" si="3"/>
        <v>2.9142213475808325</v>
      </c>
      <c r="J31" s="39">
        <f t="shared" si="3"/>
        <v>3.2983942504390011</v>
      </c>
      <c r="K31" s="39">
        <f t="shared" si="3"/>
        <v>5.7613168724279831</v>
      </c>
      <c r="L31" s="76">
        <f t="shared" si="3"/>
        <v>0.49014987274955191</v>
      </c>
      <c r="M31" s="76">
        <f t="shared" si="3"/>
        <v>0.90970291233718714</v>
      </c>
      <c r="N31" s="39">
        <f t="shared" si="3"/>
        <v>2.8138119956725851</v>
      </c>
      <c r="O31" s="39">
        <f t="shared" si="3"/>
        <v>2.2646978893015666</v>
      </c>
      <c r="P31" s="39">
        <f t="shared" si="3"/>
        <v>1.7021276595744681</v>
      </c>
      <c r="Q31" s="39">
        <f t="shared" si="3"/>
        <v>7.1339431423908719</v>
      </c>
      <c r="R31" s="40">
        <f t="shared" si="3"/>
        <v>5.1401337085414065</v>
      </c>
      <c r="S31" s="40">
        <f t="shared" si="3"/>
        <v>5.0068706574541784</v>
      </c>
      <c r="T31" s="40">
        <f t="shared" si="3"/>
        <v>5.938750407179981</v>
      </c>
      <c r="U31" s="39">
        <f t="shared" si="3"/>
        <v>5.3112033195020745</v>
      </c>
      <c r="V31" s="76">
        <f t="shared" si="3"/>
        <v>4.3885947566498675</v>
      </c>
      <c r="W31" s="77">
        <f t="shared" si="3"/>
        <v>4.7298526468983093</v>
      </c>
      <c r="X31" s="40">
        <f t="shared" si="3"/>
        <v>5.0425641628746432</v>
      </c>
      <c r="Y31" s="40">
        <f t="shared" si="3"/>
        <v>5.1869316268103729</v>
      </c>
      <c r="Z31" s="40">
        <f t="shared" si="3"/>
        <v>8.8560885608856079</v>
      </c>
    </row>
    <row r="32" spans="1:26" x14ac:dyDescent="0.2">
      <c r="A32" s="20" t="s">
        <v>4</v>
      </c>
      <c r="B32" s="39">
        <f t="shared" ref="B32:Z32" si="4">B10/B$6*100</f>
        <v>2.79768664405454</v>
      </c>
      <c r="C32" s="39">
        <f t="shared" si="4"/>
        <v>3.6306665360395103</v>
      </c>
      <c r="D32" s="39">
        <f t="shared" si="4"/>
        <v>2.8898169276353762</v>
      </c>
      <c r="E32" s="39">
        <f t="shared" si="4"/>
        <v>2.6447137674213863</v>
      </c>
      <c r="F32" s="39">
        <f t="shared" si="4"/>
        <v>3.6933146330060787</v>
      </c>
      <c r="G32" s="39">
        <f t="shared" si="4"/>
        <v>4.136599715034242</v>
      </c>
      <c r="H32" s="39">
        <f t="shared" si="4"/>
        <v>7.5382956573468149</v>
      </c>
      <c r="I32" s="39">
        <f t="shared" si="4"/>
        <v>5.033156992772521</v>
      </c>
      <c r="J32" s="39">
        <f t="shared" si="4"/>
        <v>6.4447220261047438</v>
      </c>
      <c r="K32" s="41">
        <f t="shared" si="4"/>
        <v>6.9135802469135808</v>
      </c>
      <c r="L32" s="76" t="e">
        <f t="shared" si="4"/>
        <v>#VALUE!</v>
      </c>
      <c r="M32" s="76" t="e">
        <f t="shared" si="4"/>
        <v>#VALUE!</v>
      </c>
      <c r="N32" s="39" t="e">
        <f t="shared" si="4"/>
        <v>#VALUE!</v>
      </c>
      <c r="O32" s="39" t="e">
        <f t="shared" si="4"/>
        <v>#VALUE!</v>
      </c>
      <c r="P32" s="39" t="e">
        <f t="shared" si="4"/>
        <v>#VALUE!</v>
      </c>
      <c r="Q32" s="39">
        <f t="shared" si="4"/>
        <v>2.7564832211083532</v>
      </c>
      <c r="R32" s="40">
        <f t="shared" si="4"/>
        <v>3.3183141662735656</v>
      </c>
      <c r="S32" s="40">
        <f t="shared" si="4"/>
        <v>4.1030405078480321</v>
      </c>
      <c r="T32" s="40">
        <f t="shared" si="4"/>
        <v>3.6755589912632551</v>
      </c>
      <c r="U32" s="39">
        <f t="shared" si="4"/>
        <v>3.9834024896265565</v>
      </c>
      <c r="V32" s="76">
        <f t="shared" si="4"/>
        <v>3.970785226765325</v>
      </c>
      <c r="W32" s="77">
        <f t="shared" si="4"/>
        <v>4.1234612819113465</v>
      </c>
      <c r="X32" s="40">
        <f t="shared" si="4"/>
        <v>3.1979663286260966</v>
      </c>
      <c r="Y32" s="40">
        <f t="shared" si="4"/>
        <v>4.0788144156281581</v>
      </c>
      <c r="Z32" s="40">
        <f t="shared" si="4"/>
        <v>5.9040590405904059</v>
      </c>
    </row>
    <row r="33" spans="1:34" x14ac:dyDescent="0.2">
      <c r="A33" s="20" t="s">
        <v>5</v>
      </c>
      <c r="B33" s="39">
        <f t="shared" ref="B33:Z33" si="5">B11/B$6*100</f>
        <v>0.92504155166319468</v>
      </c>
      <c r="C33" s="39">
        <f t="shared" si="5"/>
        <v>0.56765183142839959</v>
      </c>
      <c r="D33" s="39">
        <f t="shared" si="5"/>
        <v>0.3092780658338864</v>
      </c>
      <c r="E33" s="39">
        <f t="shared" si="5"/>
        <v>0.29109601198463581</v>
      </c>
      <c r="F33" s="39">
        <f t="shared" si="5"/>
        <v>0.28050490883590473</v>
      </c>
      <c r="G33" s="39" t="e">
        <f t="shared" si="5"/>
        <v>#VALUE!</v>
      </c>
      <c r="H33" s="39" t="e">
        <f t="shared" si="5"/>
        <v>#VALUE!</v>
      </c>
      <c r="I33" s="39" t="e">
        <f t="shared" si="5"/>
        <v>#VALUE!</v>
      </c>
      <c r="J33" s="39" t="e">
        <f t="shared" si="5"/>
        <v>#VALUE!</v>
      </c>
      <c r="K33" s="41" t="e">
        <f t="shared" si="5"/>
        <v>#VALUE!</v>
      </c>
      <c r="L33" s="76" t="e">
        <f t="shared" si="5"/>
        <v>#VALUE!</v>
      </c>
      <c r="M33" s="76" t="e">
        <f t="shared" si="5"/>
        <v>#VALUE!</v>
      </c>
      <c r="N33" s="39" t="e">
        <f t="shared" si="5"/>
        <v>#VALUE!</v>
      </c>
      <c r="O33" s="39">
        <f t="shared" si="5"/>
        <v>0.20382281003714103</v>
      </c>
      <c r="P33" s="39" t="e">
        <f t="shared" si="5"/>
        <v>#VALUE!</v>
      </c>
      <c r="Q33" s="41">
        <f t="shared" si="5"/>
        <v>0.82283081227115029</v>
      </c>
      <c r="R33" s="42">
        <f t="shared" si="5"/>
        <v>1.8055532963547345</v>
      </c>
      <c r="S33" s="42">
        <f t="shared" si="5"/>
        <v>2.0999051655731673</v>
      </c>
      <c r="T33" s="42">
        <f t="shared" si="5"/>
        <v>0.8167908869473901</v>
      </c>
      <c r="U33" s="41" t="e">
        <f t="shared" si="5"/>
        <v>#VALUE!</v>
      </c>
      <c r="V33" s="78">
        <f t="shared" si="5"/>
        <v>2.3760923646105754</v>
      </c>
      <c r="W33" s="79">
        <f t="shared" si="5"/>
        <v>0.72766963798435536</v>
      </c>
      <c r="X33" s="42">
        <f t="shared" si="5"/>
        <v>1.2665213182677608</v>
      </c>
      <c r="Y33" s="42">
        <f t="shared" si="5"/>
        <v>0.70730885820141465</v>
      </c>
      <c r="Z33" s="42" t="e">
        <f t="shared" si="5"/>
        <v>#VALUE!</v>
      </c>
    </row>
    <row r="34" spans="1:34" x14ac:dyDescent="0.2">
      <c r="A34" s="20" t="s">
        <v>6</v>
      </c>
      <c r="B34" s="39">
        <f t="shared" ref="B34:Z34" si="6">B12/B$6*100</f>
        <v>3.8468191355749921</v>
      </c>
      <c r="C34" s="39">
        <f t="shared" si="6"/>
        <v>4.1233998516448711</v>
      </c>
      <c r="D34" s="39">
        <f t="shared" si="6"/>
        <v>3.6920069108920179</v>
      </c>
      <c r="E34" s="39">
        <f t="shared" si="6"/>
        <v>4.5205080690394537</v>
      </c>
      <c r="F34" s="39">
        <f t="shared" si="6"/>
        <v>3.7400654511453948</v>
      </c>
      <c r="G34" s="39">
        <f t="shared" si="6"/>
        <v>0.27577331433561614</v>
      </c>
      <c r="H34" s="39">
        <f t="shared" si="6"/>
        <v>0.16731112433075546</v>
      </c>
      <c r="I34" s="39">
        <f t="shared" si="6"/>
        <v>0.27612565031973602</v>
      </c>
      <c r="J34" s="39">
        <f t="shared" si="6"/>
        <v>0.65171346331396296</v>
      </c>
      <c r="K34" s="39">
        <f t="shared" si="6"/>
        <v>0.24691358024691365</v>
      </c>
      <c r="L34" s="76" t="e">
        <f t="shared" si="6"/>
        <v>#VALUE!</v>
      </c>
      <c r="M34" s="76" t="e">
        <f t="shared" si="6"/>
        <v>#VALUE!</v>
      </c>
      <c r="N34" s="39" t="e">
        <f t="shared" si="6"/>
        <v>#VALUE!</v>
      </c>
      <c r="O34" s="39" t="e">
        <f t="shared" si="6"/>
        <v>#VALUE!</v>
      </c>
      <c r="P34" s="39" t="e">
        <f t="shared" si="6"/>
        <v>#VALUE!</v>
      </c>
      <c r="Q34" s="39">
        <f t="shared" si="6"/>
        <v>5.574678753137043</v>
      </c>
      <c r="R34" s="40">
        <f t="shared" si="6"/>
        <v>3.8713665273191604</v>
      </c>
      <c r="S34" s="40">
        <f t="shared" si="6"/>
        <v>3.3095279568019511</v>
      </c>
      <c r="T34" s="40">
        <f t="shared" si="6"/>
        <v>3.4203118390921952</v>
      </c>
      <c r="U34" s="39">
        <f t="shared" si="6"/>
        <v>0.99585062240663913</v>
      </c>
      <c r="V34" s="76">
        <f t="shared" si="6"/>
        <v>2.710977865663073</v>
      </c>
      <c r="W34" s="77">
        <f t="shared" si="6"/>
        <v>2.1668384775534135</v>
      </c>
      <c r="X34" s="40">
        <f t="shared" si="6"/>
        <v>4.0370367019784883</v>
      </c>
      <c r="Y34" s="40">
        <f t="shared" si="6"/>
        <v>3.7487369484674975</v>
      </c>
      <c r="Z34" s="40">
        <f t="shared" si="6"/>
        <v>4.0590405904059041</v>
      </c>
    </row>
    <row r="35" spans="1:34" x14ac:dyDescent="0.2">
      <c r="A35" s="20" t="s">
        <v>7</v>
      </c>
      <c r="B35" s="39">
        <f t="shared" ref="B35:Z35" si="7">B13/B$6*100</f>
        <v>3.8355381410425147</v>
      </c>
      <c r="C35" s="39">
        <f t="shared" si="7"/>
        <v>3.3857406189257331</v>
      </c>
      <c r="D35" s="39">
        <f t="shared" si="7"/>
        <v>4.202315719517931</v>
      </c>
      <c r="E35" s="39">
        <f t="shared" si="7"/>
        <v>5.1190298692907898</v>
      </c>
      <c r="F35" s="39">
        <f t="shared" si="7"/>
        <v>7.5268817204301088</v>
      </c>
      <c r="G35" s="39">
        <f t="shared" si="7"/>
        <v>6.6875028726386914</v>
      </c>
      <c r="H35" s="39">
        <f t="shared" si="7"/>
        <v>8.5440214158239112</v>
      </c>
      <c r="I35" s="39">
        <f t="shared" si="7"/>
        <v>9.5432092813282097</v>
      </c>
      <c r="J35" s="39">
        <f t="shared" si="7"/>
        <v>10.41293289161643</v>
      </c>
      <c r="K35" s="39">
        <f t="shared" si="7"/>
        <v>7.1604938271604954</v>
      </c>
      <c r="L35" s="76" t="e">
        <f t="shared" si="7"/>
        <v>#VALUE!</v>
      </c>
      <c r="M35" s="76" t="e">
        <f t="shared" si="7"/>
        <v>#VALUE!</v>
      </c>
      <c r="N35" s="39" t="e">
        <f t="shared" si="7"/>
        <v>#VALUE!</v>
      </c>
      <c r="O35" s="39" t="e">
        <f t="shared" si="7"/>
        <v>#VALUE!</v>
      </c>
      <c r="P35" s="39" t="e">
        <f t="shared" si="7"/>
        <v>#VALUE!</v>
      </c>
      <c r="Q35" s="39">
        <f t="shared" si="7"/>
        <v>4.9781264142404584</v>
      </c>
      <c r="R35" s="40">
        <f t="shared" si="7"/>
        <v>6.2299721847194887</v>
      </c>
      <c r="S35" s="40">
        <f t="shared" si="7"/>
        <v>9.1544252840194318</v>
      </c>
      <c r="T35" s="40">
        <f t="shared" si="7"/>
        <v>7.7254804723773951</v>
      </c>
      <c r="U35" s="39">
        <f t="shared" si="7"/>
        <v>5.9751037344398341</v>
      </c>
      <c r="V35" s="76">
        <f t="shared" si="7"/>
        <v>3.9580276838680866</v>
      </c>
      <c r="W35" s="77">
        <f t="shared" si="7"/>
        <v>2.3042871869504586</v>
      </c>
      <c r="X35" s="40">
        <f t="shared" si="7"/>
        <v>7.4408127448230958</v>
      </c>
      <c r="Y35" s="40">
        <f t="shared" si="7"/>
        <v>4.0316604917480632</v>
      </c>
      <c r="Z35" s="40">
        <f t="shared" si="7"/>
        <v>7.3800738007380069</v>
      </c>
    </row>
    <row r="36" spans="1:34" x14ac:dyDescent="0.2">
      <c r="A36" s="20" t="s">
        <v>8</v>
      </c>
      <c r="B36" s="39">
        <f t="shared" ref="B36:Z36" si="8">B14/B$6*100</f>
        <v>6.475290861642363</v>
      </c>
      <c r="C36" s="39">
        <f t="shared" si="8"/>
        <v>5.2327701821013886</v>
      </c>
      <c r="D36" s="39">
        <f t="shared" si="8"/>
        <v>5.1816962613252384</v>
      </c>
      <c r="E36" s="39">
        <f t="shared" si="8"/>
        <v>4.4161394988888656</v>
      </c>
      <c r="F36" s="39">
        <f t="shared" si="8"/>
        <v>2.9219261337073408</v>
      </c>
      <c r="G36" s="39" t="e">
        <f t="shared" si="8"/>
        <v>#VALUE!</v>
      </c>
      <c r="H36" s="39">
        <f t="shared" si="8"/>
        <v>0.66924449732302183</v>
      </c>
      <c r="I36" s="39">
        <f t="shared" si="8"/>
        <v>0.41418847547960402</v>
      </c>
      <c r="J36" s="39">
        <f t="shared" si="8"/>
        <v>1.1948080160755987</v>
      </c>
      <c r="K36" s="39" t="e">
        <f t="shared" si="8"/>
        <v>#VALUE!</v>
      </c>
      <c r="L36" s="76" t="e">
        <f t="shared" si="8"/>
        <v>#VALUE!</v>
      </c>
      <c r="M36" s="76" t="e">
        <f t="shared" si="8"/>
        <v>#VALUE!</v>
      </c>
      <c r="N36" s="39" t="e">
        <f t="shared" si="8"/>
        <v>#VALUE!</v>
      </c>
      <c r="O36" s="39" t="e">
        <f t="shared" si="8"/>
        <v>#VALUE!</v>
      </c>
      <c r="P36" s="39" t="e">
        <f t="shared" si="8"/>
        <v>#VALUE!</v>
      </c>
      <c r="Q36" s="39">
        <f t="shared" si="8"/>
        <v>4.0730125207421937</v>
      </c>
      <c r="R36" s="40">
        <f t="shared" si="8"/>
        <v>6.490232119329181</v>
      </c>
      <c r="S36" s="40">
        <f t="shared" si="8"/>
        <v>7.2228996109853085</v>
      </c>
      <c r="T36" s="40">
        <f t="shared" si="8"/>
        <v>5.4112396260264584</v>
      </c>
      <c r="U36" s="39">
        <f t="shared" si="8"/>
        <v>2.9875518672199171</v>
      </c>
      <c r="V36" s="76">
        <f t="shared" si="8"/>
        <v>3.5561650826050895</v>
      </c>
      <c r="W36" s="77">
        <f t="shared" si="8"/>
        <v>4.0223960544135196</v>
      </c>
      <c r="X36" s="40">
        <f t="shared" si="8"/>
        <v>5.3510525696812898</v>
      </c>
      <c r="Y36" s="40">
        <f t="shared" si="8"/>
        <v>7.9784439205119559</v>
      </c>
      <c r="Z36" s="40">
        <f t="shared" si="8"/>
        <v>5.9040590405904059</v>
      </c>
    </row>
    <row r="37" spans="1:34" x14ac:dyDescent="0.2">
      <c r="A37" s="20" t="s">
        <v>9</v>
      </c>
      <c r="B37" s="39">
        <f t="shared" ref="B37:Z37" si="9">B15/B$6*100</f>
        <v>6.8438033497033119</v>
      </c>
      <c r="C37" s="39">
        <f t="shared" si="9"/>
        <v>6.3090446407327834</v>
      </c>
      <c r="D37" s="39">
        <f t="shared" si="9"/>
        <v>6.400122974849987</v>
      </c>
      <c r="E37" s="39">
        <f t="shared" si="9"/>
        <v>4.4338892557171956</v>
      </c>
      <c r="F37" s="39">
        <f t="shared" si="9"/>
        <v>3.5530621785881253</v>
      </c>
      <c r="G37" s="39">
        <f t="shared" si="9"/>
        <v>0.13788665716780807</v>
      </c>
      <c r="H37" s="39">
        <f t="shared" si="9"/>
        <v>0.38109756097560959</v>
      </c>
      <c r="I37" s="39">
        <f t="shared" si="9"/>
        <v>1.7840785073436276</v>
      </c>
      <c r="J37" s="39">
        <f t="shared" si="9"/>
        <v>1.7741088723546765</v>
      </c>
      <c r="K37" s="39">
        <f t="shared" si="9"/>
        <v>1.6460905349794237</v>
      </c>
      <c r="L37" s="76" t="e">
        <f t="shared" si="9"/>
        <v>#VALUE!</v>
      </c>
      <c r="M37" s="76" t="e">
        <f t="shared" si="9"/>
        <v>#VALUE!</v>
      </c>
      <c r="N37" s="39" t="e">
        <f t="shared" si="9"/>
        <v>#VALUE!</v>
      </c>
      <c r="O37" s="39" t="e">
        <f t="shared" si="9"/>
        <v>#VALUE!</v>
      </c>
      <c r="P37" s="39" t="e">
        <f t="shared" si="9"/>
        <v>#VALUE!</v>
      </c>
      <c r="Q37" s="39">
        <f t="shared" si="9"/>
        <v>6.0697486251868513</v>
      </c>
      <c r="R37" s="40">
        <f t="shared" si="9"/>
        <v>5.9534460041966923</v>
      </c>
      <c r="S37" s="40">
        <f t="shared" si="9"/>
        <v>7.0835510654357545</v>
      </c>
      <c r="T37" s="40">
        <f t="shared" si="9"/>
        <v>2.8247351506930567</v>
      </c>
      <c r="U37" s="39">
        <f t="shared" si="9"/>
        <v>3.3195020746887969</v>
      </c>
      <c r="V37" s="76">
        <f t="shared" si="9"/>
        <v>3.5784907826752561</v>
      </c>
      <c r="W37" s="77">
        <f t="shared" si="9"/>
        <v>6.5894528328583277</v>
      </c>
      <c r="X37" s="40">
        <f t="shared" si="9"/>
        <v>4.3378355150670806</v>
      </c>
      <c r="Y37" s="40">
        <f t="shared" si="9"/>
        <v>4.2910070730885819</v>
      </c>
      <c r="Z37" s="40">
        <f t="shared" si="9"/>
        <v>3.9360393603936035</v>
      </c>
    </row>
    <row r="38" spans="1:34" x14ac:dyDescent="0.2">
      <c r="A38" s="20" t="s">
        <v>16</v>
      </c>
      <c r="B38" s="39">
        <f t="shared" ref="B38:Z38" si="10">B16/B$6*100</f>
        <v>3.9107447712590351</v>
      </c>
      <c r="C38" s="39">
        <f t="shared" si="10"/>
        <v>3.1696295155900485</v>
      </c>
      <c r="D38" s="39">
        <f t="shared" si="10"/>
        <v>2.9735797371320536</v>
      </c>
      <c r="E38" s="39">
        <f t="shared" si="10"/>
        <v>3.5265216866528935</v>
      </c>
      <c r="F38" s="39">
        <f t="shared" si="10"/>
        <v>2.6647966339410951</v>
      </c>
      <c r="G38" s="39" t="e">
        <f t="shared" si="10"/>
        <v>#VALUE!</v>
      </c>
      <c r="H38" s="39" t="e">
        <f t="shared" si="10"/>
        <v>#VALUE!</v>
      </c>
      <c r="I38" s="39">
        <f t="shared" si="10"/>
        <v>0.368167533759648</v>
      </c>
      <c r="J38" s="39">
        <f t="shared" si="10"/>
        <v>0.21723782110465431</v>
      </c>
      <c r="K38" s="39" t="e">
        <f t="shared" si="10"/>
        <v>#VALUE!</v>
      </c>
      <c r="L38" s="76" t="e">
        <f t="shared" si="10"/>
        <v>#VALUE!</v>
      </c>
      <c r="M38" s="76" t="e">
        <f t="shared" si="10"/>
        <v>#VALUE!</v>
      </c>
      <c r="N38" s="39" t="e">
        <f t="shared" si="10"/>
        <v>#VALUE!</v>
      </c>
      <c r="O38" s="39" t="e">
        <f t="shared" si="10"/>
        <v>#VALUE!</v>
      </c>
      <c r="P38" s="39" t="e">
        <f t="shared" si="10"/>
        <v>#VALUE!</v>
      </c>
      <c r="Q38" s="41">
        <f t="shared" si="10"/>
        <v>3.7987355833184764</v>
      </c>
      <c r="R38" s="42">
        <f t="shared" si="10"/>
        <v>5.839582282804952</v>
      </c>
      <c r="S38" s="42">
        <f t="shared" si="10"/>
        <v>3.3192049391317813</v>
      </c>
      <c r="T38" s="42">
        <f t="shared" si="10"/>
        <v>4.6284816927018761</v>
      </c>
      <c r="U38" s="41">
        <f t="shared" si="10"/>
        <v>3.9834024896265565</v>
      </c>
      <c r="V38" s="78">
        <f t="shared" si="10"/>
        <v>2.0922370351470305</v>
      </c>
      <c r="W38" s="79">
        <f t="shared" si="10"/>
        <v>2.87025246093829</v>
      </c>
      <c r="X38" s="42">
        <f t="shared" si="10"/>
        <v>3.0871457132776672</v>
      </c>
      <c r="Y38" s="42">
        <f t="shared" si="10"/>
        <v>3.8760525429437518</v>
      </c>
      <c r="Z38" s="42">
        <f t="shared" si="10"/>
        <v>1.4760147601476015</v>
      </c>
    </row>
    <row r="39" spans="1:34" x14ac:dyDescent="0.2">
      <c r="A39" s="20" t="s">
        <v>10</v>
      </c>
      <c r="B39" s="39">
        <f t="shared" ref="B39:Z39" si="11">B17/B$6*100</f>
        <v>12.43165597479074</v>
      </c>
      <c r="C39" s="39">
        <f t="shared" si="11"/>
        <v>13.474383218911075</v>
      </c>
      <c r="D39" s="39">
        <f t="shared" si="11"/>
        <v>13.558621540296814</v>
      </c>
      <c r="E39" s="39">
        <f t="shared" si="11"/>
        <v>16.698261233821096</v>
      </c>
      <c r="F39" s="39">
        <f t="shared" si="11"/>
        <v>21.355773726040212</v>
      </c>
      <c r="G39" s="39">
        <f t="shared" si="11"/>
        <v>13.099232430941765</v>
      </c>
      <c r="H39" s="39">
        <f t="shared" si="11"/>
        <v>18.411659726353356</v>
      </c>
      <c r="I39" s="39">
        <f t="shared" si="11"/>
        <v>19.405497091914778</v>
      </c>
      <c r="J39" s="39">
        <f t="shared" si="11"/>
        <v>22.205325947247413</v>
      </c>
      <c r="K39" s="39">
        <f t="shared" si="11"/>
        <v>28.97119341563786</v>
      </c>
      <c r="L39" s="76">
        <f t="shared" si="11"/>
        <v>9.3316995004241683</v>
      </c>
      <c r="M39" s="76">
        <f t="shared" si="11"/>
        <v>9.9124835357822327</v>
      </c>
      <c r="N39" s="39">
        <f t="shared" si="11"/>
        <v>14.086429188212755</v>
      </c>
      <c r="O39" s="39">
        <f t="shared" si="11"/>
        <v>14.480478304194216</v>
      </c>
      <c r="P39" s="39">
        <f t="shared" si="11"/>
        <v>19.007092198581557</v>
      </c>
      <c r="Q39" s="39">
        <f t="shared" si="11"/>
        <v>10.806511334494438</v>
      </c>
      <c r="R39" s="40">
        <f t="shared" si="11"/>
        <v>11.666151568879418</v>
      </c>
      <c r="S39" s="40">
        <f t="shared" si="11"/>
        <v>12.822001587025101</v>
      </c>
      <c r="T39" s="40">
        <f t="shared" si="11"/>
        <v>9.153892154431821</v>
      </c>
      <c r="U39" s="39">
        <f t="shared" si="11"/>
        <v>7.966804979253113</v>
      </c>
      <c r="V39" s="76">
        <f t="shared" si="11"/>
        <v>10.453211711424377</v>
      </c>
      <c r="W39" s="77">
        <f t="shared" si="11"/>
        <v>10.650253673721023</v>
      </c>
      <c r="X39" s="40">
        <f t="shared" si="11"/>
        <v>8.7231655795692031</v>
      </c>
      <c r="Y39" s="40">
        <f t="shared" si="11"/>
        <v>10.527450319973054</v>
      </c>
      <c r="Z39" s="40">
        <f t="shared" si="11"/>
        <v>9.5940959409594093</v>
      </c>
    </row>
    <row r="40" spans="1:34" x14ac:dyDescent="0.2">
      <c r="A40" s="20" t="s">
        <v>11</v>
      </c>
      <c r="B40" s="39">
        <f t="shared" ref="B40:Z40" si="12">B18/B$6*100</f>
        <v>5.3524558725097213</v>
      </c>
      <c r="C40" s="39">
        <f t="shared" si="12"/>
        <v>4.0254294847993615</v>
      </c>
      <c r="D40" s="39">
        <f t="shared" si="12"/>
        <v>4.0496096745124497</v>
      </c>
      <c r="E40" s="39">
        <f t="shared" si="12"/>
        <v>2.7860018317749047</v>
      </c>
      <c r="F40" s="39">
        <f t="shared" si="12"/>
        <v>2.688172043010753</v>
      </c>
      <c r="G40" s="39">
        <f t="shared" si="12"/>
        <v>3.4471664291952018</v>
      </c>
      <c r="H40" s="39">
        <f t="shared" si="12"/>
        <v>1.8125371802498509</v>
      </c>
      <c r="I40" s="39">
        <f t="shared" si="12"/>
        <v>3.5282721985299594</v>
      </c>
      <c r="J40" s="39">
        <f t="shared" si="12"/>
        <v>1.6654899618023498</v>
      </c>
      <c r="K40" s="39">
        <f t="shared" si="12"/>
        <v>1.4814814814814818</v>
      </c>
      <c r="L40" s="76" t="e">
        <f t="shared" si="12"/>
        <v>#VALUE!</v>
      </c>
      <c r="M40" s="76" t="e">
        <f t="shared" si="12"/>
        <v>#VALUE!</v>
      </c>
      <c r="N40" s="39" t="e">
        <f t="shared" si="12"/>
        <v>#VALUE!</v>
      </c>
      <c r="O40" s="39" t="e">
        <f t="shared" si="12"/>
        <v>#VALUE!</v>
      </c>
      <c r="P40" s="39" t="e">
        <f t="shared" si="12"/>
        <v>#VALUE!</v>
      </c>
      <c r="Q40" s="39">
        <f t="shared" si="12"/>
        <v>3.9907294395150785</v>
      </c>
      <c r="R40" s="40">
        <f t="shared" si="12"/>
        <v>4.1478927078419572</v>
      </c>
      <c r="S40" s="40">
        <f t="shared" si="12"/>
        <v>3.2417890804931391</v>
      </c>
      <c r="T40" s="40">
        <f t="shared" si="12"/>
        <v>3.9137896666229097</v>
      </c>
      <c r="U40" s="39">
        <f t="shared" si="12"/>
        <v>2.9875518672199171</v>
      </c>
      <c r="V40" s="76">
        <f t="shared" si="12"/>
        <v>5.621292339095489</v>
      </c>
      <c r="W40" s="77">
        <f t="shared" si="12"/>
        <v>3.5170699169243842</v>
      </c>
      <c r="X40" s="40">
        <f t="shared" si="12"/>
        <v>6.8708781516026027</v>
      </c>
      <c r="Y40" s="40">
        <f t="shared" si="12"/>
        <v>4.6305153250252609</v>
      </c>
      <c r="Z40" s="40">
        <f t="shared" si="12"/>
        <v>1.4760147601476015</v>
      </c>
    </row>
    <row r="41" spans="1:34" x14ac:dyDescent="0.2">
      <c r="A41" s="20" t="s">
        <v>12</v>
      </c>
      <c r="B41" s="39">
        <f t="shared" ref="B41:Z41" si="13">B19/B$6*100</f>
        <v>5.2042988109831771</v>
      </c>
      <c r="C41" s="39">
        <f t="shared" si="13"/>
        <v>7.0625108570101904</v>
      </c>
      <c r="D41" s="39">
        <f t="shared" si="13"/>
        <v>7.9677761710454975</v>
      </c>
      <c r="E41" s="39">
        <f t="shared" si="13"/>
        <v>4.5758873103438482</v>
      </c>
      <c r="F41" s="39">
        <f t="shared" si="13"/>
        <v>4.7919588592800384</v>
      </c>
      <c r="G41" s="39">
        <f t="shared" si="13"/>
        <v>3.5850530863630095</v>
      </c>
      <c r="H41" s="39">
        <f t="shared" si="13"/>
        <v>4.4755725758477087</v>
      </c>
      <c r="I41" s="39">
        <f t="shared" si="13"/>
        <v>4.8352669433767099</v>
      </c>
      <c r="J41" s="39">
        <f t="shared" si="13"/>
        <v>4.390014301489888</v>
      </c>
      <c r="K41" s="41">
        <f t="shared" si="13"/>
        <v>1.9753086419753092</v>
      </c>
      <c r="L41" s="76" t="e">
        <f t="shared" si="13"/>
        <v>#VALUE!</v>
      </c>
      <c r="M41" s="76" t="e">
        <f t="shared" si="13"/>
        <v>#VALUE!</v>
      </c>
      <c r="N41" s="39" t="e">
        <f t="shared" si="13"/>
        <v>#VALUE!</v>
      </c>
      <c r="O41" s="39" t="e">
        <f t="shared" si="13"/>
        <v>#VALUE!</v>
      </c>
      <c r="P41" s="39" t="e">
        <f t="shared" si="13"/>
        <v>#VALUE!</v>
      </c>
      <c r="Q41" s="39">
        <f t="shared" si="13"/>
        <v>5.6501049109285644</v>
      </c>
      <c r="R41" s="40">
        <f t="shared" si="13"/>
        <v>6.8806220212437177</v>
      </c>
      <c r="S41" s="40">
        <f t="shared" si="13"/>
        <v>6.5803479842845789</v>
      </c>
      <c r="T41" s="40">
        <f t="shared" si="13"/>
        <v>4.3853891668246767</v>
      </c>
      <c r="U41" s="39">
        <f t="shared" si="13"/>
        <v>4.9792531120331951</v>
      </c>
      <c r="V41" s="76">
        <f t="shared" si="13"/>
        <v>4.0744402628053829</v>
      </c>
      <c r="W41" s="77">
        <f t="shared" si="13"/>
        <v>4.677298728599439</v>
      </c>
      <c r="X41" s="40">
        <f t="shared" si="13"/>
        <v>3.5779227241064246</v>
      </c>
      <c r="Y41" s="40">
        <f t="shared" si="13"/>
        <v>2.5463118895250925</v>
      </c>
      <c r="Z41" s="40">
        <f t="shared" si="13"/>
        <v>2.214022140221402</v>
      </c>
    </row>
    <row r="42" spans="1:34" x14ac:dyDescent="0.2">
      <c r="A42" s="20" t="s">
        <v>13</v>
      </c>
      <c r="B42" s="39">
        <f t="shared" ref="B42:Z42" si="14">B20/B$6*100</f>
        <v>14.244135763008867</v>
      </c>
      <c r="C42" s="39">
        <f t="shared" si="14"/>
        <v>12.678518062360194</v>
      </c>
      <c r="D42" s="39">
        <f t="shared" si="14"/>
        <v>10.365969839865759</v>
      </c>
      <c r="E42" s="39">
        <f t="shared" si="14"/>
        <v>9.0168764687923773</v>
      </c>
      <c r="F42" s="39">
        <f t="shared" si="14"/>
        <v>10.051425899953252</v>
      </c>
      <c r="G42" s="39">
        <f t="shared" si="14"/>
        <v>6.8943328583904036</v>
      </c>
      <c r="H42" s="39">
        <f t="shared" si="14"/>
        <v>9.0905710886377147</v>
      </c>
      <c r="I42" s="39">
        <f t="shared" si="14"/>
        <v>12.201685681351</v>
      </c>
      <c r="J42" s="39">
        <f t="shared" si="14"/>
        <v>11.187747786889696</v>
      </c>
      <c r="K42" s="39">
        <f t="shared" si="14"/>
        <v>13.991769547325106</v>
      </c>
      <c r="L42" s="76" t="e">
        <f t="shared" si="14"/>
        <v>#VALUE!</v>
      </c>
      <c r="M42" s="76">
        <f t="shared" si="14"/>
        <v>1.4751939118981414</v>
      </c>
      <c r="N42" s="39">
        <f t="shared" si="14"/>
        <v>1.6674441455837539</v>
      </c>
      <c r="O42" s="39">
        <f t="shared" si="14"/>
        <v>0.13588187335809404</v>
      </c>
      <c r="P42" s="39" t="e">
        <f t="shared" si="14"/>
        <v>#VALUE!</v>
      </c>
      <c r="Q42" s="39">
        <f t="shared" si="14"/>
        <v>11.643055993636775</v>
      </c>
      <c r="R42" s="40">
        <f t="shared" si="14"/>
        <v>10.250988174439222</v>
      </c>
      <c r="S42" s="40">
        <f t="shared" si="14"/>
        <v>9.8414910294373783</v>
      </c>
      <c r="T42" s="40">
        <f t="shared" si="14"/>
        <v>19.534915379491739</v>
      </c>
      <c r="U42" s="39">
        <f t="shared" si="14"/>
        <v>32.365145228215766</v>
      </c>
      <c r="V42" s="76">
        <f t="shared" si="14"/>
        <v>12.940932576385784</v>
      </c>
      <c r="W42" s="77">
        <f t="shared" si="14"/>
        <v>15.675216784912985</v>
      </c>
      <c r="X42" s="40">
        <f t="shared" si="14"/>
        <v>10.053012963750351</v>
      </c>
      <c r="Y42" s="40">
        <f t="shared" si="14"/>
        <v>13.297406534186592</v>
      </c>
      <c r="Z42" s="40">
        <f t="shared" si="14"/>
        <v>2.9520295202952029</v>
      </c>
    </row>
    <row r="45" spans="1:34" ht="12.75" x14ac:dyDescent="0.2">
      <c r="A45" s="5" t="s">
        <v>273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C45" s="5" t="s">
        <v>249</v>
      </c>
      <c r="AD45" s="6"/>
      <c r="AE45" s="6"/>
      <c r="AF45" s="6"/>
      <c r="AG45" s="6"/>
    </row>
    <row r="47" spans="1:34" ht="12" thickBot="1" x14ac:dyDescent="0.25">
      <c r="A47" s="9" t="s">
        <v>19</v>
      </c>
      <c r="U47" s="11"/>
      <c r="Z47" s="55" t="s">
        <v>17</v>
      </c>
      <c r="AC47" s="9" t="s">
        <v>19</v>
      </c>
    </row>
    <row r="48" spans="1:34" ht="24" customHeight="1" x14ac:dyDescent="0.2">
      <c r="A48" s="145" t="s">
        <v>18</v>
      </c>
      <c r="B48" s="139" t="s">
        <v>25</v>
      </c>
      <c r="C48" s="137"/>
      <c r="D48" s="137"/>
      <c r="E48" s="137"/>
      <c r="F48" s="147"/>
      <c r="G48" s="139" t="s">
        <v>26</v>
      </c>
      <c r="H48" s="137"/>
      <c r="I48" s="137"/>
      <c r="J48" s="137"/>
      <c r="K48" s="147"/>
      <c r="L48" s="137" t="s">
        <v>27</v>
      </c>
      <c r="M48" s="137"/>
      <c r="N48" s="137"/>
      <c r="O48" s="137"/>
      <c r="P48" s="147"/>
      <c r="Q48" s="139" t="s">
        <v>28</v>
      </c>
      <c r="R48" s="137"/>
      <c r="S48" s="137"/>
      <c r="T48" s="137"/>
      <c r="U48" s="147"/>
      <c r="V48" s="139" t="s">
        <v>29</v>
      </c>
      <c r="W48" s="137"/>
      <c r="X48" s="137"/>
      <c r="Y48" s="137"/>
      <c r="Z48" s="137"/>
      <c r="AC48" s="140" t="s">
        <v>18</v>
      </c>
      <c r="AD48" s="165" t="s">
        <v>0</v>
      </c>
      <c r="AE48" s="166"/>
      <c r="AF48" s="166"/>
      <c r="AG48" s="166"/>
      <c r="AH48" s="166"/>
    </row>
    <row r="49" spans="1:34" ht="42" customHeight="1" thickBot="1" x14ac:dyDescent="0.25">
      <c r="A49" s="162"/>
      <c r="B49" s="114" t="s">
        <v>251</v>
      </c>
      <c r="C49" s="114" t="s">
        <v>254</v>
      </c>
      <c r="D49" s="114" t="s">
        <v>253</v>
      </c>
      <c r="E49" s="115" t="s">
        <v>252</v>
      </c>
      <c r="F49" s="116" t="s">
        <v>255</v>
      </c>
      <c r="G49" s="114" t="s">
        <v>251</v>
      </c>
      <c r="H49" s="114" t="s">
        <v>254</v>
      </c>
      <c r="I49" s="114" t="s">
        <v>253</v>
      </c>
      <c r="J49" s="115" t="s">
        <v>252</v>
      </c>
      <c r="K49" s="116" t="s">
        <v>255</v>
      </c>
      <c r="L49" s="114" t="s">
        <v>251</v>
      </c>
      <c r="M49" s="114" t="s">
        <v>254</v>
      </c>
      <c r="N49" s="114" t="s">
        <v>253</v>
      </c>
      <c r="O49" s="115" t="s">
        <v>252</v>
      </c>
      <c r="P49" s="116" t="s">
        <v>255</v>
      </c>
      <c r="Q49" s="114" t="s">
        <v>251</v>
      </c>
      <c r="R49" s="114" t="s">
        <v>254</v>
      </c>
      <c r="S49" s="114" t="s">
        <v>253</v>
      </c>
      <c r="T49" s="115" t="s">
        <v>252</v>
      </c>
      <c r="U49" s="116" t="s">
        <v>255</v>
      </c>
      <c r="V49" s="114" t="s">
        <v>251</v>
      </c>
      <c r="W49" s="114" t="s">
        <v>254</v>
      </c>
      <c r="X49" s="114" t="s">
        <v>253</v>
      </c>
      <c r="Y49" s="115" t="s">
        <v>252</v>
      </c>
      <c r="Z49" s="116" t="s">
        <v>255</v>
      </c>
      <c r="AC49" s="141"/>
      <c r="AD49" s="108" t="s">
        <v>251</v>
      </c>
      <c r="AE49" s="108" t="s">
        <v>254</v>
      </c>
      <c r="AF49" s="108" t="s">
        <v>253</v>
      </c>
      <c r="AG49" s="109" t="s">
        <v>252</v>
      </c>
      <c r="AH49" s="109" t="s">
        <v>255</v>
      </c>
    </row>
    <row r="50" spans="1:34" ht="22.5" x14ac:dyDescent="0.2">
      <c r="A50" s="26" t="s">
        <v>15</v>
      </c>
      <c r="B50" s="37">
        <f t="shared" ref="B50:B64" si="15">B6/AD50*100</f>
        <v>43.87481026859367</v>
      </c>
      <c r="C50" s="37">
        <f t="shared" ref="C50:C64" si="16">C6/AE50*100</f>
        <v>41.349678214409131</v>
      </c>
      <c r="D50" s="37">
        <f t="shared" ref="D50:D64" si="17">D6/AF50*100</f>
        <v>46.069859551514739</v>
      </c>
      <c r="E50" s="37">
        <f t="shared" ref="E50:E64" si="18">E6/AG50*100</f>
        <v>51.791233728712051</v>
      </c>
      <c r="F50" s="37">
        <f t="shared" ref="F50:F64" si="19">F6/AH50*100</f>
        <v>51.5049361907055</v>
      </c>
      <c r="G50" s="37">
        <f t="shared" ref="G50:G64" si="20">G6/AD50*100</f>
        <v>7.1791064475681381</v>
      </c>
      <c r="H50" s="37">
        <f t="shared" ref="H50:H64" si="21">H6/AE50*100</f>
        <v>25.636907386004847</v>
      </c>
      <c r="I50" s="37">
        <f t="shared" ref="I50:I64" si="22">I6/AF50*100</f>
        <v>19.350425755673911</v>
      </c>
      <c r="J50" s="37">
        <f t="shared" ref="J50:J64" si="23">J6/AG50*100</f>
        <v>20.312083040038658</v>
      </c>
      <c r="K50" s="37">
        <f t="shared" ref="K50:K64" si="24">K6/AH50*100</f>
        <v>14.627979773657589</v>
      </c>
      <c r="L50" s="74">
        <f t="shared" ref="L50:L64" si="25">L6/AD50*100</f>
        <v>3.5006269385600213</v>
      </c>
      <c r="M50" s="74">
        <f t="shared" ref="M50:M64" si="26">M6/AE50*100</f>
        <v>5.8152894538410882</v>
      </c>
      <c r="N50" s="37">
        <f t="shared" ref="N50:N64" si="27">N6/AF50*100</f>
        <v>8.5450520744987628</v>
      </c>
      <c r="O50" s="37">
        <f t="shared" ref="O50:O64" si="28">O6/AG50*100</f>
        <v>8.1183614721116175</v>
      </c>
      <c r="P50" s="37">
        <f t="shared" ref="P50:P64" si="29">P6/AH50*100</f>
        <v>8.4878401155790986</v>
      </c>
      <c r="Q50" s="37">
        <f t="shared" ref="Q50:Q64" si="30">Q6/AD50*100</f>
        <v>24.060912030620997</v>
      </c>
      <c r="R50" s="38">
        <f t="shared" ref="R50:R64" si="31">R6/AE50*100</f>
        <v>14.649763490569413</v>
      </c>
      <c r="S50" s="38">
        <f t="shared" ref="S50:S64" si="32">S6/AF50*100</f>
        <v>15.337508905248159</v>
      </c>
      <c r="T50" s="38">
        <f t="shared" ref="T50:T64" si="33">T6/AG50*100</f>
        <v>10.80460796570816</v>
      </c>
      <c r="U50" s="37">
        <f t="shared" ref="U50:U64" si="34">U6/AH50*100</f>
        <v>14.507584878401152</v>
      </c>
      <c r="V50" s="74">
        <f t="shared" ref="V50:V64" si="35">V6/AD50*100</f>
        <v>20.691612222002245</v>
      </c>
      <c r="W50" s="75">
        <f t="shared" ref="W50:W64" si="36">W6/AE50*100</f>
        <v>11.789250437870102</v>
      </c>
      <c r="X50" s="38">
        <f t="shared" ref="X50:X64" si="37">X6/AF50*100</f>
        <v>9.3750212029718067</v>
      </c>
      <c r="Y50" s="38">
        <f t="shared" ref="Y50:Y64" si="38">Y6/AG50*100</f>
        <v>7.7981362218043122</v>
      </c>
      <c r="Z50" s="38">
        <f t="shared" ref="Z50:Z64" si="39">Z6/AH50*100</f>
        <v>9.7881049843486618</v>
      </c>
      <c r="AC50" s="26" t="s">
        <v>15</v>
      </c>
      <c r="AD50" s="27">
        <v>5051</v>
      </c>
      <c r="AE50" s="27">
        <v>6994.0833333333321</v>
      </c>
      <c r="AF50" s="27">
        <v>5614.666666666667</v>
      </c>
      <c r="AG50" s="27">
        <v>4532.5238095238101</v>
      </c>
      <c r="AH50" s="1">
        <v>692.16666666666674</v>
      </c>
    </row>
    <row r="51" spans="1:34" ht="22.5" x14ac:dyDescent="0.2">
      <c r="A51" s="17" t="s">
        <v>1</v>
      </c>
      <c r="B51" s="39">
        <f t="shared" si="15"/>
        <v>35.08524824789577</v>
      </c>
      <c r="C51" s="39">
        <f t="shared" si="16"/>
        <v>31.116213251336607</v>
      </c>
      <c r="D51" s="39">
        <f t="shared" si="17"/>
        <v>36.523717984960705</v>
      </c>
      <c r="E51" s="39">
        <f t="shared" si="18"/>
        <v>40.452501699632734</v>
      </c>
      <c r="F51" s="39">
        <f t="shared" si="19"/>
        <v>34.34435161641845</v>
      </c>
      <c r="G51" s="39">
        <f t="shared" si="20"/>
        <v>11.951792996126629</v>
      </c>
      <c r="H51" s="39">
        <f t="shared" si="21"/>
        <v>35.218667036413251</v>
      </c>
      <c r="I51" s="39">
        <f t="shared" si="22"/>
        <v>25.60340928365466</v>
      </c>
      <c r="J51" s="39">
        <f t="shared" si="23"/>
        <v>25.092081930285769</v>
      </c>
      <c r="K51" s="39">
        <f t="shared" si="24"/>
        <v>17.571739920087172</v>
      </c>
      <c r="L51" s="76">
        <f t="shared" si="25"/>
        <v>10.526256005997478</v>
      </c>
      <c r="M51" s="76">
        <f t="shared" si="26"/>
        <v>14.46783000901258</v>
      </c>
      <c r="N51" s="39">
        <f t="shared" si="27"/>
        <v>21.105048905976144</v>
      </c>
      <c r="O51" s="39">
        <f t="shared" si="28"/>
        <v>20.416361206126847</v>
      </c>
      <c r="P51" s="39">
        <f t="shared" si="29"/>
        <v>22.566291318561571</v>
      </c>
      <c r="Q51" s="39">
        <f t="shared" si="30"/>
        <v>19.45432034258323</v>
      </c>
      <c r="R51" s="40">
        <f t="shared" si="31"/>
        <v>8.0094652404236335</v>
      </c>
      <c r="S51" s="40">
        <f t="shared" si="32"/>
        <v>7.3613388364335366</v>
      </c>
      <c r="T51" s="40">
        <f t="shared" si="33"/>
        <v>6.2500332826254059</v>
      </c>
      <c r="U51" s="39">
        <f t="shared" si="34"/>
        <v>7.6280421358517962</v>
      </c>
      <c r="V51" s="76">
        <f t="shared" si="35"/>
        <v>21.48301282415348</v>
      </c>
      <c r="W51" s="77">
        <f t="shared" si="36"/>
        <v>9.6387630345862618</v>
      </c>
      <c r="X51" s="40">
        <f t="shared" si="37"/>
        <v>7.8263696500254412</v>
      </c>
      <c r="Y51" s="40">
        <f t="shared" si="38"/>
        <v>6.6831511812225628</v>
      </c>
      <c r="Z51" s="40">
        <f t="shared" si="39"/>
        <v>15.71013439883763</v>
      </c>
      <c r="AC51" s="17" t="s">
        <v>1</v>
      </c>
      <c r="AD51" s="18">
        <v>1467.2833333333333</v>
      </c>
      <c r="AE51" s="18">
        <v>2335.3619047619036</v>
      </c>
      <c r="AF51" s="18">
        <v>1684.4761904761904</v>
      </c>
      <c r="AG51" s="18">
        <v>1341.3261904761905</v>
      </c>
      <c r="AH51" s="1">
        <v>183.53333333333333</v>
      </c>
    </row>
    <row r="52" spans="1:34" x14ac:dyDescent="0.2">
      <c r="A52" s="20" t="s">
        <v>2</v>
      </c>
      <c r="B52" s="39">
        <f t="shared" si="15"/>
        <v>41.616239646367106</v>
      </c>
      <c r="C52" s="39">
        <f t="shared" si="16"/>
        <v>50.545371193443259</v>
      </c>
      <c r="D52" s="39">
        <f t="shared" si="17"/>
        <v>59.204752582191325</v>
      </c>
      <c r="E52" s="39">
        <f t="shared" si="18"/>
        <v>74.727352534017626</v>
      </c>
      <c r="F52" s="39">
        <f t="shared" si="19"/>
        <v>72.654462242562929</v>
      </c>
      <c r="G52" s="39" t="e">
        <f t="shared" si="20"/>
        <v>#VALUE!</v>
      </c>
      <c r="H52" s="39" t="e">
        <f t="shared" si="21"/>
        <v>#VALUE!</v>
      </c>
      <c r="I52" s="39" t="e">
        <f t="shared" si="22"/>
        <v>#VALUE!</v>
      </c>
      <c r="J52" s="39" t="e">
        <f t="shared" si="23"/>
        <v>#VALUE!</v>
      </c>
      <c r="K52" s="39" t="e">
        <f t="shared" si="24"/>
        <v>#VALUE!</v>
      </c>
      <c r="L52" s="76">
        <f t="shared" si="25"/>
        <v>1.2874983906270117</v>
      </c>
      <c r="M52" s="76">
        <f t="shared" si="26"/>
        <v>4.4222307946038724</v>
      </c>
      <c r="N52" s="39">
        <f t="shared" si="27"/>
        <v>7.1254978734895031</v>
      </c>
      <c r="O52" s="39">
        <f t="shared" si="28"/>
        <v>6.3308235135226392</v>
      </c>
      <c r="P52" s="39">
        <f t="shared" si="29"/>
        <v>7.0938215102974826</v>
      </c>
      <c r="Q52" s="39">
        <f t="shared" si="30"/>
        <v>28.83567228874297</v>
      </c>
      <c r="R52" s="40">
        <f t="shared" si="31"/>
        <v>24.420106334803688</v>
      </c>
      <c r="S52" s="40">
        <f t="shared" si="32"/>
        <v>20.606899345169786</v>
      </c>
      <c r="T52" s="40">
        <f t="shared" si="33"/>
        <v>11.361717932268631</v>
      </c>
      <c r="U52" s="39">
        <f t="shared" si="34"/>
        <v>15.446224256292906</v>
      </c>
      <c r="V52" s="76">
        <f t="shared" si="35"/>
        <v>27.23059096176129</v>
      </c>
      <c r="W52" s="77">
        <f t="shared" si="36"/>
        <v>20.612291677149202</v>
      </c>
      <c r="X52" s="40">
        <f t="shared" si="37"/>
        <v>12.75906298521569</v>
      </c>
      <c r="Y52" s="40">
        <f t="shared" si="38"/>
        <v>6.9723469628929351</v>
      </c>
      <c r="Z52" s="40">
        <f t="shared" si="39"/>
        <v>3.4324942791762014</v>
      </c>
      <c r="AC52" s="20" t="s">
        <v>2</v>
      </c>
      <c r="AD52" s="18">
        <v>388.35</v>
      </c>
      <c r="AE52" s="18">
        <v>425.87857142857138</v>
      </c>
      <c r="AF52" s="18">
        <v>493.76666666666659</v>
      </c>
      <c r="AG52" s="18">
        <v>493.61666666666656</v>
      </c>
      <c r="AH52" s="1">
        <v>72.833333333333329</v>
      </c>
    </row>
    <row r="53" spans="1:34" x14ac:dyDescent="0.2">
      <c r="A53" s="20" t="s">
        <v>3</v>
      </c>
      <c r="B53" s="39">
        <f t="shared" si="15"/>
        <v>29.970029970029966</v>
      </c>
      <c r="C53" s="39">
        <f t="shared" si="16"/>
        <v>41.631666030291456</v>
      </c>
      <c r="D53" s="39">
        <f t="shared" si="17"/>
        <v>42.598383385450468</v>
      </c>
      <c r="E53" s="39">
        <f t="shared" si="18"/>
        <v>46.143422972691262</v>
      </c>
      <c r="F53" s="39">
        <f t="shared" si="19"/>
        <v>45.226130653266324</v>
      </c>
      <c r="G53" s="39">
        <f t="shared" si="20"/>
        <v>18.169330669330666</v>
      </c>
      <c r="H53" s="39">
        <f t="shared" si="21"/>
        <v>20.809469263077506</v>
      </c>
      <c r="I53" s="39">
        <f t="shared" si="22"/>
        <v>15.691781226031033</v>
      </c>
      <c r="J53" s="39">
        <f t="shared" si="23"/>
        <v>18.991036064206796</v>
      </c>
      <c r="K53" s="39">
        <f t="shared" si="24"/>
        <v>17.587939698492463</v>
      </c>
      <c r="L53" s="76">
        <f t="shared" si="25"/>
        <v>0.32467532467532434</v>
      </c>
      <c r="M53" s="76">
        <f t="shared" si="26"/>
        <v>1.4127529591447117</v>
      </c>
      <c r="N53" s="39">
        <f t="shared" si="27"/>
        <v>6.6906602159419428</v>
      </c>
      <c r="O53" s="39">
        <f t="shared" si="28"/>
        <v>5.2115905774442357</v>
      </c>
      <c r="P53" s="39">
        <f t="shared" si="29"/>
        <v>3.0150753768844236</v>
      </c>
      <c r="Q53" s="39">
        <f t="shared" si="30"/>
        <v>32.480019980019975</v>
      </c>
      <c r="R53" s="40">
        <f t="shared" si="31"/>
        <v>20.109456535573369</v>
      </c>
      <c r="S53" s="40">
        <f t="shared" si="32"/>
        <v>21.368812319310869</v>
      </c>
      <c r="T53" s="40">
        <f t="shared" si="33"/>
        <v>18.188451115280387</v>
      </c>
      <c r="U53" s="39">
        <f t="shared" si="34"/>
        <v>16.080402010050257</v>
      </c>
      <c r="V53" s="76">
        <f t="shared" si="35"/>
        <v>17.182817182817171</v>
      </c>
      <c r="W53" s="77">
        <f t="shared" si="36"/>
        <v>14.891179839633445</v>
      </c>
      <c r="X53" s="40">
        <f t="shared" si="37"/>
        <v>13.154758392825535</v>
      </c>
      <c r="Y53" s="40">
        <f t="shared" si="38"/>
        <v>11.46549927037732</v>
      </c>
      <c r="Z53" s="40">
        <f t="shared" si="39"/>
        <v>18.090452261306542</v>
      </c>
      <c r="AC53" s="20" t="s">
        <v>3</v>
      </c>
      <c r="AD53" s="18">
        <v>266.93333333333339</v>
      </c>
      <c r="AE53" s="18">
        <v>261.90000000000003</v>
      </c>
      <c r="AF53" s="18">
        <v>201.77380952380952</v>
      </c>
      <c r="AG53" s="18">
        <v>159.89999999999998</v>
      </c>
      <c r="AH53" s="1">
        <v>33.16666666666665</v>
      </c>
    </row>
    <row r="54" spans="1:34" x14ac:dyDescent="0.2">
      <c r="A54" s="20" t="s">
        <v>4</v>
      </c>
      <c r="B54" s="39">
        <f t="shared" si="15"/>
        <v>40.522875816993462</v>
      </c>
      <c r="C54" s="39">
        <f t="shared" si="16"/>
        <v>34.072471606273666</v>
      </c>
      <c r="D54" s="39">
        <f t="shared" si="17"/>
        <v>40.936473165388833</v>
      </c>
      <c r="E54" s="39">
        <f t="shared" si="18"/>
        <v>40.357529794149514</v>
      </c>
      <c r="F54" s="39">
        <f t="shared" si="19"/>
        <v>46.745562130177518</v>
      </c>
      <c r="G54" s="39">
        <f t="shared" si="20"/>
        <v>9.8039215686274517</v>
      </c>
      <c r="H54" s="39">
        <f t="shared" si="21"/>
        <v>43.86154678204435</v>
      </c>
      <c r="I54" s="39">
        <f t="shared" si="22"/>
        <v>29.947060971157356</v>
      </c>
      <c r="J54" s="39">
        <f t="shared" si="23"/>
        <v>38.569880823401945</v>
      </c>
      <c r="K54" s="41">
        <f t="shared" si="24"/>
        <v>24.852071005917161</v>
      </c>
      <c r="L54" s="76" t="e">
        <f t="shared" si="25"/>
        <v>#VALUE!</v>
      </c>
      <c r="M54" s="76" t="e">
        <f t="shared" si="26"/>
        <v>#VALUE!</v>
      </c>
      <c r="N54" s="39" t="e">
        <f t="shared" si="27"/>
        <v>#VALUE!</v>
      </c>
      <c r="O54" s="39" t="e">
        <f t="shared" si="28"/>
        <v>#VALUE!</v>
      </c>
      <c r="P54" s="39" t="e">
        <f t="shared" si="29"/>
        <v>#VALUE!</v>
      </c>
      <c r="Q54" s="39">
        <f t="shared" si="30"/>
        <v>21.895424836601308</v>
      </c>
      <c r="R54" s="40">
        <f t="shared" si="31"/>
        <v>11.032990805840996</v>
      </c>
      <c r="S54" s="40">
        <f t="shared" si="32"/>
        <v>19.350127783862721</v>
      </c>
      <c r="T54" s="40">
        <f t="shared" si="33"/>
        <v>11.700975081256773</v>
      </c>
      <c r="U54" s="39">
        <f t="shared" si="34"/>
        <v>14.201183431952662</v>
      </c>
      <c r="V54" s="76">
        <f t="shared" si="35"/>
        <v>27.124183006535947</v>
      </c>
      <c r="W54" s="77">
        <f t="shared" si="36"/>
        <v>11.032990805840996</v>
      </c>
      <c r="X54" s="40">
        <f t="shared" si="37"/>
        <v>9.2186929536327114</v>
      </c>
      <c r="Y54" s="40">
        <f t="shared" si="38"/>
        <v>9.3716143011917659</v>
      </c>
      <c r="Z54" s="40">
        <f t="shared" si="39"/>
        <v>14.201183431952662</v>
      </c>
      <c r="AC54" s="20" t="s">
        <v>4</v>
      </c>
      <c r="AD54" s="18">
        <v>153</v>
      </c>
      <c r="AE54" s="18">
        <v>308.16666666666663</v>
      </c>
      <c r="AF54" s="18">
        <v>182.6</v>
      </c>
      <c r="AG54" s="18">
        <v>153.83333333333331</v>
      </c>
      <c r="AH54" s="1">
        <v>28.166666666666664</v>
      </c>
    </row>
    <row r="55" spans="1:34" x14ac:dyDescent="0.2">
      <c r="A55" s="20" t="s">
        <v>5</v>
      </c>
      <c r="B55" s="39">
        <f t="shared" si="15"/>
        <v>37.048192771084338</v>
      </c>
      <c r="C55" s="39">
        <f t="shared" si="16"/>
        <v>38.703339882121796</v>
      </c>
      <c r="D55" s="39">
        <f t="shared" si="17"/>
        <v>24.427480916030532</v>
      </c>
      <c r="E55" s="39">
        <f t="shared" si="18"/>
        <v>48.520710059171599</v>
      </c>
      <c r="F55" s="39">
        <f t="shared" si="19"/>
        <v>100</v>
      </c>
      <c r="G55" s="39" t="e">
        <f t="shared" si="20"/>
        <v>#VALUE!</v>
      </c>
      <c r="H55" s="39" t="e">
        <f t="shared" si="21"/>
        <v>#VALUE!</v>
      </c>
      <c r="I55" s="39" t="e">
        <f t="shared" si="22"/>
        <v>#VALUE!</v>
      </c>
      <c r="J55" s="39" t="e">
        <f t="shared" si="23"/>
        <v>#VALUE!</v>
      </c>
      <c r="K55" s="41" t="e">
        <f t="shared" si="24"/>
        <v>#VALUE!</v>
      </c>
      <c r="L55" s="76" t="e">
        <f t="shared" si="25"/>
        <v>#VALUE!</v>
      </c>
      <c r="M55" s="76" t="e">
        <f t="shared" si="26"/>
        <v>#VALUE!</v>
      </c>
      <c r="N55" s="39" t="e">
        <f t="shared" si="27"/>
        <v>#VALUE!</v>
      </c>
      <c r="O55" s="39">
        <f t="shared" si="28"/>
        <v>5.3254437869822491</v>
      </c>
      <c r="P55" s="39" t="e">
        <f t="shared" si="29"/>
        <v>#VALUE!</v>
      </c>
      <c r="Q55" s="41">
        <f t="shared" si="30"/>
        <v>18.072289156626507</v>
      </c>
      <c r="R55" s="42">
        <f t="shared" si="31"/>
        <v>43.614931237721017</v>
      </c>
      <c r="S55" s="42">
        <f t="shared" si="32"/>
        <v>55.216284987277355</v>
      </c>
      <c r="T55" s="42">
        <f t="shared" si="33"/>
        <v>28.402366863905325</v>
      </c>
      <c r="U55" s="41" t="e">
        <f t="shared" si="34"/>
        <v>#VALUE!</v>
      </c>
      <c r="V55" s="78">
        <f t="shared" si="35"/>
        <v>44.879518072289152</v>
      </c>
      <c r="W55" s="79">
        <f t="shared" si="36"/>
        <v>14.145383104125736</v>
      </c>
      <c r="X55" s="42">
        <f t="shared" si="37"/>
        <v>20.356234096692109</v>
      </c>
      <c r="Y55" s="42">
        <f t="shared" si="38"/>
        <v>17.751479289940832</v>
      </c>
      <c r="Z55" s="42" t="e">
        <f t="shared" si="39"/>
        <v>#VALUE!</v>
      </c>
      <c r="AC55" s="20" t="s">
        <v>5</v>
      </c>
      <c r="AD55" s="18">
        <v>55.333333333333336</v>
      </c>
      <c r="AE55" s="18">
        <v>42.416666666666671</v>
      </c>
      <c r="AF55" s="18">
        <v>32.75</v>
      </c>
      <c r="AG55" s="18">
        <v>14.083333333333332</v>
      </c>
      <c r="AH55" s="1">
        <v>1</v>
      </c>
    </row>
    <row r="56" spans="1:34" x14ac:dyDescent="0.2">
      <c r="A56" s="20" t="s">
        <v>6</v>
      </c>
      <c r="B56" s="39">
        <f t="shared" si="15"/>
        <v>46.755027422303471</v>
      </c>
      <c r="C56" s="39">
        <f t="shared" si="16"/>
        <v>66.237733753008698</v>
      </c>
      <c r="D56" s="39">
        <f t="shared" si="17"/>
        <v>63.986599664991608</v>
      </c>
      <c r="E56" s="39">
        <f t="shared" si="18"/>
        <v>73.71772606229014</v>
      </c>
      <c r="F56" s="39">
        <f t="shared" si="19"/>
        <v>72.72727272727272</v>
      </c>
      <c r="G56" s="39">
        <f t="shared" si="20"/>
        <v>0.54844606946983554</v>
      </c>
      <c r="H56" s="39">
        <f t="shared" si="21"/>
        <v>1.6663580818366972</v>
      </c>
      <c r="I56" s="39">
        <f t="shared" si="22"/>
        <v>2.0100502512562812</v>
      </c>
      <c r="J56" s="39">
        <f t="shared" si="23"/>
        <v>4.1681139284473776</v>
      </c>
      <c r="K56" s="39">
        <f t="shared" si="24"/>
        <v>1.363636363636364</v>
      </c>
      <c r="L56" s="76" t="e">
        <f t="shared" si="25"/>
        <v>#VALUE!</v>
      </c>
      <c r="M56" s="76" t="e">
        <f t="shared" si="26"/>
        <v>#VALUE!</v>
      </c>
      <c r="N56" s="39" t="e">
        <f t="shared" si="27"/>
        <v>#VALUE!</v>
      </c>
      <c r="O56" s="39" t="e">
        <f t="shared" si="28"/>
        <v>#VALUE!</v>
      </c>
      <c r="P56" s="39" t="e">
        <f t="shared" si="29"/>
        <v>#VALUE!</v>
      </c>
      <c r="Q56" s="39">
        <f t="shared" si="30"/>
        <v>37.157221206581362</v>
      </c>
      <c r="R56" s="40">
        <f t="shared" si="31"/>
        <v>22.032956859840773</v>
      </c>
      <c r="S56" s="40">
        <f t="shared" si="32"/>
        <v>19.095477386934672</v>
      </c>
      <c r="T56" s="40">
        <f t="shared" si="33"/>
        <v>11.635984716915598</v>
      </c>
      <c r="U56" s="39">
        <f t="shared" si="34"/>
        <v>5.4545454545454559</v>
      </c>
      <c r="V56" s="76">
        <f t="shared" si="35"/>
        <v>15.53930530164534</v>
      </c>
      <c r="W56" s="77">
        <f t="shared" si="36"/>
        <v>9.9240881318274408</v>
      </c>
      <c r="X56" s="40">
        <f t="shared" si="37"/>
        <v>14.237855946398659</v>
      </c>
      <c r="Y56" s="40">
        <f t="shared" si="38"/>
        <v>9.2045849253212921</v>
      </c>
      <c r="Z56" s="40">
        <f t="shared" si="39"/>
        <v>15.000000000000005</v>
      </c>
      <c r="AC56" s="20" t="s">
        <v>6</v>
      </c>
      <c r="AD56" s="18">
        <v>182.33333333333331</v>
      </c>
      <c r="AE56" s="18">
        <v>180.0333333333333</v>
      </c>
      <c r="AF56" s="18">
        <v>149.25</v>
      </c>
      <c r="AG56" s="18">
        <v>143.94999999999999</v>
      </c>
      <c r="AH56" s="1">
        <v>18.333333333333329</v>
      </c>
    </row>
    <row r="57" spans="1:34" x14ac:dyDescent="0.2">
      <c r="A57" s="20" t="s">
        <v>7</v>
      </c>
      <c r="B57" s="39">
        <f t="shared" si="15"/>
        <v>40.262098365832479</v>
      </c>
      <c r="C57" s="39">
        <f t="shared" si="16"/>
        <v>29.146202311851955</v>
      </c>
      <c r="D57" s="39">
        <f t="shared" si="17"/>
        <v>32.637742080768646</v>
      </c>
      <c r="E57" s="39">
        <f t="shared" si="18"/>
        <v>44.07359863072314</v>
      </c>
      <c r="F57" s="39">
        <f t="shared" si="19"/>
        <v>59.519408502772642</v>
      </c>
      <c r="G57" s="39">
        <f t="shared" si="20"/>
        <v>11.486539827899266</v>
      </c>
      <c r="H57" s="39">
        <f t="shared" si="21"/>
        <v>45.602024110730753</v>
      </c>
      <c r="I57" s="39">
        <f t="shared" si="22"/>
        <v>31.131461742481104</v>
      </c>
      <c r="J57" s="39">
        <f t="shared" si="23"/>
        <v>35.161073415245433</v>
      </c>
      <c r="K57" s="39">
        <f t="shared" si="24"/>
        <v>16.081330868761555</v>
      </c>
      <c r="L57" s="76" t="e">
        <f t="shared" si="25"/>
        <v>#VALUE!</v>
      </c>
      <c r="M57" s="76" t="e">
        <f t="shared" si="26"/>
        <v>#VALUE!</v>
      </c>
      <c r="N57" s="39" t="e">
        <f t="shared" si="27"/>
        <v>#VALUE!</v>
      </c>
      <c r="O57" s="39" t="e">
        <f t="shared" si="28"/>
        <v>#VALUE!</v>
      </c>
      <c r="P57" s="39" t="e">
        <f t="shared" si="29"/>
        <v>#VALUE!</v>
      </c>
      <c r="Q57" s="39">
        <f t="shared" si="30"/>
        <v>28.657140601563114</v>
      </c>
      <c r="R57" s="40">
        <f t="shared" si="31"/>
        <v>19.000843379471146</v>
      </c>
      <c r="S57" s="40">
        <f t="shared" si="32"/>
        <v>23.670119601661405</v>
      </c>
      <c r="T57" s="40">
        <f t="shared" si="33"/>
        <v>13.876153799131977</v>
      </c>
      <c r="U57" s="39">
        <f t="shared" si="34"/>
        <v>13.308687615526804</v>
      </c>
      <c r="V57" s="76">
        <f t="shared" si="35"/>
        <v>19.594221204705139</v>
      </c>
      <c r="W57" s="77">
        <f t="shared" si="36"/>
        <v>5.6556035124274437</v>
      </c>
      <c r="X57" s="40">
        <f t="shared" si="37"/>
        <v>11.759995996597103</v>
      </c>
      <c r="Y57" s="40">
        <f t="shared" si="38"/>
        <v>5.2264808362369344</v>
      </c>
      <c r="Z57" s="40">
        <f t="shared" si="39"/>
        <v>11.090573012939004</v>
      </c>
      <c r="AC57" s="20" t="s">
        <v>7</v>
      </c>
      <c r="AD57" s="18">
        <v>211.11666666666667</v>
      </c>
      <c r="AE57" s="18">
        <v>335.95000000000005</v>
      </c>
      <c r="AF57" s="18">
        <v>333.05000000000007</v>
      </c>
      <c r="AG57" s="18">
        <v>272.64999999999998</v>
      </c>
      <c r="AH57" s="1">
        <v>45.083333333333329</v>
      </c>
    </row>
    <row r="58" spans="1:34" x14ac:dyDescent="0.2">
      <c r="A58" s="20" t="s">
        <v>8</v>
      </c>
      <c r="B58" s="39">
        <f t="shared" si="15"/>
        <v>62.346125995655335</v>
      </c>
      <c r="C58" s="39">
        <f t="shared" si="16"/>
        <v>57.035175879396981</v>
      </c>
      <c r="D58" s="39">
        <f t="shared" si="17"/>
        <v>56.737688725836044</v>
      </c>
      <c r="E58" s="39">
        <f t="shared" si="18"/>
        <v>59.796193039800052</v>
      </c>
      <c r="F58" s="39">
        <f t="shared" si="19"/>
        <v>59.808612440191389</v>
      </c>
      <c r="G58" s="39" t="e">
        <f t="shared" si="20"/>
        <v>#VALUE!</v>
      </c>
      <c r="H58" s="39">
        <f t="shared" si="21"/>
        <v>4.5226130653266337</v>
      </c>
      <c r="I58" s="39">
        <f t="shared" si="22"/>
        <v>1.9048962889798224</v>
      </c>
      <c r="J58" s="39">
        <f t="shared" si="23"/>
        <v>6.3449336666025768</v>
      </c>
      <c r="K58" s="39" t="e">
        <f t="shared" si="24"/>
        <v>#VALUE!</v>
      </c>
      <c r="L58" s="76" t="e">
        <f t="shared" si="25"/>
        <v>#VALUE!</v>
      </c>
      <c r="M58" s="76" t="e">
        <f t="shared" si="26"/>
        <v>#VALUE!</v>
      </c>
      <c r="N58" s="39" t="e">
        <f t="shared" si="27"/>
        <v>#VALUE!</v>
      </c>
      <c r="O58" s="39" t="e">
        <f t="shared" si="28"/>
        <v>#VALUE!</v>
      </c>
      <c r="P58" s="39" t="e">
        <f t="shared" si="29"/>
        <v>#VALUE!</v>
      </c>
      <c r="Q58" s="39">
        <f t="shared" si="30"/>
        <v>21.506154960173792</v>
      </c>
      <c r="R58" s="40">
        <f t="shared" si="31"/>
        <v>25.062814070351763</v>
      </c>
      <c r="S58" s="40">
        <f t="shared" si="32"/>
        <v>26.329899816565543</v>
      </c>
      <c r="T58" s="40">
        <f t="shared" si="33"/>
        <v>15.285522014997118</v>
      </c>
      <c r="U58" s="39">
        <f t="shared" si="34"/>
        <v>17.224880382775119</v>
      </c>
      <c r="V58" s="76">
        <f t="shared" si="35"/>
        <v>16.147719044170891</v>
      </c>
      <c r="W58" s="77">
        <f t="shared" si="36"/>
        <v>12.5</v>
      </c>
      <c r="X58" s="40">
        <f t="shared" si="37"/>
        <v>11.923239734725556</v>
      </c>
      <c r="Y58" s="40">
        <f t="shared" si="38"/>
        <v>16.266102672562972</v>
      </c>
      <c r="Z58" s="40">
        <f t="shared" si="39"/>
        <v>22.966507177033495</v>
      </c>
      <c r="AC58" s="20" t="s">
        <v>8</v>
      </c>
      <c r="AD58" s="18">
        <v>230.16666666666663</v>
      </c>
      <c r="AE58" s="18">
        <v>265.33333333333331</v>
      </c>
      <c r="AF58" s="18">
        <v>236.23333333333329</v>
      </c>
      <c r="AG58" s="18">
        <v>173.36666666666665</v>
      </c>
      <c r="AH58" s="1">
        <v>17.416666666666664</v>
      </c>
    </row>
    <row r="59" spans="1:34" x14ac:dyDescent="0.2">
      <c r="A59" s="20" t="s">
        <v>9</v>
      </c>
      <c r="B59" s="39">
        <f t="shared" si="15"/>
        <v>57.594936708860764</v>
      </c>
      <c r="C59" s="39">
        <f t="shared" si="16"/>
        <v>59.896203778244995</v>
      </c>
      <c r="D59" s="39">
        <f t="shared" si="17"/>
        <v>61.367848758186092</v>
      </c>
      <c r="E59" s="39">
        <f t="shared" si="18"/>
        <v>66.189719130895583</v>
      </c>
      <c r="F59" s="39">
        <f t="shared" si="19"/>
        <v>58.015267175572518</v>
      </c>
      <c r="G59" s="39">
        <f t="shared" si="20"/>
        <v>0.189873417721519</v>
      </c>
      <c r="H59" s="39">
        <f t="shared" si="21"/>
        <v>2.2431864189521895</v>
      </c>
      <c r="I59" s="39">
        <f t="shared" si="22"/>
        <v>7.1852217966143579</v>
      </c>
      <c r="J59" s="39">
        <f t="shared" si="23"/>
        <v>10.386857445680972</v>
      </c>
      <c r="K59" s="39">
        <f t="shared" si="24"/>
        <v>7.6335877862595405</v>
      </c>
      <c r="L59" s="76" t="e">
        <f t="shared" si="25"/>
        <v>#VALUE!</v>
      </c>
      <c r="M59" s="76" t="e">
        <f t="shared" si="26"/>
        <v>#VALUE!</v>
      </c>
      <c r="N59" s="39" t="e">
        <f t="shared" si="27"/>
        <v>#VALUE!</v>
      </c>
      <c r="O59" s="39" t="e">
        <f t="shared" si="28"/>
        <v>#VALUE!</v>
      </c>
      <c r="P59" s="39" t="e">
        <f t="shared" si="29"/>
        <v>#VALUE!</v>
      </c>
      <c r="Q59" s="39">
        <f t="shared" si="30"/>
        <v>28.012658227848103</v>
      </c>
      <c r="R59" s="40">
        <f t="shared" si="31"/>
        <v>20.024542178939058</v>
      </c>
      <c r="S59" s="40">
        <f t="shared" si="32"/>
        <v>22.61213394291363</v>
      </c>
      <c r="T59" s="40">
        <f t="shared" si="33"/>
        <v>8.7970323264440911</v>
      </c>
      <c r="U59" s="39">
        <f t="shared" si="34"/>
        <v>15.267175572519086</v>
      </c>
      <c r="V59" s="76">
        <f t="shared" si="35"/>
        <v>14.202531645569621</v>
      </c>
      <c r="W59" s="77">
        <f t="shared" si="36"/>
        <v>17.836067623863752</v>
      </c>
      <c r="X59" s="40">
        <f t="shared" si="37"/>
        <v>8.4641047819102937</v>
      </c>
      <c r="Y59" s="40">
        <f t="shared" si="38"/>
        <v>9.6449390567037625</v>
      </c>
      <c r="Z59" s="40">
        <f t="shared" si="39"/>
        <v>12.213740458015266</v>
      </c>
      <c r="AC59" s="20" t="s">
        <v>9</v>
      </c>
      <c r="AD59" s="18">
        <v>263.33333333333331</v>
      </c>
      <c r="AE59" s="18">
        <v>304.62619047619046</v>
      </c>
      <c r="AF59" s="18">
        <v>269.76666666666665</v>
      </c>
      <c r="AG59" s="18">
        <v>157.25</v>
      </c>
      <c r="AH59" s="1">
        <v>21.833333333333329</v>
      </c>
    </row>
    <row r="60" spans="1:34" x14ac:dyDescent="0.2">
      <c r="A60" s="20" t="s">
        <v>16</v>
      </c>
      <c r="B60" s="39">
        <f t="shared" si="15"/>
        <v>56.022408963585448</v>
      </c>
      <c r="C60" s="39">
        <f t="shared" si="16"/>
        <v>52.331113225499529</v>
      </c>
      <c r="D60" s="39">
        <f t="shared" si="17"/>
        <v>61.166335321404894</v>
      </c>
      <c r="E60" s="39">
        <f t="shared" si="18"/>
        <v>68.331269775760077</v>
      </c>
      <c r="F60" s="39">
        <f t="shared" si="19"/>
        <v>65.517241379310349</v>
      </c>
      <c r="G60" s="39" t="e">
        <f t="shared" si="20"/>
        <v>#VALUE!</v>
      </c>
      <c r="H60" s="39" t="e">
        <f t="shared" si="21"/>
        <v>#VALUE!</v>
      </c>
      <c r="I60" s="39">
        <f t="shared" si="22"/>
        <v>3.180914512922465</v>
      </c>
      <c r="J60" s="39">
        <f t="shared" si="23"/>
        <v>1.6508460586050353</v>
      </c>
      <c r="K60" s="39" t="e">
        <f t="shared" si="24"/>
        <v>#VALUE!</v>
      </c>
      <c r="L60" s="76" t="e">
        <f t="shared" si="25"/>
        <v>#VALUE!</v>
      </c>
      <c r="M60" s="76" t="e">
        <f t="shared" si="26"/>
        <v>#VALUE!</v>
      </c>
      <c r="N60" s="39" t="e">
        <f t="shared" si="27"/>
        <v>#VALUE!</v>
      </c>
      <c r="O60" s="39" t="e">
        <f t="shared" si="28"/>
        <v>#VALUE!</v>
      </c>
      <c r="P60" s="39" t="e">
        <f t="shared" si="29"/>
        <v>#VALUE!</v>
      </c>
      <c r="Q60" s="41">
        <f t="shared" si="30"/>
        <v>29.842706313294549</v>
      </c>
      <c r="R60" s="42">
        <f t="shared" si="31"/>
        <v>34.157944814462418</v>
      </c>
      <c r="S60" s="42">
        <f t="shared" si="32"/>
        <v>22.730284956925114</v>
      </c>
      <c r="T60" s="42">
        <f t="shared" si="33"/>
        <v>18.709588664190399</v>
      </c>
      <c r="U60" s="41">
        <f t="shared" si="34"/>
        <v>27.586206896551722</v>
      </c>
      <c r="V60" s="78">
        <f t="shared" si="35"/>
        <v>14.13488472312002</v>
      </c>
      <c r="W60" s="79">
        <f t="shared" si="36"/>
        <v>13.510941960038059</v>
      </c>
      <c r="X60" s="42">
        <f t="shared" si="37"/>
        <v>12.922465208747516</v>
      </c>
      <c r="Y60" s="42">
        <f t="shared" si="38"/>
        <v>11.308295501444492</v>
      </c>
      <c r="Z60" s="42">
        <f t="shared" si="39"/>
        <v>6.8965517241379306</v>
      </c>
      <c r="AC60" s="20" t="s">
        <v>16</v>
      </c>
      <c r="AD60" s="18">
        <v>154.69999999999999</v>
      </c>
      <c r="AE60" s="18">
        <v>175.16666666666666</v>
      </c>
      <c r="AF60" s="18">
        <v>125.75</v>
      </c>
      <c r="AG60" s="18">
        <v>121.14999999999998</v>
      </c>
      <c r="AH60" s="1">
        <v>14.5</v>
      </c>
    </row>
    <row r="61" spans="1:34" x14ac:dyDescent="0.2">
      <c r="A61" s="20" t="s">
        <v>10</v>
      </c>
      <c r="B61" s="39">
        <f t="shared" si="15"/>
        <v>47.329992841803872</v>
      </c>
      <c r="C61" s="39">
        <f t="shared" si="16"/>
        <v>40.139744888324252</v>
      </c>
      <c r="D61" s="39">
        <f t="shared" si="17"/>
        <v>43.447649330002264</v>
      </c>
      <c r="E61" s="39">
        <f t="shared" si="18"/>
        <v>53.019338840313665</v>
      </c>
      <c r="F61" s="39">
        <f t="shared" si="19"/>
        <v>58.057956278596848</v>
      </c>
      <c r="G61" s="39">
        <f t="shared" si="20"/>
        <v>8.1603435934144617</v>
      </c>
      <c r="H61" s="39">
        <f t="shared" si="21"/>
        <v>34.005734004017228</v>
      </c>
      <c r="I61" s="39">
        <f t="shared" si="22"/>
        <v>26.118555530320229</v>
      </c>
      <c r="J61" s="39">
        <f t="shared" si="23"/>
        <v>27.651482215029866</v>
      </c>
      <c r="K61" s="39">
        <f t="shared" si="24"/>
        <v>22.369089984748342</v>
      </c>
      <c r="L61" s="76">
        <f t="shared" si="25"/>
        <v>2.8346456692913389</v>
      </c>
      <c r="M61" s="76">
        <f t="shared" si="26"/>
        <v>4.1528609933217728</v>
      </c>
      <c r="N61" s="39">
        <f t="shared" si="27"/>
        <v>8.3723907253319005</v>
      </c>
      <c r="O61" s="39">
        <f t="shared" si="28"/>
        <v>7.207059240294349</v>
      </c>
      <c r="P61" s="39">
        <f t="shared" si="29"/>
        <v>8.5155058464666986</v>
      </c>
      <c r="Q61" s="39">
        <f t="shared" si="30"/>
        <v>22.562634216177525</v>
      </c>
      <c r="R61" s="40">
        <f t="shared" si="31"/>
        <v>12.312657728029661</v>
      </c>
      <c r="S61" s="40">
        <f t="shared" si="32"/>
        <v>13.678690149278383</v>
      </c>
      <c r="T61" s="40">
        <f t="shared" si="33"/>
        <v>6.0634751944350516</v>
      </c>
      <c r="U61" s="39">
        <f t="shared" si="34"/>
        <v>6.1006609049313685</v>
      </c>
      <c r="V61" s="76">
        <f t="shared" si="35"/>
        <v>18.768790264853259</v>
      </c>
      <c r="W61" s="77">
        <f t="shared" si="36"/>
        <v>9.0456488523408112</v>
      </c>
      <c r="X61" s="40">
        <f t="shared" si="37"/>
        <v>5.688270394152747</v>
      </c>
      <c r="Y61" s="40">
        <f t="shared" si="38"/>
        <v>5.0329291660628312</v>
      </c>
      <c r="Z61" s="40">
        <f t="shared" si="39"/>
        <v>4.9567869852567368</v>
      </c>
      <c r="AC61" s="20" t="s">
        <v>10</v>
      </c>
      <c r="AD61" s="18">
        <v>582.08333333333326</v>
      </c>
      <c r="AE61" s="18">
        <v>970.81666666666683</v>
      </c>
      <c r="AF61" s="18">
        <v>807.2166666666667</v>
      </c>
      <c r="AG61" s="18">
        <v>739.32142857142856</v>
      </c>
      <c r="AH61" s="1">
        <v>131.13333333333333</v>
      </c>
    </row>
    <row r="62" spans="1:34" x14ac:dyDescent="0.2">
      <c r="A62" s="20" t="s">
        <v>11</v>
      </c>
      <c r="B62" s="39">
        <f t="shared" si="15"/>
        <v>49.762271011047403</v>
      </c>
      <c r="C62" s="39">
        <f t="shared" si="16"/>
        <v>52.578095596537445</v>
      </c>
      <c r="D62" s="39">
        <f t="shared" si="17"/>
        <v>50.441412520064198</v>
      </c>
      <c r="E62" s="39">
        <f t="shared" si="18"/>
        <v>55.376799322607958</v>
      </c>
      <c r="F62" s="39">
        <f t="shared" si="19"/>
        <v>63.535911602209936</v>
      </c>
      <c r="G62" s="39">
        <f t="shared" si="20"/>
        <v>5.2440218151307505</v>
      </c>
      <c r="H62" s="39">
        <f t="shared" si="21"/>
        <v>14.678208505833648</v>
      </c>
      <c r="I62" s="39">
        <f t="shared" si="22"/>
        <v>18.459069020866771</v>
      </c>
      <c r="J62" s="39">
        <f t="shared" si="23"/>
        <v>12.983347445667516</v>
      </c>
      <c r="K62" s="39">
        <f t="shared" si="24"/>
        <v>9.94475138121547</v>
      </c>
      <c r="L62" s="76" t="e">
        <f t="shared" si="25"/>
        <v>#VALUE!</v>
      </c>
      <c r="M62" s="76" t="e">
        <f t="shared" si="26"/>
        <v>#VALUE!</v>
      </c>
      <c r="N62" s="39" t="e">
        <f t="shared" si="27"/>
        <v>#VALUE!</v>
      </c>
      <c r="O62" s="39" t="e">
        <f t="shared" si="28"/>
        <v>#VALUE!</v>
      </c>
      <c r="P62" s="39" t="e">
        <f t="shared" si="29"/>
        <v>#VALUE!</v>
      </c>
      <c r="Q62" s="39">
        <f t="shared" si="30"/>
        <v>20.346804642707315</v>
      </c>
      <c r="R62" s="40">
        <f t="shared" si="31"/>
        <v>19.194580353782463</v>
      </c>
      <c r="S62" s="40">
        <f t="shared" si="32"/>
        <v>13.443017656500803</v>
      </c>
      <c r="T62" s="40">
        <f t="shared" si="33"/>
        <v>16.229184307084392</v>
      </c>
      <c r="U62" s="39">
        <f t="shared" si="34"/>
        <v>19.88950276243094</v>
      </c>
      <c r="V62" s="76">
        <f t="shared" si="35"/>
        <v>24.646902531114527</v>
      </c>
      <c r="W62" s="77">
        <f t="shared" si="36"/>
        <v>13.097478359051562</v>
      </c>
      <c r="X62" s="40">
        <f t="shared" si="37"/>
        <v>17.415730337078653</v>
      </c>
      <c r="Y62" s="40">
        <f t="shared" si="38"/>
        <v>13.858312164832064</v>
      </c>
      <c r="Z62" s="40">
        <f t="shared" si="39"/>
        <v>6.6298342541436472</v>
      </c>
      <c r="AC62" s="20" t="s">
        <v>11</v>
      </c>
      <c r="AD62" s="18">
        <v>238.36666666666667</v>
      </c>
      <c r="AE62" s="18">
        <v>221.41666666666666</v>
      </c>
      <c r="AF62" s="18">
        <v>207.66666666666666</v>
      </c>
      <c r="AG62" s="18">
        <v>118.09999999999998</v>
      </c>
      <c r="AH62" s="1">
        <v>15.083333333333332</v>
      </c>
    </row>
    <row r="63" spans="1:34" x14ac:dyDescent="0.2">
      <c r="A63" s="20" t="s">
        <v>12</v>
      </c>
      <c r="B63" s="39">
        <f t="shared" si="15"/>
        <v>48.139130434782615</v>
      </c>
      <c r="C63" s="39">
        <f t="shared" si="16"/>
        <v>51.897179639197098</v>
      </c>
      <c r="D63" s="39">
        <f t="shared" si="17"/>
        <v>61.072698538127199</v>
      </c>
      <c r="E63" s="39">
        <f t="shared" si="18"/>
        <v>59.244911359159545</v>
      </c>
      <c r="F63" s="39">
        <f t="shared" si="19"/>
        <v>66.77524429967427</v>
      </c>
      <c r="G63" s="39">
        <f t="shared" si="20"/>
        <v>5.4260869565217398</v>
      </c>
      <c r="H63" s="39">
        <f t="shared" si="21"/>
        <v>20.390446345388334</v>
      </c>
      <c r="I63" s="39">
        <f t="shared" si="22"/>
        <v>15.566969577242196</v>
      </c>
      <c r="J63" s="39">
        <f t="shared" si="23"/>
        <v>22.291529875246223</v>
      </c>
      <c r="K63" s="41">
        <f t="shared" si="24"/>
        <v>7.817589576547233</v>
      </c>
      <c r="L63" s="76" t="e">
        <f t="shared" si="25"/>
        <v>#VALUE!</v>
      </c>
      <c r="M63" s="76" t="e">
        <f t="shared" si="26"/>
        <v>#VALUE!</v>
      </c>
      <c r="N63" s="39" t="e">
        <f t="shared" si="27"/>
        <v>#VALUE!</v>
      </c>
      <c r="O63" s="39" t="e">
        <f t="shared" si="28"/>
        <v>#VALUE!</v>
      </c>
      <c r="P63" s="39" t="e">
        <f t="shared" si="29"/>
        <v>#VALUE!</v>
      </c>
      <c r="Q63" s="39">
        <f t="shared" si="30"/>
        <v>28.660869565217389</v>
      </c>
      <c r="R63" s="40">
        <f t="shared" si="31"/>
        <v>17.913102396883207</v>
      </c>
      <c r="S63" s="40">
        <f t="shared" si="32"/>
        <v>16.791781904385612</v>
      </c>
      <c r="T63" s="40">
        <f t="shared" si="33"/>
        <v>11.845042678923177</v>
      </c>
      <c r="U63" s="39">
        <f t="shared" si="34"/>
        <v>19.54397394136808</v>
      </c>
      <c r="V63" s="76">
        <f t="shared" si="35"/>
        <v>17.77391304347826</v>
      </c>
      <c r="W63" s="77">
        <f t="shared" si="36"/>
        <v>9.79927161853138</v>
      </c>
      <c r="X63" s="40">
        <f t="shared" si="37"/>
        <v>5.580798103516396</v>
      </c>
      <c r="Y63" s="40">
        <f t="shared" si="38"/>
        <v>4.9638870650032834</v>
      </c>
      <c r="Z63" s="40">
        <f t="shared" si="39"/>
        <v>5.8631921824104243</v>
      </c>
      <c r="AC63" s="20" t="s">
        <v>12</v>
      </c>
      <c r="AD63" s="18">
        <v>239.58333333333331</v>
      </c>
      <c r="AE63" s="18">
        <v>393.56666666666661</v>
      </c>
      <c r="AF63" s="18">
        <v>337.4666666666667</v>
      </c>
      <c r="AG63" s="18">
        <v>181.3095238095238</v>
      </c>
      <c r="AH63" s="1">
        <v>25.583333333333329</v>
      </c>
    </row>
    <row r="64" spans="1:34" x14ac:dyDescent="0.2">
      <c r="A64" s="20" t="s">
        <v>13</v>
      </c>
      <c r="B64" s="39">
        <f t="shared" si="15"/>
        <v>51.044333647756361</v>
      </c>
      <c r="C64" s="39">
        <f t="shared" si="16"/>
        <v>47.406641239468158</v>
      </c>
      <c r="D64" s="39">
        <f t="shared" si="17"/>
        <v>48.495809971664556</v>
      </c>
      <c r="E64" s="39">
        <f t="shared" si="18"/>
        <v>45.749279538904894</v>
      </c>
      <c r="F64" s="39">
        <f t="shared" si="19"/>
        <v>42.406311637080861</v>
      </c>
      <c r="G64" s="39">
        <f t="shared" si="20"/>
        <v>4.0425818622827103</v>
      </c>
      <c r="H64" s="39">
        <f t="shared" si="21"/>
        <v>21.074406878272669</v>
      </c>
      <c r="I64" s="39">
        <f t="shared" si="22"/>
        <v>23.976608187134506</v>
      </c>
      <c r="J64" s="39">
        <f t="shared" si="23"/>
        <v>22.262247838616716</v>
      </c>
      <c r="K64" s="39">
        <f t="shared" si="24"/>
        <v>16.765285996055223</v>
      </c>
      <c r="L64" s="76" t="e">
        <f t="shared" si="25"/>
        <v>#VALUE!</v>
      </c>
      <c r="M64" s="76">
        <f t="shared" si="26"/>
        <v>0.77574503846402454</v>
      </c>
      <c r="N64" s="39">
        <f t="shared" si="27"/>
        <v>1.4469162597214686</v>
      </c>
      <c r="O64" s="39">
        <f t="shared" si="28"/>
        <v>0.10806916426512969</v>
      </c>
      <c r="P64" s="39" t="e">
        <f t="shared" si="29"/>
        <v>#VALUE!</v>
      </c>
      <c r="Q64" s="39">
        <f t="shared" si="30"/>
        <v>22.881013340520141</v>
      </c>
      <c r="R64" s="40">
        <f t="shared" si="31"/>
        <v>13.579847867778563</v>
      </c>
      <c r="S64" s="40">
        <f t="shared" si="32"/>
        <v>15.328269126424306</v>
      </c>
      <c r="T64" s="40">
        <f t="shared" si="33"/>
        <v>20.677233429394811</v>
      </c>
      <c r="U64" s="39">
        <f t="shared" si="34"/>
        <v>38.461538461538467</v>
      </c>
      <c r="V64" s="76">
        <f t="shared" si="35"/>
        <v>21.870367874949462</v>
      </c>
      <c r="W64" s="77">
        <f t="shared" si="36"/>
        <v>16.710841036912523</v>
      </c>
      <c r="X64" s="40">
        <f t="shared" si="37"/>
        <v>9.5707481762826294</v>
      </c>
      <c r="Y64" s="40">
        <f t="shared" si="38"/>
        <v>10.158501440922189</v>
      </c>
      <c r="Z64" s="40">
        <f t="shared" si="39"/>
        <v>2.3668639053254439</v>
      </c>
      <c r="AC64" s="20" t="s">
        <v>13</v>
      </c>
      <c r="AD64" s="18">
        <v>618.41666666666674</v>
      </c>
      <c r="AE64" s="18">
        <v>773.45000000000027</v>
      </c>
      <c r="AF64" s="18">
        <v>552.9</v>
      </c>
      <c r="AG64" s="18">
        <v>462.66666666666663</v>
      </c>
      <c r="AH64" s="1">
        <v>84.5</v>
      </c>
    </row>
    <row r="67" spans="1:41" s="43" customFormat="1" ht="15" customHeight="1" x14ac:dyDescent="0.25">
      <c r="A67" s="5" t="s">
        <v>284</v>
      </c>
      <c r="AJ67" s="4"/>
    </row>
    <row r="68" spans="1:41" ht="12" customHeight="1" x14ac:dyDescent="0.25">
      <c r="AJ68" s="4"/>
    </row>
    <row r="69" spans="1:41" ht="12" thickBot="1" x14ac:dyDescent="0.25">
      <c r="A69" s="9" t="s">
        <v>19</v>
      </c>
      <c r="Z69" s="11"/>
      <c r="AE69" s="11"/>
    </row>
    <row r="70" spans="1:41" ht="23.25" customHeight="1" x14ac:dyDescent="0.2">
      <c r="A70" s="148" t="s">
        <v>18</v>
      </c>
      <c r="B70" s="136" t="s">
        <v>25</v>
      </c>
      <c r="C70" s="137"/>
      <c r="D70" s="137"/>
      <c r="E70" s="137"/>
      <c r="F70" s="137"/>
      <c r="G70" s="137"/>
      <c r="H70" s="137"/>
      <c r="I70" s="138"/>
      <c r="J70" s="136" t="s">
        <v>26</v>
      </c>
      <c r="K70" s="137"/>
      <c r="L70" s="137"/>
      <c r="M70" s="137"/>
      <c r="N70" s="137"/>
      <c r="O70" s="137"/>
      <c r="P70" s="137"/>
      <c r="Q70" s="138"/>
      <c r="R70" s="136" t="s">
        <v>27</v>
      </c>
      <c r="S70" s="137"/>
      <c r="T70" s="137"/>
      <c r="U70" s="137"/>
      <c r="V70" s="137"/>
      <c r="W70" s="137"/>
      <c r="X70" s="137"/>
      <c r="Y70" s="138"/>
      <c r="Z70" s="136" t="s">
        <v>28</v>
      </c>
      <c r="AA70" s="137"/>
      <c r="AB70" s="137"/>
      <c r="AC70" s="137"/>
      <c r="AD70" s="137"/>
      <c r="AE70" s="137"/>
      <c r="AF70" s="137"/>
      <c r="AG70" s="138"/>
      <c r="AH70" s="136" t="s">
        <v>29</v>
      </c>
      <c r="AI70" s="137"/>
      <c r="AJ70" s="137"/>
      <c r="AK70" s="137"/>
      <c r="AL70" s="137"/>
      <c r="AM70" s="137"/>
      <c r="AN70" s="137"/>
      <c r="AO70" s="138"/>
    </row>
    <row r="71" spans="1:41" ht="12" thickBot="1" x14ac:dyDescent="0.25">
      <c r="A71" s="149"/>
      <c r="B71" s="119">
        <v>2005</v>
      </c>
      <c r="C71" s="31">
        <v>2010</v>
      </c>
      <c r="D71" s="31">
        <v>2015</v>
      </c>
      <c r="E71" s="31">
        <v>2020</v>
      </c>
      <c r="F71" s="31">
        <v>2021</v>
      </c>
      <c r="G71" s="31">
        <v>2022</v>
      </c>
      <c r="H71" s="31">
        <v>2023</v>
      </c>
      <c r="I71" s="120">
        <v>2024</v>
      </c>
      <c r="J71" s="119">
        <v>2005</v>
      </c>
      <c r="K71" s="31">
        <v>2010</v>
      </c>
      <c r="L71" s="31">
        <v>2015</v>
      </c>
      <c r="M71" s="31">
        <v>2020</v>
      </c>
      <c r="N71" s="31">
        <v>2021</v>
      </c>
      <c r="O71" s="31">
        <v>2022</v>
      </c>
      <c r="P71" s="31">
        <v>2023</v>
      </c>
      <c r="Q71" s="120">
        <v>2024</v>
      </c>
      <c r="R71" s="119">
        <v>2005</v>
      </c>
      <c r="S71" s="31">
        <v>2010</v>
      </c>
      <c r="T71" s="31">
        <v>2015</v>
      </c>
      <c r="U71" s="31">
        <v>2020</v>
      </c>
      <c r="V71" s="31">
        <v>2021</v>
      </c>
      <c r="W71" s="31">
        <v>2022</v>
      </c>
      <c r="X71" s="31">
        <v>2023</v>
      </c>
      <c r="Y71" s="120">
        <v>2024</v>
      </c>
      <c r="Z71" s="119">
        <v>2005</v>
      </c>
      <c r="AA71" s="31">
        <v>2010</v>
      </c>
      <c r="AB71" s="31">
        <v>2015</v>
      </c>
      <c r="AC71" s="31">
        <v>2020</v>
      </c>
      <c r="AD71" s="31">
        <v>2021</v>
      </c>
      <c r="AE71" s="31">
        <v>2022</v>
      </c>
      <c r="AF71" s="31">
        <v>2023</v>
      </c>
      <c r="AG71" s="120">
        <v>2024</v>
      </c>
      <c r="AH71" s="119">
        <v>2005</v>
      </c>
      <c r="AI71" s="31">
        <v>2010</v>
      </c>
      <c r="AJ71" s="31">
        <v>2015</v>
      </c>
      <c r="AK71" s="31">
        <v>2020</v>
      </c>
      <c r="AL71" s="31">
        <v>2021</v>
      </c>
      <c r="AM71" s="31">
        <v>2022</v>
      </c>
      <c r="AN71" s="31">
        <v>2023</v>
      </c>
      <c r="AO71" s="120">
        <v>2024</v>
      </c>
    </row>
    <row r="72" spans="1:41" x14ac:dyDescent="0.2">
      <c r="A72" s="36" t="s">
        <v>15</v>
      </c>
      <c r="B72" s="121">
        <v>460.99999999999994</v>
      </c>
      <c r="C72" s="27">
        <v>493.33333333333314</v>
      </c>
      <c r="D72" s="27">
        <v>570.90000000000009</v>
      </c>
      <c r="E72" s="27">
        <v>558.6999999999997</v>
      </c>
      <c r="F72" s="27">
        <v>461.34999999999968</v>
      </c>
      <c r="G72" s="27">
        <v>526.49999999999955</v>
      </c>
      <c r="H72" s="27">
        <v>444.39999999999969</v>
      </c>
      <c r="I72" s="122">
        <v>356.49999999999977</v>
      </c>
      <c r="J72" s="121">
        <v>10</v>
      </c>
      <c r="K72" s="27">
        <v>171.83333333333331</v>
      </c>
      <c r="L72" s="27">
        <v>310.11666666666662</v>
      </c>
      <c r="M72" s="27">
        <v>260.75000000000011</v>
      </c>
      <c r="N72" s="27">
        <v>190.61666666666667</v>
      </c>
      <c r="O72" s="27">
        <v>190.68333333333342</v>
      </c>
      <c r="P72" s="28">
        <v>177.35000000000005</v>
      </c>
      <c r="Q72" s="122">
        <v>101.24999999999991</v>
      </c>
      <c r="R72" s="121">
        <v>6.5</v>
      </c>
      <c r="S72" s="27">
        <v>89.533333333333331</v>
      </c>
      <c r="T72" s="27">
        <v>85.48333333333332</v>
      </c>
      <c r="U72" s="27">
        <v>79.050000000000011</v>
      </c>
      <c r="V72" s="27">
        <v>82.049999999999983</v>
      </c>
      <c r="W72" s="27">
        <v>89.899999999999977</v>
      </c>
      <c r="X72" s="28">
        <v>58.216666666666669</v>
      </c>
      <c r="Y72" s="122">
        <v>58.749999999999993</v>
      </c>
      <c r="Z72" s="121"/>
      <c r="AA72" s="27"/>
      <c r="AB72" s="27"/>
      <c r="AC72" s="27"/>
      <c r="AD72" s="27"/>
      <c r="AE72" s="27"/>
      <c r="AF72" s="28"/>
      <c r="AG72" s="122"/>
      <c r="AH72" s="121"/>
      <c r="AI72" s="27"/>
      <c r="AJ72" s="27"/>
      <c r="AK72" s="27"/>
      <c r="AL72" s="27"/>
      <c r="AM72" s="27"/>
      <c r="AN72" s="28"/>
      <c r="AO72" s="122"/>
    </row>
    <row r="73" spans="1:41" x14ac:dyDescent="0.2">
      <c r="A73" s="17" t="s">
        <v>1</v>
      </c>
      <c r="B73" s="123">
        <v>133.33333333333334</v>
      </c>
      <c r="C73" s="18">
        <v>118.8333333333333</v>
      </c>
      <c r="D73" s="18">
        <v>125.25000000000001</v>
      </c>
      <c r="E73" s="18">
        <v>141.41666666666666</v>
      </c>
      <c r="F73" s="18">
        <v>115.7</v>
      </c>
      <c r="G73" s="18">
        <v>120.19999999999997</v>
      </c>
      <c r="H73" s="18">
        <v>102.24999999999999</v>
      </c>
      <c r="I73" s="124">
        <v>63.033333333333346</v>
      </c>
      <c r="J73" s="123">
        <v>8</v>
      </c>
      <c r="K73" s="18">
        <v>81.333333333333314</v>
      </c>
      <c r="L73" s="18">
        <v>112.48333333333331</v>
      </c>
      <c r="M73" s="18">
        <v>100.74999999999997</v>
      </c>
      <c r="N73" s="18">
        <v>79.416666666666657</v>
      </c>
      <c r="O73" s="18">
        <v>63.53333333333336</v>
      </c>
      <c r="P73" s="19">
        <v>60.616666666666681</v>
      </c>
      <c r="Q73" s="124">
        <v>32.249999999999986</v>
      </c>
      <c r="R73" s="123">
        <v>6.5</v>
      </c>
      <c r="S73" s="18">
        <v>76.033333333333331</v>
      </c>
      <c r="T73" s="18">
        <v>66.900000000000034</v>
      </c>
      <c r="U73" s="18">
        <v>58.466666666666704</v>
      </c>
      <c r="V73" s="18">
        <v>62.766666666666694</v>
      </c>
      <c r="W73" s="18">
        <v>67.150000000000006</v>
      </c>
      <c r="X73" s="19">
        <v>44.05</v>
      </c>
      <c r="Y73" s="124">
        <v>41.416666666666671</v>
      </c>
      <c r="Z73" s="123"/>
      <c r="AA73" s="18"/>
      <c r="AB73" s="18"/>
      <c r="AC73" s="18"/>
      <c r="AD73" s="18"/>
      <c r="AE73" s="18"/>
      <c r="AF73" s="19"/>
      <c r="AG73" s="124"/>
      <c r="AH73" s="123"/>
      <c r="AI73" s="18"/>
      <c r="AJ73" s="18"/>
      <c r="AK73" s="18"/>
      <c r="AL73" s="18"/>
      <c r="AM73" s="18"/>
      <c r="AN73" s="19"/>
      <c r="AO73" s="124"/>
    </row>
    <row r="74" spans="1:41" x14ac:dyDescent="0.2">
      <c r="A74" s="20" t="s">
        <v>2</v>
      </c>
      <c r="B74" s="123">
        <v>41.5</v>
      </c>
      <c r="C74" s="18">
        <v>40.5</v>
      </c>
      <c r="D74" s="18">
        <v>61.400000000000013</v>
      </c>
      <c r="E74" s="18">
        <v>80.666666666666643</v>
      </c>
      <c r="F74" s="18">
        <v>81.833333333333343</v>
      </c>
      <c r="G74" s="18">
        <v>74.533333333333317</v>
      </c>
      <c r="H74" s="18">
        <v>78.916666666666686</v>
      </c>
      <c r="I74" s="124">
        <v>52.916666666666671</v>
      </c>
      <c r="J74" s="123" t="s">
        <v>39</v>
      </c>
      <c r="K74" s="18" t="s">
        <v>39</v>
      </c>
      <c r="L74" s="18" t="s">
        <v>39</v>
      </c>
      <c r="M74" s="18" t="s">
        <v>39</v>
      </c>
      <c r="N74" s="18" t="s">
        <v>39</v>
      </c>
      <c r="O74" s="18" t="s">
        <v>39</v>
      </c>
      <c r="P74" s="19" t="s">
        <v>39</v>
      </c>
      <c r="Q74" s="124" t="s">
        <v>39</v>
      </c>
      <c r="R74" s="18" t="s">
        <v>39</v>
      </c>
      <c r="S74" s="18">
        <v>2</v>
      </c>
      <c r="T74" s="18">
        <v>7.4166666666666661</v>
      </c>
      <c r="U74" s="18">
        <v>8.6666666666666661</v>
      </c>
      <c r="V74" s="18">
        <v>6.6666666666666652</v>
      </c>
      <c r="W74" s="18">
        <v>6.2499999999999982</v>
      </c>
      <c r="X74" s="19">
        <v>4.5</v>
      </c>
      <c r="Y74" s="124">
        <v>5.1666666666666661</v>
      </c>
      <c r="Z74" s="123"/>
      <c r="AA74" s="18"/>
      <c r="AB74" s="18"/>
      <c r="AC74" s="18"/>
      <c r="AD74" s="18"/>
      <c r="AE74" s="18"/>
      <c r="AF74" s="19"/>
      <c r="AG74" s="124"/>
      <c r="AH74" s="123"/>
      <c r="AI74" s="18"/>
      <c r="AJ74" s="18"/>
      <c r="AK74" s="18"/>
      <c r="AL74" s="18"/>
      <c r="AM74" s="18"/>
      <c r="AN74" s="19"/>
      <c r="AO74" s="124"/>
    </row>
    <row r="75" spans="1:41" x14ac:dyDescent="0.2">
      <c r="A75" s="20" t="s">
        <v>3</v>
      </c>
      <c r="B75" s="123">
        <v>12.5</v>
      </c>
      <c r="C75" s="18">
        <v>26.666666666666664</v>
      </c>
      <c r="D75" s="18">
        <v>17.333333333333332</v>
      </c>
      <c r="E75" s="18">
        <v>15.666666666666664</v>
      </c>
      <c r="F75" s="18">
        <v>11.95</v>
      </c>
      <c r="G75" s="18">
        <v>17</v>
      </c>
      <c r="H75" s="18">
        <v>14.166666666666666</v>
      </c>
      <c r="I75" s="124">
        <v>14.999999999999991</v>
      </c>
      <c r="J75" s="123">
        <v>2</v>
      </c>
      <c r="K75" s="18">
        <v>7.5</v>
      </c>
      <c r="L75" s="18">
        <v>7</v>
      </c>
      <c r="M75" s="18">
        <v>2.5</v>
      </c>
      <c r="N75" s="18">
        <v>3</v>
      </c>
      <c r="O75" s="18">
        <v>12.033333333333331</v>
      </c>
      <c r="P75" s="19">
        <v>7</v>
      </c>
      <c r="Q75" s="124">
        <v>5.8333333333333313</v>
      </c>
      <c r="R75" s="18" t="s">
        <v>39</v>
      </c>
      <c r="S75" s="18" t="s">
        <v>39</v>
      </c>
      <c r="T75" s="18">
        <v>2</v>
      </c>
      <c r="U75" s="18">
        <v>0.5</v>
      </c>
      <c r="V75" s="18">
        <v>3.333333333333333</v>
      </c>
      <c r="W75" s="18">
        <v>2.5</v>
      </c>
      <c r="X75" s="19">
        <v>1</v>
      </c>
      <c r="Y75" s="124">
        <v>1</v>
      </c>
      <c r="Z75" s="123"/>
      <c r="AA75" s="18"/>
      <c r="AB75" s="18"/>
      <c r="AC75" s="18"/>
      <c r="AD75" s="18"/>
      <c r="AE75" s="18"/>
      <c r="AF75" s="19"/>
      <c r="AG75" s="124"/>
      <c r="AH75" s="123"/>
      <c r="AI75" s="18"/>
      <c r="AJ75" s="18"/>
      <c r="AK75" s="18"/>
      <c r="AL75" s="18"/>
      <c r="AM75" s="18"/>
      <c r="AN75" s="19"/>
      <c r="AO75" s="124"/>
    </row>
    <row r="76" spans="1:41" x14ac:dyDescent="0.2">
      <c r="A76" s="20" t="s">
        <v>4</v>
      </c>
      <c r="B76" s="123">
        <v>9</v>
      </c>
      <c r="C76" s="18">
        <v>13</v>
      </c>
      <c r="D76" s="18">
        <v>10.25</v>
      </c>
      <c r="E76" s="18">
        <v>18.333333333333332</v>
      </c>
      <c r="F76" s="18">
        <v>13.5</v>
      </c>
      <c r="G76" s="18">
        <v>9.75</v>
      </c>
      <c r="H76" s="18">
        <v>7.333333333333333</v>
      </c>
      <c r="I76" s="124">
        <v>13.166666666666664</v>
      </c>
      <c r="J76" s="123" t="s">
        <v>39</v>
      </c>
      <c r="K76" s="18">
        <v>8.5</v>
      </c>
      <c r="L76" s="18">
        <v>8.8333333333333321</v>
      </c>
      <c r="M76" s="18">
        <v>12.083333333333332</v>
      </c>
      <c r="N76" s="18">
        <v>11.999999999999998</v>
      </c>
      <c r="O76" s="18">
        <v>14.416666666666666</v>
      </c>
      <c r="P76" s="19">
        <v>13.833333333333329</v>
      </c>
      <c r="Q76" s="124">
        <v>6.9999999999999991</v>
      </c>
      <c r="R76" s="18" t="s">
        <v>39</v>
      </c>
      <c r="S76" s="18" t="s">
        <v>39</v>
      </c>
      <c r="T76" s="18" t="s">
        <v>39</v>
      </c>
      <c r="U76" s="18" t="s">
        <v>39</v>
      </c>
      <c r="V76" s="18" t="s">
        <v>39</v>
      </c>
      <c r="W76" s="18" t="s">
        <v>39</v>
      </c>
      <c r="X76" s="19" t="s">
        <v>39</v>
      </c>
      <c r="Y76" s="124" t="s">
        <v>39</v>
      </c>
      <c r="Z76" s="123"/>
      <c r="AA76" s="18"/>
      <c r="AB76" s="18"/>
      <c r="AC76" s="18"/>
      <c r="AD76" s="18"/>
      <c r="AE76" s="18"/>
      <c r="AF76" s="19"/>
      <c r="AG76" s="124"/>
      <c r="AH76" s="123"/>
      <c r="AI76" s="18"/>
      <c r="AJ76" s="18"/>
      <c r="AK76" s="18"/>
      <c r="AL76" s="18"/>
      <c r="AM76" s="18"/>
      <c r="AN76" s="19"/>
      <c r="AO76" s="124"/>
    </row>
    <row r="77" spans="1:41" x14ac:dyDescent="0.2">
      <c r="A77" s="20" t="s">
        <v>5</v>
      </c>
      <c r="B77" s="123">
        <v>7.5</v>
      </c>
      <c r="C77" s="18">
        <v>2</v>
      </c>
      <c r="D77" s="18">
        <v>4</v>
      </c>
      <c r="E77" s="18">
        <v>1</v>
      </c>
      <c r="F77" s="18">
        <v>2</v>
      </c>
      <c r="G77" s="18">
        <v>1.333333333333333</v>
      </c>
      <c r="H77" s="18">
        <v>1.5</v>
      </c>
      <c r="I77" s="124">
        <v>1</v>
      </c>
      <c r="J77" s="123" t="s">
        <v>39</v>
      </c>
      <c r="K77" s="18" t="s">
        <v>39</v>
      </c>
      <c r="L77" s="18" t="s">
        <v>39</v>
      </c>
      <c r="M77" s="18" t="s">
        <v>39</v>
      </c>
      <c r="N77" s="18" t="s">
        <v>39</v>
      </c>
      <c r="O77" s="18" t="s">
        <v>39</v>
      </c>
      <c r="P77" s="19" t="s">
        <v>39</v>
      </c>
      <c r="Q77" s="124" t="s">
        <v>39</v>
      </c>
      <c r="R77" s="18" t="s">
        <v>39</v>
      </c>
      <c r="S77" s="18" t="s">
        <v>39</v>
      </c>
      <c r="T77" s="18" t="s">
        <v>39</v>
      </c>
      <c r="U77" s="18">
        <v>0.25</v>
      </c>
      <c r="V77" s="18" t="s">
        <v>39</v>
      </c>
      <c r="W77" s="18" t="s">
        <v>39</v>
      </c>
      <c r="X77" s="19">
        <v>0.5</v>
      </c>
      <c r="Y77" s="124" t="s">
        <v>39</v>
      </c>
      <c r="Z77" s="123"/>
      <c r="AA77" s="18"/>
      <c r="AB77" s="18"/>
      <c r="AC77" s="18"/>
      <c r="AD77" s="18"/>
      <c r="AE77" s="18"/>
      <c r="AF77" s="19"/>
      <c r="AG77" s="124"/>
      <c r="AH77" s="123"/>
      <c r="AI77" s="18"/>
      <c r="AJ77" s="18"/>
      <c r="AK77" s="18"/>
      <c r="AL77" s="18"/>
      <c r="AM77" s="18"/>
      <c r="AN77" s="19"/>
      <c r="AO77" s="124"/>
    </row>
    <row r="78" spans="1:41" x14ac:dyDescent="0.2">
      <c r="A78" s="20" t="s">
        <v>6</v>
      </c>
      <c r="B78" s="123">
        <v>10</v>
      </c>
      <c r="C78" s="18">
        <v>22.5</v>
      </c>
      <c r="D78" s="18">
        <v>23.833333333333329</v>
      </c>
      <c r="E78" s="18">
        <v>21.833333333333332</v>
      </c>
      <c r="F78" s="18">
        <v>20.783333333333328</v>
      </c>
      <c r="G78" s="18">
        <v>30.583333333333332</v>
      </c>
      <c r="H78" s="18">
        <v>19.583333333333329</v>
      </c>
      <c r="I78" s="124">
        <v>13.333333333333329</v>
      </c>
      <c r="J78" s="123" t="s">
        <v>39</v>
      </c>
      <c r="K78" s="18" t="s">
        <v>39</v>
      </c>
      <c r="L78" s="18">
        <v>2.5</v>
      </c>
      <c r="M78" s="18">
        <v>2</v>
      </c>
      <c r="N78" s="18">
        <v>1</v>
      </c>
      <c r="O78" s="18">
        <v>2</v>
      </c>
      <c r="P78" s="19">
        <v>0.75</v>
      </c>
      <c r="Q78" s="124">
        <v>0.25</v>
      </c>
      <c r="R78" s="18" t="s">
        <v>39</v>
      </c>
      <c r="S78" s="18" t="s">
        <v>39</v>
      </c>
      <c r="T78" s="18" t="s">
        <v>39</v>
      </c>
      <c r="U78" s="18" t="s">
        <v>39</v>
      </c>
      <c r="V78" s="18" t="s">
        <v>39</v>
      </c>
      <c r="W78" s="18" t="s">
        <v>39</v>
      </c>
      <c r="X78" s="19" t="s">
        <v>39</v>
      </c>
      <c r="Y78" s="124" t="s">
        <v>39</v>
      </c>
      <c r="Z78" s="123"/>
      <c r="AA78" s="18"/>
      <c r="AB78" s="18"/>
      <c r="AC78" s="18"/>
      <c r="AD78" s="18"/>
      <c r="AE78" s="18"/>
      <c r="AF78" s="19"/>
      <c r="AG78" s="124"/>
      <c r="AH78" s="123"/>
      <c r="AI78" s="18"/>
      <c r="AJ78" s="18"/>
      <c r="AK78" s="18"/>
      <c r="AL78" s="18"/>
      <c r="AM78" s="18"/>
      <c r="AN78" s="19"/>
      <c r="AO78" s="124"/>
    </row>
    <row r="79" spans="1:41" x14ac:dyDescent="0.2">
      <c r="A79" s="20" t="s">
        <v>7</v>
      </c>
      <c r="B79" s="123">
        <v>15</v>
      </c>
      <c r="C79" s="18">
        <v>7.5</v>
      </c>
      <c r="D79" s="18">
        <v>20.666666666666664</v>
      </c>
      <c r="E79" s="18">
        <v>24.5</v>
      </c>
      <c r="F79" s="18">
        <v>19.499999999999996</v>
      </c>
      <c r="G79" s="18">
        <v>24.166666666666664</v>
      </c>
      <c r="H79" s="18">
        <v>25.166666666666664</v>
      </c>
      <c r="I79" s="124">
        <v>26.833333333333329</v>
      </c>
      <c r="J79" s="123" t="s">
        <v>39</v>
      </c>
      <c r="K79" s="18">
        <v>11</v>
      </c>
      <c r="L79" s="18">
        <v>43.066666666666663</v>
      </c>
      <c r="M79" s="18">
        <v>24.666666666666664</v>
      </c>
      <c r="N79" s="18">
        <v>13.333333333333332</v>
      </c>
      <c r="O79" s="18">
        <v>31.249999999999996</v>
      </c>
      <c r="P79" s="19">
        <v>19.366666666666664</v>
      </c>
      <c r="Q79" s="124">
        <v>7.2499999999999991</v>
      </c>
      <c r="R79" s="18" t="s">
        <v>39</v>
      </c>
      <c r="S79" s="18" t="s">
        <v>39</v>
      </c>
      <c r="T79" s="18" t="s">
        <v>39</v>
      </c>
      <c r="U79" s="18" t="s">
        <v>39</v>
      </c>
      <c r="V79" s="18" t="s">
        <v>39</v>
      </c>
      <c r="W79" s="18" t="s">
        <v>39</v>
      </c>
      <c r="X79" s="19" t="s">
        <v>39</v>
      </c>
      <c r="Y79" s="124" t="s">
        <v>39</v>
      </c>
      <c r="Z79" s="123"/>
      <c r="AA79" s="18"/>
      <c r="AB79" s="18"/>
      <c r="AC79" s="18"/>
      <c r="AD79" s="18"/>
      <c r="AE79" s="18"/>
      <c r="AF79" s="19"/>
      <c r="AG79" s="124"/>
      <c r="AH79" s="123"/>
      <c r="AI79" s="18"/>
      <c r="AJ79" s="18"/>
      <c r="AK79" s="18"/>
      <c r="AL79" s="18"/>
      <c r="AM79" s="18"/>
      <c r="AN79" s="19"/>
      <c r="AO79" s="124"/>
    </row>
    <row r="80" spans="1:41" x14ac:dyDescent="0.2">
      <c r="A80" s="20" t="s">
        <v>8</v>
      </c>
      <c r="B80" s="123">
        <v>19</v>
      </c>
      <c r="C80" s="18">
        <v>25.5</v>
      </c>
      <c r="D80" s="18">
        <v>30.916666666666664</v>
      </c>
      <c r="E80" s="18">
        <v>28.833333333333332</v>
      </c>
      <c r="F80" s="18">
        <v>29.166666666666664</v>
      </c>
      <c r="G80" s="18">
        <v>17.333333333333329</v>
      </c>
      <c r="H80" s="18">
        <v>17.916666666666664</v>
      </c>
      <c r="I80" s="124">
        <v>10.416666666666666</v>
      </c>
      <c r="J80" s="123" t="s">
        <v>39</v>
      </c>
      <c r="K80" s="18">
        <v>1</v>
      </c>
      <c r="L80" s="18" t="s">
        <v>39</v>
      </c>
      <c r="M80" s="18">
        <v>4</v>
      </c>
      <c r="N80" s="18">
        <v>0.33333333333333298</v>
      </c>
      <c r="O80" s="18">
        <v>1.6666666666666661</v>
      </c>
      <c r="P80" s="19">
        <v>5</v>
      </c>
      <c r="Q80" s="124" t="s">
        <v>39</v>
      </c>
      <c r="R80" s="18" t="s">
        <v>39</v>
      </c>
      <c r="S80" s="18" t="s">
        <v>39</v>
      </c>
      <c r="T80" s="18" t="s">
        <v>39</v>
      </c>
      <c r="U80" s="18" t="s">
        <v>39</v>
      </c>
      <c r="V80" s="18" t="s">
        <v>39</v>
      </c>
      <c r="W80" s="18" t="s">
        <v>39</v>
      </c>
      <c r="X80" s="19" t="s">
        <v>39</v>
      </c>
      <c r="Y80" s="124" t="s">
        <v>39</v>
      </c>
      <c r="Z80" s="123"/>
      <c r="AA80" s="18"/>
      <c r="AB80" s="18"/>
      <c r="AC80" s="18"/>
      <c r="AD80" s="18"/>
      <c r="AE80" s="18"/>
      <c r="AF80" s="19"/>
      <c r="AG80" s="124"/>
      <c r="AH80" s="123"/>
      <c r="AI80" s="18"/>
      <c r="AJ80" s="18"/>
      <c r="AK80" s="18"/>
      <c r="AL80" s="18"/>
      <c r="AM80" s="18"/>
      <c r="AN80" s="19"/>
      <c r="AO80" s="124"/>
    </row>
    <row r="81" spans="1:41" x14ac:dyDescent="0.2">
      <c r="A81" s="20" t="s">
        <v>9</v>
      </c>
      <c r="B81" s="123">
        <v>39.5</v>
      </c>
      <c r="C81" s="18">
        <v>32.833333333333336</v>
      </c>
      <c r="D81" s="18">
        <v>42.583333333333343</v>
      </c>
      <c r="E81" s="18">
        <v>28.583333333333329</v>
      </c>
      <c r="F81" s="18">
        <v>23.166666666666657</v>
      </c>
      <c r="G81" s="18">
        <v>21.833333333333332</v>
      </c>
      <c r="H81" s="18">
        <v>17.833333333333325</v>
      </c>
      <c r="I81" s="124">
        <v>12.666666666666661</v>
      </c>
      <c r="J81" s="123" t="s">
        <v>39</v>
      </c>
      <c r="K81" s="18">
        <v>0.5</v>
      </c>
      <c r="L81" s="18">
        <v>2.583333333333333</v>
      </c>
      <c r="M81" s="18">
        <v>3.0833333333333321</v>
      </c>
      <c r="N81" s="18">
        <v>3.083333333333333</v>
      </c>
      <c r="O81" s="18">
        <v>5.1666666666666661</v>
      </c>
      <c r="P81" s="19">
        <v>3.333333333333333</v>
      </c>
      <c r="Q81" s="124">
        <v>1.6666666666666661</v>
      </c>
      <c r="R81" s="18" t="s">
        <v>39</v>
      </c>
      <c r="S81" s="18" t="s">
        <v>39</v>
      </c>
      <c r="T81" s="18" t="s">
        <v>39</v>
      </c>
      <c r="U81" s="18" t="s">
        <v>39</v>
      </c>
      <c r="V81" s="18" t="s">
        <v>39</v>
      </c>
      <c r="W81" s="18" t="s">
        <v>39</v>
      </c>
      <c r="X81" s="19" t="s">
        <v>39</v>
      </c>
      <c r="Y81" s="124" t="s">
        <v>39</v>
      </c>
      <c r="Z81" s="123"/>
      <c r="AA81" s="18"/>
      <c r="AB81" s="18"/>
      <c r="AC81" s="18"/>
      <c r="AD81" s="18"/>
      <c r="AE81" s="18"/>
      <c r="AF81" s="19"/>
      <c r="AG81" s="124"/>
      <c r="AH81" s="123"/>
      <c r="AI81" s="18"/>
      <c r="AJ81" s="18"/>
      <c r="AK81" s="18"/>
      <c r="AL81" s="18"/>
      <c r="AM81" s="18"/>
      <c r="AN81" s="19"/>
      <c r="AO81" s="124"/>
    </row>
    <row r="82" spans="1:41" x14ac:dyDescent="0.2">
      <c r="A82" s="20" t="s">
        <v>16</v>
      </c>
      <c r="B82" s="123">
        <v>23</v>
      </c>
      <c r="C82" s="18">
        <v>20.5</v>
      </c>
      <c r="D82" s="18">
        <v>11.083333333333332</v>
      </c>
      <c r="E82" s="18">
        <v>18</v>
      </c>
      <c r="F82" s="18">
        <v>17.25</v>
      </c>
      <c r="G82" s="18">
        <v>23.999999999999996</v>
      </c>
      <c r="H82" s="18">
        <v>14.033333333333331</v>
      </c>
      <c r="I82" s="124">
        <v>9.5</v>
      </c>
      <c r="J82" s="123" t="s">
        <v>39</v>
      </c>
      <c r="K82" s="18" t="s">
        <v>39</v>
      </c>
      <c r="L82" s="18" t="s">
        <v>39</v>
      </c>
      <c r="M82" s="18">
        <v>2</v>
      </c>
      <c r="N82" s="18" t="s">
        <v>39</v>
      </c>
      <c r="O82" s="18" t="s">
        <v>39</v>
      </c>
      <c r="P82" s="19" t="s">
        <v>39</v>
      </c>
      <c r="Q82" s="124" t="s">
        <v>39</v>
      </c>
      <c r="R82" s="18" t="s">
        <v>39</v>
      </c>
      <c r="S82" s="18" t="s">
        <v>39</v>
      </c>
      <c r="T82" s="18" t="s">
        <v>39</v>
      </c>
      <c r="U82" s="18" t="s">
        <v>39</v>
      </c>
      <c r="V82" s="18" t="s">
        <v>39</v>
      </c>
      <c r="W82" s="18" t="s">
        <v>39</v>
      </c>
      <c r="X82" s="19" t="s">
        <v>39</v>
      </c>
      <c r="Y82" s="124" t="s">
        <v>39</v>
      </c>
      <c r="Z82" s="123"/>
      <c r="AA82" s="18"/>
      <c r="AB82" s="18"/>
      <c r="AC82" s="18"/>
      <c r="AD82" s="18"/>
      <c r="AE82" s="18"/>
      <c r="AF82" s="19"/>
      <c r="AG82" s="124"/>
      <c r="AH82" s="123"/>
      <c r="AI82" s="18"/>
      <c r="AJ82" s="18"/>
      <c r="AK82" s="18"/>
      <c r="AL82" s="18"/>
      <c r="AM82" s="18"/>
      <c r="AN82" s="19"/>
      <c r="AO82" s="124"/>
    </row>
    <row r="83" spans="1:41" x14ac:dyDescent="0.2">
      <c r="A83" s="20" t="s">
        <v>10</v>
      </c>
      <c r="B83" s="123">
        <v>51.833333333333329</v>
      </c>
      <c r="C83" s="18">
        <v>74.666666666666671</v>
      </c>
      <c r="D83" s="18">
        <v>89.166666666666671</v>
      </c>
      <c r="E83" s="18">
        <v>78.816666666666663</v>
      </c>
      <c r="F83" s="18">
        <v>61.500000000000007</v>
      </c>
      <c r="G83" s="18">
        <v>106.58333333333327</v>
      </c>
      <c r="H83" s="18">
        <v>68.950000000000017</v>
      </c>
      <c r="I83" s="124">
        <v>76.13333333333334</v>
      </c>
      <c r="J83" s="123" t="s">
        <v>39</v>
      </c>
      <c r="K83" s="18">
        <v>37</v>
      </c>
      <c r="L83" s="18">
        <v>64.816666666666663</v>
      </c>
      <c r="M83" s="18">
        <v>61.83333333333335</v>
      </c>
      <c r="N83" s="18">
        <v>34.533333333333324</v>
      </c>
      <c r="O83" s="18">
        <v>31.199999999999996</v>
      </c>
      <c r="P83" s="19">
        <v>47.533333333333339</v>
      </c>
      <c r="Q83" s="124">
        <v>29.333333333333325</v>
      </c>
      <c r="R83" s="18" t="s">
        <v>39</v>
      </c>
      <c r="S83" s="18">
        <v>10.5</v>
      </c>
      <c r="T83" s="18">
        <v>6.1666666666666643</v>
      </c>
      <c r="U83" s="18">
        <v>10.666666666666666</v>
      </c>
      <c r="V83" s="18">
        <v>9.2833333333333332</v>
      </c>
      <c r="W83" s="18">
        <v>14</v>
      </c>
      <c r="X83" s="19">
        <v>8.1666666666666661</v>
      </c>
      <c r="Y83" s="124">
        <v>11.166666666666664</v>
      </c>
      <c r="Z83" s="123"/>
      <c r="AA83" s="18"/>
      <c r="AB83" s="18"/>
      <c r="AC83" s="18"/>
      <c r="AD83" s="18"/>
      <c r="AE83" s="18"/>
      <c r="AF83" s="19"/>
      <c r="AG83" s="124"/>
      <c r="AH83" s="123"/>
      <c r="AI83" s="18"/>
      <c r="AJ83" s="18"/>
      <c r="AK83" s="18"/>
      <c r="AL83" s="18"/>
      <c r="AM83" s="18"/>
      <c r="AN83" s="19"/>
      <c r="AO83" s="124"/>
    </row>
    <row r="84" spans="1:41" x14ac:dyDescent="0.2">
      <c r="A84" s="20" t="s">
        <v>11</v>
      </c>
      <c r="B84" s="123">
        <v>23.833333333333332</v>
      </c>
      <c r="C84" s="18">
        <v>20</v>
      </c>
      <c r="D84" s="18">
        <v>24.5</v>
      </c>
      <c r="E84" s="18">
        <v>20.966666666666661</v>
      </c>
      <c r="F84" s="18">
        <v>13.166666666666666</v>
      </c>
      <c r="G84" s="18">
        <v>7.8500000000000005</v>
      </c>
      <c r="H84" s="18">
        <v>13.833333333333332</v>
      </c>
      <c r="I84" s="124">
        <v>9.5833333333333321</v>
      </c>
      <c r="J84" s="123" t="s">
        <v>39</v>
      </c>
      <c r="K84" s="18">
        <v>1.5</v>
      </c>
      <c r="L84" s="18">
        <v>14.5</v>
      </c>
      <c r="M84" s="18">
        <v>3.5</v>
      </c>
      <c r="N84" s="18">
        <v>6.5</v>
      </c>
      <c r="O84" s="18">
        <v>1</v>
      </c>
      <c r="P84" s="19">
        <v>2.833333333333333</v>
      </c>
      <c r="Q84" s="124">
        <v>1.5</v>
      </c>
      <c r="R84" s="18" t="s">
        <v>39</v>
      </c>
      <c r="S84" s="18" t="s">
        <v>39</v>
      </c>
      <c r="T84" s="18" t="s">
        <v>39</v>
      </c>
      <c r="U84" s="18" t="s">
        <v>39</v>
      </c>
      <c r="V84" s="18" t="s">
        <v>39</v>
      </c>
      <c r="W84" s="18" t="s">
        <v>39</v>
      </c>
      <c r="X84" s="19" t="s">
        <v>39</v>
      </c>
      <c r="Y84" s="124" t="s">
        <v>39</v>
      </c>
      <c r="Z84" s="123"/>
      <c r="AA84" s="18"/>
      <c r="AB84" s="18"/>
      <c r="AC84" s="18"/>
      <c r="AD84" s="18"/>
      <c r="AE84" s="18"/>
      <c r="AF84" s="19"/>
      <c r="AG84" s="124"/>
      <c r="AH84" s="123"/>
      <c r="AI84" s="18"/>
      <c r="AJ84" s="18"/>
      <c r="AK84" s="18"/>
      <c r="AL84" s="18"/>
      <c r="AM84" s="18"/>
      <c r="AN84" s="19"/>
      <c r="AO84" s="124"/>
    </row>
    <row r="85" spans="1:41" x14ac:dyDescent="0.2">
      <c r="A85" s="20" t="s">
        <v>12</v>
      </c>
      <c r="B85" s="123">
        <v>17</v>
      </c>
      <c r="C85" s="18">
        <v>30.333333333333332</v>
      </c>
      <c r="D85" s="18">
        <v>45.81666666666667</v>
      </c>
      <c r="E85" s="18">
        <v>27.249999999999993</v>
      </c>
      <c r="F85" s="18">
        <v>16.749999999999996</v>
      </c>
      <c r="G85" s="18">
        <v>21.499999999999993</v>
      </c>
      <c r="H85" s="18">
        <v>24.833333333333329</v>
      </c>
      <c r="I85" s="124">
        <v>17.083333333333332</v>
      </c>
      <c r="J85" s="123" t="s">
        <v>39</v>
      </c>
      <c r="K85" s="18">
        <v>8</v>
      </c>
      <c r="L85" s="18">
        <v>11.833333333333332</v>
      </c>
      <c r="M85" s="18">
        <v>9.6666666666666643</v>
      </c>
      <c r="N85" s="18">
        <v>12.166666666666664</v>
      </c>
      <c r="O85" s="18">
        <v>9.8333333333333321</v>
      </c>
      <c r="P85" s="19">
        <v>6.75</v>
      </c>
      <c r="Q85" s="124">
        <v>2</v>
      </c>
      <c r="R85" s="18" t="s">
        <v>39</v>
      </c>
      <c r="S85" s="18" t="s">
        <v>39</v>
      </c>
      <c r="T85" s="18" t="s">
        <v>39</v>
      </c>
      <c r="U85" s="18" t="s">
        <v>39</v>
      </c>
      <c r="V85" s="18" t="s">
        <v>39</v>
      </c>
      <c r="W85" s="18" t="s">
        <v>39</v>
      </c>
      <c r="X85" s="19" t="s">
        <v>39</v>
      </c>
      <c r="Y85" s="124" t="s">
        <v>39</v>
      </c>
      <c r="Z85" s="123"/>
      <c r="AA85" s="18"/>
      <c r="AB85" s="18"/>
      <c r="AC85" s="18"/>
      <c r="AD85" s="18"/>
      <c r="AE85" s="18"/>
      <c r="AF85" s="19"/>
      <c r="AG85" s="124"/>
      <c r="AH85" s="123"/>
      <c r="AI85" s="18"/>
      <c r="AJ85" s="18"/>
      <c r="AK85" s="18"/>
      <c r="AL85" s="18"/>
      <c r="AM85" s="18"/>
      <c r="AN85" s="19"/>
      <c r="AO85" s="124"/>
    </row>
    <row r="86" spans="1:41" x14ac:dyDescent="0.2">
      <c r="A86" s="20" t="s">
        <v>13</v>
      </c>
      <c r="B86" s="123">
        <v>58</v>
      </c>
      <c r="C86" s="18">
        <v>58.5</v>
      </c>
      <c r="D86" s="18">
        <v>64.099999999999994</v>
      </c>
      <c r="E86" s="18">
        <v>52.833333333333336</v>
      </c>
      <c r="F86" s="18">
        <v>35.083333333333329</v>
      </c>
      <c r="G86" s="18">
        <v>49.833333333333329</v>
      </c>
      <c r="H86" s="18">
        <v>38.083333333333329</v>
      </c>
      <c r="I86" s="124">
        <v>35.833333333333336</v>
      </c>
      <c r="J86" s="123" t="s">
        <v>39</v>
      </c>
      <c r="K86" s="18">
        <v>15.5</v>
      </c>
      <c r="L86" s="18">
        <v>42.5</v>
      </c>
      <c r="M86" s="18">
        <v>34.666666666666664</v>
      </c>
      <c r="N86" s="18">
        <v>25.25</v>
      </c>
      <c r="O86" s="18">
        <v>18.583333333333332</v>
      </c>
      <c r="P86" s="19">
        <v>10.333333333333332</v>
      </c>
      <c r="Q86" s="124">
        <v>14.166666666666664</v>
      </c>
      <c r="R86" s="18" t="s">
        <v>39</v>
      </c>
      <c r="S86" s="18">
        <v>1</v>
      </c>
      <c r="T86" s="18">
        <v>3</v>
      </c>
      <c r="U86" s="18">
        <v>0.5</v>
      </c>
      <c r="V86" s="18" t="s">
        <v>39</v>
      </c>
      <c r="W86" s="18" t="s">
        <v>39</v>
      </c>
      <c r="X86" s="19" t="s">
        <v>39</v>
      </c>
      <c r="Y86" s="124" t="s">
        <v>39</v>
      </c>
      <c r="Z86" s="123"/>
      <c r="AA86" s="18"/>
      <c r="AB86" s="18"/>
      <c r="AC86" s="18"/>
      <c r="AD86" s="18"/>
      <c r="AE86" s="18"/>
      <c r="AF86" s="19"/>
      <c r="AG86" s="124"/>
      <c r="AH86" s="123"/>
      <c r="AI86" s="18"/>
      <c r="AJ86" s="18"/>
      <c r="AK86" s="18"/>
      <c r="AL86" s="18"/>
      <c r="AM86" s="18"/>
      <c r="AN86" s="19"/>
      <c r="AO86" s="124"/>
    </row>
  </sheetData>
  <mergeCells count="27">
    <mergeCell ref="A70:A71"/>
    <mergeCell ref="V48:Z48"/>
    <mergeCell ref="AC48:AC49"/>
    <mergeCell ref="B48:F48"/>
    <mergeCell ref="G48:K48"/>
    <mergeCell ref="L48:P48"/>
    <mergeCell ref="Q48:U48"/>
    <mergeCell ref="B70:I70"/>
    <mergeCell ref="J70:Q70"/>
    <mergeCell ref="R70:Y70"/>
    <mergeCell ref="Z70:AG70"/>
    <mergeCell ref="AH70:AO70"/>
    <mergeCell ref="V26:Z26"/>
    <mergeCell ref="AD48:AH48"/>
    <mergeCell ref="A21:Z21"/>
    <mergeCell ref="A4:A5"/>
    <mergeCell ref="B4:F4"/>
    <mergeCell ref="G4:K4"/>
    <mergeCell ref="L4:P4"/>
    <mergeCell ref="Q4:U4"/>
    <mergeCell ref="V4:Z4"/>
    <mergeCell ref="A26:A27"/>
    <mergeCell ref="B26:F26"/>
    <mergeCell ref="G26:K26"/>
    <mergeCell ref="L26:P26"/>
    <mergeCell ref="Q26:U26"/>
    <mergeCell ref="A48:A49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"/>
  <sheetViews>
    <sheetView topLeftCell="N37" workbookViewId="0"/>
  </sheetViews>
  <sheetFormatPr defaultColWidth="9.140625" defaultRowHeight="11.25" x14ac:dyDescent="0.2"/>
  <cols>
    <col min="1" max="1" width="13.85546875" style="1" customWidth="1"/>
    <col min="2" max="21" width="6" style="1" customWidth="1"/>
    <col min="22" max="22" width="9.140625" style="1"/>
    <col min="23" max="23" width="15.42578125" style="1" customWidth="1"/>
    <col min="24" max="16384" width="9.140625" style="1"/>
  </cols>
  <sheetData>
    <row r="1" spans="1:25" s="6" customFormat="1" ht="20.25" customHeight="1" x14ac:dyDescent="0.2">
      <c r="A1" s="5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5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U3" s="132" t="s">
        <v>72</v>
      </c>
    </row>
    <row r="4" spans="1:25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5" ht="20.25" customHeight="1" x14ac:dyDescent="0.2">
      <c r="A5" s="14" t="s">
        <v>15</v>
      </c>
      <c r="B5" s="15">
        <v>582.2166666666667</v>
      </c>
      <c r="C5" s="15">
        <v>638.91666666666663</v>
      </c>
      <c r="D5" s="15">
        <v>710.83333333333337</v>
      </c>
      <c r="E5" s="15">
        <v>710.33333333333337</v>
      </c>
      <c r="F5" s="15">
        <v>788.2166666666667</v>
      </c>
      <c r="G5" s="15">
        <v>869.16666666666663</v>
      </c>
      <c r="H5" s="15">
        <v>782.33333333333326</v>
      </c>
      <c r="I5" s="15">
        <v>866.99999999999989</v>
      </c>
      <c r="J5" s="15">
        <v>983.00000000000011</v>
      </c>
      <c r="K5" s="15">
        <v>906.66666666666663</v>
      </c>
      <c r="L5" s="15">
        <v>880.70833333333314</v>
      </c>
      <c r="M5" s="15">
        <v>789.41666666666663</v>
      </c>
      <c r="N5" s="16">
        <v>794.1</v>
      </c>
      <c r="O5" s="16">
        <v>677.5</v>
      </c>
      <c r="P5" s="16">
        <v>765.99999999999989</v>
      </c>
      <c r="Q5" s="16">
        <v>669.83333333333337</v>
      </c>
      <c r="R5" s="16">
        <v>540.75</v>
      </c>
      <c r="S5" s="16">
        <v>506.58333333333331</v>
      </c>
      <c r="T5" s="16">
        <v>464.66666666666674</v>
      </c>
      <c r="U5" s="16">
        <v>460.99999999999989</v>
      </c>
      <c r="W5" s="80"/>
      <c r="X5" s="80"/>
      <c r="Y5" s="80"/>
    </row>
    <row r="6" spans="1:25" ht="15" customHeight="1" x14ac:dyDescent="0.2">
      <c r="A6" s="17" t="s">
        <v>1</v>
      </c>
      <c r="B6" s="18">
        <v>178.88333333333338</v>
      </c>
      <c r="C6" s="18">
        <v>204.70833333333334</v>
      </c>
      <c r="D6" s="18">
        <v>238.33333333333343</v>
      </c>
      <c r="E6" s="18">
        <v>243.75000000000006</v>
      </c>
      <c r="F6" s="18">
        <v>264.16666666666663</v>
      </c>
      <c r="G6" s="18">
        <v>299.39999999999998</v>
      </c>
      <c r="H6" s="18">
        <v>277.71666666666658</v>
      </c>
      <c r="I6" s="18">
        <v>311.66666666666663</v>
      </c>
      <c r="J6" s="18">
        <v>323.06666666666661</v>
      </c>
      <c r="K6" s="18">
        <v>307.04523809523806</v>
      </c>
      <c r="L6" s="18">
        <v>308.56666666666655</v>
      </c>
      <c r="M6" s="18">
        <v>252.95000000000013</v>
      </c>
      <c r="N6" s="19">
        <v>238.01666666666674</v>
      </c>
      <c r="O6" s="19">
        <v>225.35000000000002</v>
      </c>
      <c r="P6" s="19">
        <v>212.76666666666668</v>
      </c>
      <c r="Q6" s="19">
        <v>225.06666666666675</v>
      </c>
      <c r="R6" s="19">
        <v>168.65000000000006</v>
      </c>
      <c r="S6" s="19">
        <v>137.16666666666666</v>
      </c>
      <c r="T6" s="19">
        <v>97.899999999999963</v>
      </c>
      <c r="U6" s="19">
        <v>107.24999999999999</v>
      </c>
      <c r="W6" s="80"/>
      <c r="X6" s="80"/>
      <c r="Y6" s="80"/>
    </row>
    <row r="7" spans="1:25" ht="15" customHeight="1" x14ac:dyDescent="0.2">
      <c r="A7" s="20" t="s">
        <v>2</v>
      </c>
      <c r="B7" s="18">
        <v>62.461904761904762</v>
      </c>
      <c r="C7" s="18">
        <v>55.416666666666671</v>
      </c>
      <c r="D7" s="18">
        <v>68.583333333333329</v>
      </c>
      <c r="E7" s="18">
        <v>69.583333333333329</v>
      </c>
      <c r="F7" s="18">
        <v>56.233333333333327</v>
      </c>
      <c r="G7" s="18">
        <v>85.166666666666629</v>
      </c>
      <c r="H7" s="18">
        <v>68.949999999999989</v>
      </c>
      <c r="I7" s="18">
        <v>67.499999999999986</v>
      </c>
      <c r="J7" s="18">
        <v>91.083333333333343</v>
      </c>
      <c r="K7" s="18">
        <v>74.295238095238091</v>
      </c>
      <c r="L7" s="18">
        <v>80.191666666666663</v>
      </c>
      <c r="M7" s="18">
        <v>92.366666666666674</v>
      </c>
      <c r="N7" s="19">
        <v>88.583333333333329</v>
      </c>
      <c r="O7" s="19">
        <v>72.25</v>
      </c>
      <c r="P7" s="19">
        <v>123.41666666666666</v>
      </c>
      <c r="Q7" s="19">
        <v>86.916666666666657</v>
      </c>
      <c r="R7" s="19">
        <v>55.000000000000014</v>
      </c>
      <c r="S7" s="19">
        <v>54.083333333333329</v>
      </c>
      <c r="T7" s="19">
        <v>99.5</v>
      </c>
      <c r="U7" s="19">
        <v>69.249999999999986</v>
      </c>
      <c r="W7" s="80"/>
      <c r="X7" s="80"/>
      <c r="Y7" s="80"/>
    </row>
    <row r="8" spans="1:25" ht="15" customHeight="1" x14ac:dyDescent="0.2">
      <c r="A8" s="20" t="s">
        <v>3</v>
      </c>
      <c r="B8" s="18">
        <v>29</v>
      </c>
      <c r="C8" s="18">
        <v>25.666666666666664</v>
      </c>
      <c r="D8" s="18">
        <v>24.5</v>
      </c>
      <c r="E8" s="18">
        <v>39.85</v>
      </c>
      <c r="F8" s="18">
        <v>26.5</v>
      </c>
      <c r="G8" s="18">
        <v>26.266666666666659</v>
      </c>
      <c r="H8" s="18">
        <v>19.2</v>
      </c>
      <c r="I8" s="18">
        <v>26.166666666666664</v>
      </c>
      <c r="J8" s="18">
        <v>27.5</v>
      </c>
      <c r="K8" s="18">
        <v>35.5</v>
      </c>
      <c r="L8" s="18">
        <v>28.666666666666664</v>
      </c>
      <c r="M8" s="18">
        <v>24</v>
      </c>
      <c r="N8" s="19">
        <v>27.999999999999996</v>
      </c>
      <c r="O8" s="19">
        <v>13.5</v>
      </c>
      <c r="P8" s="19">
        <v>27.616666666666664</v>
      </c>
      <c r="Q8" s="19">
        <v>19.333333333333332</v>
      </c>
      <c r="R8" s="19">
        <v>26.499999999999996</v>
      </c>
      <c r="S8" s="19">
        <v>39.666666666666664</v>
      </c>
      <c r="T8" s="19">
        <v>15.833333333333332</v>
      </c>
      <c r="U8" s="19">
        <v>18.166666666666664</v>
      </c>
      <c r="W8" s="80"/>
      <c r="X8" s="80"/>
      <c r="Y8" s="80"/>
    </row>
    <row r="9" spans="1:25" ht="15" customHeight="1" x14ac:dyDescent="0.2">
      <c r="A9" s="20" t="s">
        <v>4</v>
      </c>
      <c r="B9" s="18">
        <v>15.2</v>
      </c>
      <c r="C9" s="18">
        <v>15</v>
      </c>
      <c r="D9" s="18">
        <v>23</v>
      </c>
      <c r="E9" s="18">
        <v>22.333333333333336</v>
      </c>
      <c r="F9" s="18">
        <v>31.2</v>
      </c>
      <c r="G9" s="18">
        <v>29.5</v>
      </c>
      <c r="H9" s="18">
        <v>22</v>
      </c>
      <c r="I9" s="18">
        <v>27.833333333333329</v>
      </c>
      <c r="J9" s="18">
        <v>31</v>
      </c>
      <c r="K9" s="18">
        <v>34.5</v>
      </c>
      <c r="L9" s="18">
        <v>31.499999999999993</v>
      </c>
      <c r="M9" s="18">
        <v>28.333333333333332</v>
      </c>
      <c r="N9" s="19">
        <v>14.166666666666666</v>
      </c>
      <c r="O9" s="19">
        <v>20.166666666666664</v>
      </c>
      <c r="P9" s="19">
        <v>30.666666666666661</v>
      </c>
      <c r="Q9" s="19">
        <v>25.583333333333332</v>
      </c>
      <c r="R9" s="19">
        <v>25</v>
      </c>
      <c r="S9" s="19">
        <v>23.833333333333332</v>
      </c>
      <c r="T9" s="19">
        <v>18.833333333333332</v>
      </c>
      <c r="U9" s="19">
        <v>17.916666666666664</v>
      </c>
      <c r="W9" s="80"/>
      <c r="X9" s="80"/>
      <c r="Y9" s="80"/>
    </row>
    <row r="10" spans="1:25" ht="15" customHeight="1" x14ac:dyDescent="0.2">
      <c r="A10" s="20" t="s">
        <v>5</v>
      </c>
      <c r="B10" s="18">
        <v>12</v>
      </c>
      <c r="C10" s="18">
        <v>7.333333333333333</v>
      </c>
      <c r="D10" s="18">
        <v>3.083333333333333</v>
      </c>
      <c r="E10" s="18">
        <v>3.666666666666667</v>
      </c>
      <c r="F10" s="18">
        <v>4</v>
      </c>
      <c r="G10" s="18">
        <v>6</v>
      </c>
      <c r="H10" s="18">
        <v>6</v>
      </c>
      <c r="I10" s="18">
        <v>3.9999999999999991</v>
      </c>
      <c r="J10" s="18">
        <v>12.5</v>
      </c>
      <c r="K10" s="18">
        <v>5.5</v>
      </c>
      <c r="L10" s="18">
        <v>8.1666666666666661</v>
      </c>
      <c r="M10" s="18">
        <v>9.5</v>
      </c>
      <c r="N10" s="19">
        <v>4</v>
      </c>
      <c r="O10" s="19">
        <v>5</v>
      </c>
      <c r="P10" s="19" t="s">
        <v>39</v>
      </c>
      <c r="Q10" s="19">
        <v>2.25</v>
      </c>
      <c r="R10" s="19">
        <v>1</v>
      </c>
      <c r="S10" s="19">
        <v>2</v>
      </c>
      <c r="T10" s="19">
        <v>2</v>
      </c>
      <c r="U10" s="19">
        <v>1</v>
      </c>
      <c r="W10" s="80"/>
      <c r="X10" s="80"/>
      <c r="Y10" s="80"/>
    </row>
    <row r="11" spans="1:25" ht="15" customHeight="1" x14ac:dyDescent="0.2">
      <c r="A11" s="20" t="s">
        <v>6</v>
      </c>
      <c r="B11" s="18">
        <v>14.083333333333332</v>
      </c>
      <c r="C11" s="18">
        <v>36.708333333333329</v>
      </c>
      <c r="D11" s="18">
        <v>29.5</v>
      </c>
      <c r="E11" s="18">
        <v>12.916666666666664</v>
      </c>
      <c r="F11" s="18">
        <v>32.15</v>
      </c>
      <c r="G11" s="18">
        <v>25.333333333333325</v>
      </c>
      <c r="H11" s="18">
        <v>27.166666666666664</v>
      </c>
      <c r="I11" s="18">
        <v>21.5</v>
      </c>
      <c r="J11" s="18">
        <v>12.699999999999998</v>
      </c>
      <c r="K11" s="18">
        <v>29.699999999999996</v>
      </c>
      <c r="L11" s="18">
        <v>31.033333333333324</v>
      </c>
      <c r="M11" s="18">
        <v>24.999999999999993</v>
      </c>
      <c r="N11" s="19">
        <v>20.999999999999996</v>
      </c>
      <c r="O11" s="19">
        <v>20.499999999999996</v>
      </c>
      <c r="P11" s="19">
        <v>19.333333333333325</v>
      </c>
      <c r="Q11" s="19">
        <v>15.499999999999996</v>
      </c>
      <c r="R11" s="19">
        <v>19.699999999999996</v>
      </c>
      <c r="S11" s="19">
        <v>18.083333333333332</v>
      </c>
      <c r="T11" s="19">
        <v>9</v>
      </c>
      <c r="U11" s="19">
        <v>9.25</v>
      </c>
      <c r="W11" s="80"/>
      <c r="X11" s="80"/>
      <c r="Y11" s="80"/>
    </row>
    <row r="12" spans="1:25" ht="15" customHeight="1" x14ac:dyDescent="0.2">
      <c r="A12" s="20" t="s">
        <v>7</v>
      </c>
      <c r="B12" s="18">
        <v>39.5</v>
      </c>
      <c r="C12" s="18">
        <v>36.5</v>
      </c>
      <c r="D12" s="18">
        <v>46.583333333333336</v>
      </c>
      <c r="E12" s="18">
        <v>43.199999999999996</v>
      </c>
      <c r="F12" s="18">
        <v>44.733333333333334</v>
      </c>
      <c r="G12" s="18">
        <v>57.333333333333329</v>
      </c>
      <c r="H12" s="18">
        <v>52.866666666666667</v>
      </c>
      <c r="I12" s="18">
        <v>40.833333333333329</v>
      </c>
      <c r="J12" s="18">
        <v>60.666666666666664</v>
      </c>
      <c r="K12" s="18">
        <v>54.533333333333339</v>
      </c>
      <c r="L12" s="18">
        <v>51</v>
      </c>
      <c r="M12" s="18">
        <v>36.949999999999989</v>
      </c>
      <c r="N12" s="19">
        <v>40.249999999999993</v>
      </c>
      <c r="O12" s="19">
        <v>25</v>
      </c>
      <c r="P12" s="19">
        <v>41.333333333333329</v>
      </c>
      <c r="Q12" s="19">
        <v>32.166666666666657</v>
      </c>
      <c r="R12" s="19">
        <v>34.5</v>
      </c>
      <c r="S12" s="19">
        <v>24.5</v>
      </c>
      <c r="T12" s="19">
        <v>17.75</v>
      </c>
      <c r="U12" s="19">
        <v>24.166666666666661</v>
      </c>
      <c r="W12" s="80"/>
      <c r="X12" s="80"/>
      <c r="Y12" s="80"/>
    </row>
    <row r="13" spans="1:25" ht="15" customHeight="1" x14ac:dyDescent="0.2">
      <c r="A13" s="20" t="s">
        <v>8</v>
      </c>
      <c r="B13" s="18">
        <v>36.083333333333329</v>
      </c>
      <c r="C13" s="18">
        <v>27.5</v>
      </c>
      <c r="D13" s="18">
        <v>34.833333333333329</v>
      </c>
      <c r="E13" s="18">
        <v>24</v>
      </c>
      <c r="F13" s="18">
        <v>33.25</v>
      </c>
      <c r="G13" s="18">
        <v>34.466666666666669</v>
      </c>
      <c r="H13" s="18">
        <v>28.499999999999996</v>
      </c>
      <c r="I13" s="18">
        <v>37.333333333333329</v>
      </c>
      <c r="J13" s="18">
        <v>58.166666666666664</v>
      </c>
      <c r="K13" s="18">
        <v>34.75</v>
      </c>
      <c r="L13" s="18">
        <v>27.066666666666659</v>
      </c>
      <c r="M13" s="18">
        <v>26.333333333333332</v>
      </c>
      <c r="N13" s="19">
        <v>75.333333333333329</v>
      </c>
      <c r="O13" s="19">
        <v>26.333333333333332</v>
      </c>
      <c r="P13" s="19">
        <v>32.666666666666643</v>
      </c>
      <c r="Q13" s="19">
        <v>18.999999999999993</v>
      </c>
      <c r="R13" s="19">
        <v>37.366666666666667</v>
      </c>
      <c r="S13" s="19">
        <v>27.5</v>
      </c>
      <c r="T13" s="19">
        <v>27.833333333333332</v>
      </c>
      <c r="U13" s="19">
        <v>15.583333333333332</v>
      </c>
      <c r="W13" s="80"/>
      <c r="X13" s="80"/>
      <c r="Y13" s="80"/>
    </row>
    <row r="14" spans="1:25" ht="15" customHeight="1" x14ac:dyDescent="0.2">
      <c r="A14" s="20" t="s">
        <v>9</v>
      </c>
      <c r="B14" s="18">
        <v>28.583333333333332</v>
      </c>
      <c r="C14" s="18">
        <v>37.583333333333343</v>
      </c>
      <c r="D14" s="18">
        <v>47.333333333333336</v>
      </c>
      <c r="E14" s="18">
        <v>24.333333333333332</v>
      </c>
      <c r="F14" s="18">
        <v>37.166666666666664</v>
      </c>
      <c r="G14" s="18">
        <v>30.866666666666664</v>
      </c>
      <c r="H14" s="18">
        <v>31.499999999999996</v>
      </c>
      <c r="I14" s="18">
        <v>51.5</v>
      </c>
      <c r="J14" s="18">
        <v>52.333333333333343</v>
      </c>
      <c r="K14" s="18">
        <v>42.209523809523809</v>
      </c>
      <c r="L14" s="18">
        <v>49.583333333333329</v>
      </c>
      <c r="M14" s="18">
        <v>40.083333333333329</v>
      </c>
      <c r="N14" s="19">
        <v>31.333333333333329</v>
      </c>
      <c r="O14" s="19">
        <v>33.199999999999989</v>
      </c>
      <c r="P14" s="19">
        <v>33.699999999999996</v>
      </c>
      <c r="Q14" s="19">
        <v>28.166666666666664</v>
      </c>
      <c r="R14" s="19">
        <v>25.666666666666668</v>
      </c>
      <c r="S14" s="19">
        <v>24.833333333333332</v>
      </c>
      <c r="T14" s="19">
        <v>23.833333333333332</v>
      </c>
      <c r="U14" s="19">
        <v>16.333333333333332</v>
      </c>
      <c r="W14" s="80"/>
      <c r="X14" s="80"/>
      <c r="Y14" s="80"/>
    </row>
    <row r="15" spans="1:25" ht="15" customHeight="1" x14ac:dyDescent="0.2">
      <c r="A15" s="20" t="s">
        <v>16</v>
      </c>
      <c r="B15" s="18">
        <v>16.5</v>
      </c>
      <c r="C15" s="18">
        <v>18.333333333333332</v>
      </c>
      <c r="D15" s="18">
        <v>16.75</v>
      </c>
      <c r="E15" s="18">
        <v>17.7</v>
      </c>
      <c r="F15" s="18">
        <v>27</v>
      </c>
      <c r="G15" s="18">
        <v>24.5</v>
      </c>
      <c r="H15" s="18">
        <v>8</v>
      </c>
      <c r="I15" s="18">
        <v>10.833333333333332</v>
      </c>
      <c r="J15" s="18">
        <v>15.333333333333332</v>
      </c>
      <c r="K15" s="18">
        <v>9.5</v>
      </c>
      <c r="L15" s="18">
        <v>13.75</v>
      </c>
      <c r="M15" s="18">
        <v>13.666666666666666</v>
      </c>
      <c r="N15" s="19">
        <v>18.833333333333332</v>
      </c>
      <c r="O15" s="19">
        <v>9.1666666666666661</v>
      </c>
      <c r="P15" s="19">
        <v>16</v>
      </c>
      <c r="Q15" s="19">
        <v>11.833333333333332</v>
      </c>
      <c r="R15" s="19">
        <v>9</v>
      </c>
      <c r="S15" s="19">
        <v>8.8333333333333321</v>
      </c>
      <c r="T15" s="19">
        <v>9.5333333333333332</v>
      </c>
      <c r="U15" s="19">
        <v>10.333333333333332</v>
      </c>
      <c r="W15" s="80"/>
      <c r="X15" s="80"/>
      <c r="Y15" s="80"/>
    </row>
    <row r="16" spans="1:25" ht="15" customHeight="1" x14ac:dyDescent="0.2">
      <c r="A16" s="20" t="s">
        <v>10</v>
      </c>
      <c r="B16" s="18">
        <v>66.416666666666657</v>
      </c>
      <c r="C16" s="18">
        <v>65.116666666666674</v>
      </c>
      <c r="D16" s="18">
        <v>74.25</v>
      </c>
      <c r="E16" s="18">
        <v>77.033333333333317</v>
      </c>
      <c r="F16" s="18">
        <v>83.666666666666643</v>
      </c>
      <c r="G16" s="18">
        <v>105.33333333333334</v>
      </c>
      <c r="H16" s="18">
        <v>99.433333333333337</v>
      </c>
      <c r="I16" s="18">
        <v>103.24999999999999</v>
      </c>
      <c r="J16" s="18">
        <v>128.98333333333335</v>
      </c>
      <c r="K16" s="18">
        <v>116.98333333333332</v>
      </c>
      <c r="L16" s="18">
        <v>109.86666666666667</v>
      </c>
      <c r="M16" s="18">
        <v>90.283333333333331</v>
      </c>
      <c r="N16" s="19">
        <v>74.666666666666657</v>
      </c>
      <c r="O16" s="19">
        <v>93.033333333333289</v>
      </c>
      <c r="P16" s="19">
        <v>80</v>
      </c>
      <c r="Q16" s="19">
        <v>84.899999999999991</v>
      </c>
      <c r="R16" s="19">
        <v>47.583333333333329</v>
      </c>
      <c r="S16" s="19">
        <v>64.75</v>
      </c>
      <c r="T16" s="19">
        <v>53.23333333333332</v>
      </c>
      <c r="U16" s="19">
        <v>60.5</v>
      </c>
      <c r="W16" s="80"/>
      <c r="X16" s="80"/>
      <c r="Y16" s="80"/>
    </row>
    <row r="17" spans="1:35" ht="15" customHeight="1" x14ac:dyDescent="0.2">
      <c r="A17" s="20" t="s">
        <v>11</v>
      </c>
      <c r="B17" s="18">
        <v>17.833333333333332</v>
      </c>
      <c r="C17" s="18">
        <v>22.749999999999996</v>
      </c>
      <c r="D17" s="18">
        <v>21.333333333333332</v>
      </c>
      <c r="E17" s="18">
        <v>27</v>
      </c>
      <c r="F17" s="18">
        <v>33.333333333333329</v>
      </c>
      <c r="G17" s="18">
        <v>27.5</v>
      </c>
      <c r="H17" s="18">
        <v>16.333333333333332</v>
      </c>
      <c r="I17" s="18">
        <v>18.833333333333329</v>
      </c>
      <c r="J17" s="18">
        <v>31.333333333333332</v>
      </c>
      <c r="K17" s="18">
        <v>33.033333333333324</v>
      </c>
      <c r="L17" s="18">
        <v>29.499999999999996</v>
      </c>
      <c r="M17" s="18">
        <v>34.25</v>
      </c>
      <c r="N17" s="19">
        <v>34.916666666666664</v>
      </c>
      <c r="O17" s="19">
        <v>33.333333333333329</v>
      </c>
      <c r="P17" s="19">
        <v>32.666666666666664</v>
      </c>
      <c r="Q17" s="19">
        <v>19.999999999999996</v>
      </c>
      <c r="R17" s="19">
        <v>20.2</v>
      </c>
      <c r="S17" s="19">
        <v>17.75</v>
      </c>
      <c r="T17" s="19">
        <v>10.166666666666668</v>
      </c>
      <c r="U17" s="19">
        <v>17.333333333333332</v>
      </c>
      <c r="W17" s="80"/>
      <c r="X17" s="80"/>
      <c r="Y17" s="80"/>
    </row>
    <row r="18" spans="1:35" ht="15" customHeight="1" x14ac:dyDescent="0.2">
      <c r="A18" s="20" t="s">
        <v>12</v>
      </c>
      <c r="B18" s="18">
        <v>24.666666666666664</v>
      </c>
      <c r="C18" s="18">
        <v>33.833333333333329</v>
      </c>
      <c r="D18" s="18">
        <v>34.749999999999993</v>
      </c>
      <c r="E18" s="18">
        <v>48.5</v>
      </c>
      <c r="F18" s="18">
        <v>52.083333333333329</v>
      </c>
      <c r="G18" s="18">
        <v>36.333333333333329</v>
      </c>
      <c r="H18" s="18">
        <v>42</v>
      </c>
      <c r="I18" s="18">
        <v>38.416666666666664</v>
      </c>
      <c r="J18" s="18">
        <v>46.5</v>
      </c>
      <c r="K18" s="18">
        <v>36</v>
      </c>
      <c r="L18" s="18">
        <v>31.766666666666662</v>
      </c>
      <c r="M18" s="18">
        <v>34</v>
      </c>
      <c r="N18" s="19">
        <v>33.5</v>
      </c>
      <c r="O18" s="19">
        <v>29</v>
      </c>
      <c r="P18" s="19">
        <v>36.666666666666657</v>
      </c>
      <c r="Q18" s="19">
        <v>30.616666666666656</v>
      </c>
      <c r="R18" s="19">
        <v>25.333333333333325</v>
      </c>
      <c r="S18" s="19">
        <v>25.416666666666664</v>
      </c>
      <c r="T18" s="19">
        <v>23.916666666666668</v>
      </c>
      <c r="U18" s="19">
        <v>20.499999999999996</v>
      </c>
      <c r="W18" s="80"/>
      <c r="X18" s="80"/>
      <c r="Y18" s="80"/>
    </row>
    <row r="19" spans="1:35" ht="15" customHeight="1" x14ac:dyDescent="0.2">
      <c r="A19" s="20" t="s">
        <v>13</v>
      </c>
      <c r="B19" s="18">
        <v>41.004761904761907</v>
      </c>
      <c r="C19" s="18">
        <v>52.466666666666676</v>
      </c>
      <c r="D19" s="18">
        <v>48</v>
      </c>
      <c r="E19" s="18">
        <v>56.466666666666669</v>
      </c>
      <c r="F19" s="18">
        <v>62.73333333333332</v>
      </c>
      <c r="G19" s="18">
        <v>81.166666666666657</v>
      </c>
      <c r="H19" s="18">
        <v>82.666666666666671</v>
      </c>
      <c r="I19" s="18">
        <v>107.33333333333329</v>
      </c>
      <c r="J19" s="18">
        <v>91.833333333333329</v>
      </c>
      <c r="K19" s="18">
        <v>93.11666666666666</v>
      </c>
      <c r="L19" s="18">
        <v>80.05</v>
      </c>
      <c r="M19" s="18">
        <v>81.699999999999974</v>
      </c>
      <c r="N19" s="19">
        <v>91.5</v>
      </c>
      <c r="O19" s="19">
        <v>70.666666666666671</v>
      </c>
      <c r="P19" s="19">
        <v>79.166666666666671</v>
      </c>
      <c r="Q19" s="19">
        <v>68.500000000000028</v>
      </c>
      <c r="R19" s="19">
        <v>45.25</v>
      </c>
      <c r="S19" s="19">
        <v>38.166666666666671</v>
      </c>
      <c r="T19" s="19">
        <v>55.333333333333343</v>
      </c>
      <c r="U19" s="19">
        <v>73.416666666666657</v>
      </c>
      <c r="W19" s="80"/>
      <c r="X19" s="80"/>
      <c r="Y19" s="80"/>
    </row>
    <row r="20" spans="1:35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35" s="53" customFormat="1" ht="14.25" x14ac:dyDescent="0.2">
      <c r="A21" s="5" t="s">
        <v>73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AI21" s="54"/>
    </row>
    <row r="22" spans="1:35" s="53" customFormat="1" ht="9" customHeight="1" x14ac:dyDescent="0.2">
      <c r="A22" s="5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AI22" s="54"/>
    </row>
    <row r="23" spans="1:35" s="53" customFormat="1" ht="15" thickBot="1" x14ac:dyDescent="0.25">
      <c r="A23" s="9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5"/>
      <c r="O23" s="56"/>
      <c r="P23" s="56"/>
      <c r="Q23" s="56"/>
      <c r="U23" s="55" t="s">
        <v>80</v>
      </c>
      <c r="AI23" s="54"/>
    </row>
    <row r="24" spans="1:35" s="53" customFormat="1" ht="18" customHeight="1" thickBot="1" x14ac:dyDescent="0.25">
      <c r="A24" s="3" t="s">
        <v>14</v>
      </c>
      <c r="B24" s="12">
        <v>2005</v>
      </c>
      <c r="C24" s="12">
        <v>2006</v>
      </c>
      <c r="D24" s="12">
        <v>2007</v>
      </c>
      <c r="E24" s="12">
        <v>2008</v>
      </c>
      <c r="F24" s="12">
        <v>2009</v>
      </c>
      <c r="G24" s="12">
        <v>2010</v>
      </c>
      <c r="H24" s="12">
        <v>2011</v>
      </c>
      <c r="I24" s="12">
        <v>2012</v>
      </c>
      <c r="J24" s="12">
        <v>2013</v>
      </c>
      <c r="K24" s="12">
        <v>2014</v>
      </c>
      <c r="L24" s="12">
        <v>2015</v>
      </c>
      <c r="M24" s="12">
        <v>2016</v>
      </c>
      <c r="N24" s="13">
        <v>2017</v>
      </c>
      <c r="O24" s="13">
        <v>2018</v>
      </c>
      <c r="P24" s="13">
        <v>2019</v>
      </c>
      <c r="Q24" s="13">
        <v>2020</v>
      </c>
      <c r="R24" s="13">
        <v>2021</v>
      </c>
      <c r="S24" s="13">
        <v>2022</v>
      </c>
      <c r="T24" s="13">
        <v>2023</v>
      </c>
      <c r="U24" s="13">
        <v>2024</v>
      </c>
      <c r="AI24" s="54"/>
    </row>
    <row r="25" spans="1:35" s="53" customFormat="1" ht="22.5" x14ac:dyDescent="0.2">
      <c r="A25" s="14" t="s">
        <v>15</v>
      </c>
      <c r="B25" s="21">
        <f t="shared" ref="B25:P25" si="0">B5/B$5*100</f>
        <v>100</v>
      </c>
      <c r="C25" s="21">
        <f t="shared" si="0"/>
        <v>100</v>
      </c>
      <c r="D25" s="21">
        <f t="shared" si="0"/>
        <v>100</v>
      </c>
      <c r="E25" s="21">
        <f t="shared" si="0"/>
        <v>100</v>
      </c>
      <c r="F25" s="21">
        <f t="shared" si="0"/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2">
        <f t="shared" si="0"/>
        <v>100</v>
      </c>
      <c r="O25" s="22">
        <f t="shared" si="0"/>
        <v>100</v>
      </c>
      <c r="P25" s="22">
        <f t="shared" si="0"/>
        <v>100</v>
      </c>
      <c r="Q25" s="22">
        <f t="shared" ref="Q25:T25" si="1">Q5/Q$5*100</f>
        <v>100</v>
      </c>
      <c r="R25" s="22">
        <f t="shared" si="1"/>
        <v>100</v>
      </c>
      <c r="S25" s="22">
        <f t="shared" si="1"/>
        <v>100</v>
      </c>
      <c r="T25" s="22">
        <f t="shared" si="1"/>
        <v>100</v>
      </c>
      <c r="U25" s="22">
        <f t="shared" ref="U25" si="2">U5/U$5*100</f>
        <v>100</v>
      </c>
      <c r="AI25" s="54"/>
    </row>
    <row r="26" spans="1:35" s="53" customFormat="1" ht="15" customHeight="1" x14ac:dyDescent="0.2">
      <c r="A26" s="17" t="s">
        <v>1</v>
      </c>
      <c r="B26" s="57">
        <f t="shared" ref="B26:P26" si="3">B6/B$5*100</f>
        <v>30.724529814215789</v>
      </c>
      <c r="C26" s="57">
        <f t="shared" si="3"/>
        <v>32.039911308203997</v>
      </c>
      <c r="D26" s="57">
        <f t="shared" si="3"/>
        <v>33.528722157092631</v>
      </c>
      <c r="E26" s="57">
        <f t="shared" si="3"/>
        <v>34.314875645236988</v>
      </c>
      <c r="F26" s="57">
        <f t="shared" si="3"/>
        <v>33.514473600744289</v>
      </c>
      <c r="G26" s="57">
        <f t="shared" si="3"/>
        <v>34.446788111217643</v>
      </c>
      <c r="H26" s="57">
        <f t="shared" si="3"/>
        <v>35.498508734554747</v>
      </c>
      <c r="I26" s="57">
        <f t="shared" si="3"/>
        <v>35.947712418300654</v>
      </c>
      <c r="J26" s="57">
        <f t="shared" si="3"/>
        <v>32.865378094269232</v>
      </c>
      <c r="K26" s="57">
        <f t="shared" si="3"/>
        <v>33.865283613445371</v>
      </c>
      <c r="L26" s="57">
        <f t="shared" si="3"/>
        <v>35.036192458721665</v>
      </c>
      <c r="M26" s="57">
        <f t="shared" si="3"/>
        <v>32.042647524543455</v>
      </c>
      <c r="N26" s="58">
        <f t="shared" si="3"/>
        <v>29.97313520547371</v>
      </c>
      <c r="O26" s="58">
        <f t="shared" si="3"/>
        <v>33.261992619926204</v>
      </c>
      <c r="P26" s="58">
        <f t="shared" si="3"/>
        <v>27.776327241079208</v>
      </c>
      <c r="Q26" s="58">
        <f t="shared" ref="Q26:T26" si="4">Q6/Q$5*100</f>
        <v>33.600398108982347</v>
      </c>
      <c r="R26" s="58">
        <f t="shared" si="4"/>
        <v>31.18816458622285</v>
      </c>
      <c r="S26" s="58">
        <f t="shared" si="4"/>
        <v>27.076821845698305</v>
      </c>
      <c r="T26" s="58">
        <f t="shared" si="4"/>
        <v>21.068866571018642</v>
      </c>
      <c r="U26" s="58">
        <f t="shared" ref="U26" si="5">U6/U$5*100</f>
        <v>23.264642082429503</v>
      </c>
      <c r="AI26" s="54"/>
    </row>
    <row r="27" spans="1:35" s="53" customFormat="1" ht="15" customHeight="1" x14ac:dyDescent="0.2">
      <c r="A27" s="20" t="s">
        <v>2</v>
      </c>
      <c r="B27" s="57">
        <f t="shared" ref="B27:P27" si="6">B7/B$5*100</f>
        <v>10.728292118381717</v>
      </c>
      <c r="C27" s="57">
        <f t="shared" si="6"/>
        <v>8.673535933220295</v>
      </c>
      <c r="D27" s="57">
        <f t="shared" si="6"/>
        <v>9.6483001172332923</v>
      </c>
      <c r="E27" s="57">
        <f t="shared" si="6"/>
        <v>9.7958704833411527</v>
      </c>
      <c r="F27" s="57">
        <f t="shared" si="6"/>
        <v>7.1342481974076488</v>
      </c>
      <c r="G27" s="57">
        <f t="shared" si="6"/>
        <v>9.7986577181208006</v>
      </c>
      <c r="H27" s="57">
        <f t="shared" si="6"/>
        <v>8.8133787814230917</v>
      </c>
      <c r="I27" s="57">
        <f t="shared" si="6"/>
        <v>7.7854671280276815</v>
      </c>
      <c r="J27" s="57">
        <f t="shared" si="6"/>
        <v>9.265852831468294</v>
      </c>
      <c r="K27" s="57">
        <f t="shared" si="6"/>
        <v>8.1943277310924358</v>
      </c>
      <c r="L27" s="57">
        <f t="shared" si="6"/>
        <v>9.1053602687230928</v>
      </c>
      <c r="M27" s="57">
        <f t="shared" si="6"/>
        <v>11.700622822759422</v>
      </c>
      <c r="N27" s="58">
        <f t="shared" si="6"/>
        <v>11.155186164630818</v>
      </c>
      <c r="O27" s="58">
        <f t="shared" si="6"/>
        <v>10.664206642066421</v>
      </c>
      <c r="P27" s="58">
        <f t="shared" si="6"/>
        <v>16.111836379460399</v>
      </c>
      <c r="Q27" s="58">
        <f t="shared" ref="Q27:T27" si="7">Q7/Q$5*100</f>
        <v>12.975864642946005</v>
      </c>
      <c r="R27" s="58">
        <f t="shared" si="7"/>
        <v>10.171058714748039</v>
      </c>
      <c r="S27" s="58">
        <f t="shared" si="7"/>
        <v>10.67609804244119</v>
      </c>
      <c r="T27" s="58">
        <f t="shared" si="7"/>
        <v>21.413199426111902</v>
      </c>
      <c r="U27" s="58">
        <f t="shared" ref="U27" si="8">U7/U$5*100</f>
        <v>15.021691973969631</v>
      </c>
      <c r="AI27" s="54"/>
    </row>
    <row r="28" spans="1:35" s="53" customFormat="1" ht="15" customHeight="1" x14ac:dyDescent="0.2">
      <c r="A28" s="20" t="s">
        <v>3</v>
      </c>
      <c r="B28" s="57">
        <f t="shared" ref="B28:P28" si="9">B8/B$5*100</f>
        <v>4.9809635588125838</v>
      </c>
      <c r="C28" s="57">
        <f t="shared" si="9"/>
        <v>4.0172166427546623</v>
      </c>
      <c r="D28" s="57">
        <f t="shared" si="9"/>
        <v>3.4466588511137162</v>
      </c>
      <c r="E28" s="57">
        <f t="shared" si="9"/>
        <v>5.6100422336931013</v>
      </c>
      <c r="F28" s="57">
        <f t="shared" si="9"/>
        <v>3.3620197492229291</v>
      </c>
      <c r="G28" s="57">
        <f t="shared" si="9"/>
        <v>3.0220517737296255</v>
      </c>
      <c r="H28" s="57">
        <f t="shared" si="9"/>
        <v>2.4541968470387729</v>
      </c>
      <c r="I28" s="57">
        <f t="shared" si="9"/>
        <v>3.0180699730872744</v>
      </c>
      <c r="J28" s="57">
        <f t="shared" si="9"/>
        <v>2.7975584944048828</v>
      </c>
      <c r="K28" s="57">
        <f t="shared" si="9"/>
        <v>3.9154411764705883</v>
      </c>
      <c r="L28" s="57">
        <f t="shared" si="9"/>
        <v>3.2549557647726739</v>
      </c>
      <c r="M28" s="57">
        <f t="shared" si="9"/>
        <v>3.0402195714134912</v>
      </c>
      <c r="N28" s="58">
        <f t="shared" si="9"/>
        <v>3.5260042815766273</v>
      </c>
      <c r="O28" s="58">
        <f t="shared" si="9"/>
        <v>1.9926199261992621</v>
      </c>
      <c r="P28" s="58">
        <f t="shared" si="9"/>
        <v>3.6053089643167975</v>
      </c>
      <c r="Q28" s="58">
        <f t="shared" ref="Q28:T28" si="10">Q8/Q$5*100</f>
        <v>2.8862901219208754</v>
      </c>
      <c r="R28" s="58">
        <f t="shared" si="10"/>
        <v>4.9006010171058714</v>
      </c>
      <c r="S28" s="58">
        <f t="shared" si="10"/>
        <v>7.8302352360585621</v>
      </c>
      <c r="T28" s="58">
        <f t="shared" si="10"/>
        <v>3.4074605451936866</v>
      </c>
      <c r="U28" s="58">
        <f t="shared" ref="U28" si="11">U8/U$5*100</f>
        <v>3.9407086044830084</v>
      </c>
      <c r="AI28" s="54"/>
    </row>
    <row r="29" spans="1:35" s="53" customFormat="1" ht="15" customHeight="1" x14ac:dyDescent="0.2">
      <c r="A29" s="20" t="s">
        <v>4</v>
      </c>
      <c r="B29" s="57">
        <f t="shared" ref="B29:P29" si="12">B9/B$5*100</f>
        <v>2.6107119342741818</v>
      </c>
      <c r="C29" s="57">
        <f t="shared" si="12"/>
        <v>2.3477240119994787</v>
      </c>
      <c r="D29" s="57">
        <f t="shared" si="12"/>
        <v>3.2356389214536927</v>
      </c>
      <c r="E29" s="57">
        <f t="shared" si="12"/>
        <v>3.1440638198029092</v>
      </c>
      <c r="F29" s="57">
        <f t="shared" si="12"/>
        <v>3.9583024971983169</v>
      </c>
      <c r="G29" s="57">
        <f t="shared" si="12"/>
        <v>3.3940556088207097</v>
      </c>
      <c r="H29" s="57">
        <f t="shared" si="12"/>
        <v>2.8121005538985946</v>
      </c>
      <c r="I29" s="57">
        <f t="shared" si="12"/>
        <v>3.2103037293348708</v>
      </c>
      <c r="J29" s="57">
        <f t="shared" si="12"/>
        <v>3.1536113936927768</v>
      </c>
      <c r="K29" s="57">
        <f t="shared" si="12"/>
        <v>3.8051470588235299</v>
      </c>
      <c r="L29" s="57">
        <f t="shared" si="12"/>
        <v>3.5766665089653213</v>
      </c>
      <c r="M29" s="57">
        <f t="shared" si="12"/>
        <v>3.5891481051409269</v>
      </c>
      <c r="N29" s="58">
        <f t="shared" si="12"/>
        <v>1.7839902615119843</v>
      </c>
      <c r="O29" s="58">
        <f t="shared" si="12"/>
        <v>2.9766297662976626</v>
      </c>
      <c r="P29" s="58">
        <f t="shared" si="12"/>
        <v>4.0034812880765882</v>
      </c>
      <c r="Q29" s="58">
        <f t="shared" ref="Q29:T29" si="13">Q9/Q$5*100</f>
        <v>3.8193580492659862</v>
      </c>
      <c r="R29" s="58">
        <f t="shared" si="13"/>
        <v>4.6232085067036524</v>
      </c>
      <c r="S29" s="58">
        <f t="shared" si="13"/>
        <v>4.7047211712452706</v>
      </c>
      <c r="T29" s="58">
        <f t="shared" si="13"/>
        <v>4.0530846484935426</v>
      </c>
      <c r="U29" s="58">
        <f t="shared" ref="U29" si="14">U9/U$5*100</f>
        <v>3.88647866955893</v>
      </c>
      <c r="AI29" s="54"/>
    </row>
    <row r="30" spans="1:35" s="53" customFormat="1" ht="15" customHeight="1" x14ac:dyDescent="0.2">
      <c r="A30" s="20" t="s">
        <v>5</v>
      </c>
      <c r="B30" s="57">
        <f t="shared" ref="B30:T30" si="15">B10/B$5*100</f>
        <v>2.0610883691638278</v>
      </c>
      <c r="C30" s="57">
        <f t="shared" si="15"/>
        <v>1.1477761836441895</v>
      </c>
      <c r="D30" s="57">
        <f t="shared" si="15"/>
        <v>0.43376318874560371</v>
      </c>
      <c r="E30" s="57">
        <f t="shared" si="15"/>
        <v>0.51618958235570156</v>
      </c>
      <c r="F30" s="57">
        <f t="shared" si="15"/>
        <v>0.50747467912798927</v>
      </c>
      <c r="G30" s="57">
        <f t="shared" si="15"/>
        <v>0.69031639501438169</v>
      </c>
      <c r="H30" s="57">
        <f t="shared" si="15"/>
        <v>0.76693651469961666</v>
      </c>
      <c r="I30" s="57">
        <f t="shared" si="15"/>
        <v>0.46136101499423293</v>
      </c>
      <c r="J30" s="57">
        <f t="shared" si="15"/>
        <v>1.2716174974567649</v>
      </c>
      <c r="K30" s="57">
        <f t="shared" si="15"/>
        <v>0.60661764705882359</v>
      </c>
      <c r="L30" s="57">
        <f t="shared" si="15"/>
        <v>0.92728390973175012</v>
      </c>
      <c r="M30" s="57">
        <f t="shared" si="15"/>
        <v>1.2034202470178401</v>
      </c>
      <c r="N30" s="58">
        <f t="shared" si="15"/>
        <v>0.50371489736808961</v>
      </c>
      <c r="O30" s="58">
        <f t="shared" si="15"/>
        <v>0.73800738007380073</v>
      </c>
      <c r="P30" s="58" t="e">
        <f t="shared" si="15"/>
        <v>#VALUE!</v>
      </c>
      <c r="Q30" s="58">
        <f t="shared" si="15"/>
        <v>0.33590445384423984</v>
      </c>
      <c r="R30" s="58">
        <f t="shared" si="15"/>
        <v>0.18492834026814609</v>
      </c>
      <c r="S30" s="58">
        <f t="shared" si="15"/>
        <v>0.39480177660799476</v>
      </c>
      <c r="T30" s="58">
        <f t="shared" si="15"/>
        <v>0.43041606886657091</v>
      </c>
      <c r="U30" s="58">
        <f t="shared" ref="U30" si="16">U10/U$5*100</f>
        <v>0.21691973969631242</v>
      </c>
      <c r="AI30" s="54"/>
    </row>
    <row r="31" spans="1:35" s="53" customFormat="1" ht="15" customHeight="1" x14ac:dyDescent="0.2">
      <c r="A31" s="20" t="s">
        <v>6</v>
      </c>
      <c r="B31" s="57">
        <f t="shared" ref="B31:O31" si="17">B11/B$5*100</f>
        <v>2.4189162110325477</v>
      </c>
      <c r="C31" s="57">
        <f t="shared" si="17"/>
        <v>5.7454023738098341</v>
      </c>
      <c r="D31" s="57">
        <f t="shared" si="17"/>
        <v>4.1500586166471276</v>
      </c>
      <c r="E31" s="57">
        <f t="shared" si="17"/>
        <v>1.81839511966213</v>
      </c>
      <c r="F31" s="57">
        <f t="shared" si="17"/>
        <v>4.078827733491214</v>
      </c>
      <c r="G31" s="57">
        <f t="shared" si="17"/>
        <v>2.9146692233940548</v>
      </c>
      <c r="H31" s="57">
        <f t="shared" si="17"/>
        <v>3.4725181082232637</v>
      </c>
      <c r="I31" s="57">
        <f t="shared" si="17"/>
        <v>2.4798154555940024</v>
      </c>
      <c r="J31" s="57">
        <f t="shared" si="17"/>
        <v>1.2919633774160728</v>
      </c>
      <c r="K31" s="57">
        <f t="shared" si="17"/>
        <v>3.2757352941176467</v>
      </c>
      <c r="L31" s="57">
        <f t="shared" si="17"/>
        <v>3.5236788569806499</v>
      </c>
      <c r="M31" s="57">
        <f t="shared" si="17"/>
        <v>3.1668953868890521</v>
      </c>
      <c r="N31" s="58">
        <f t="shared" si="17"/>
        <v>2.6445032111824704</v>
      </c>
      <c r="O31" s="58">
        <f t="shared" si="17"/>
        <v>3.0258302583025825</v>
      </c>
      <c r="P31" s="58">
        <f t="shared" ref="P31:T39" si="18">P11/P$5*100</f>
        <v>2.5239338555265443</v>
      </c>
      <c r="Q31" s="58">
        <f t="shared" si="18"/>
        <v>2.3140084598158741</v>
      </c>
      <c r="R31" s="58">
        <f t="shared" si="18"/>
        <v>3.6430883032824775</v>
      </c>
      <c r="S31" s="58">
        <f t="shared" si="18"/>
        <v>3.5696660634972859</v>
      </c>
      <c r="T31" s="58">
        <f t="shared" si="18"/>
        <v>1.936872309899569</v>
      </c>
      <c r="U31" s="58">
        <f t="shared" ref="U31" si="19">U11/U$5*100</f>
        <v>2.0065075921908897</v>
      </c>
      <c r="AI31" s="54"/>
    </row>
    <row r="32" spans="1:35" s="53" customFormat="1" ht="15" customHeight="1" x14ac:dyDescent="0.2">
      <c r="A32" s="20" t="s">
        <v>7</v>
      </c>
      <c r="B32" s="57">
        <f t="shared" ref="B32:O32" si="20">B12/B$5*100</f>
        <v>6.7844158818309328</v>
      </c>
      <c r="C32" s="57">
        <f t="shared" si="20"/>
        <v>5.7127950958653972</v>
      </c>
      <c r="D32" s="57">
        <f t="shared" si="20"/>
        <v>6.5533411488862843</v>
      </c>
      <c r="E32" s="57">
        <f t="shared" si="20"/>
        <v>6.0816518066635368</v>
      </c>
      <c r="F32" s="57">
        <f t="shared" si="20"/>
        <v>5.6752584949146803</v>
      </c>
      <c r="G32" s="57">
        <f t="shared" si="20"/>
        <v>6.5963566634707567</v>
      </c>
      <c r="H32" s="57">
        <f t="shared" si="20"/>
        <v>6.7575628461866222</v>
      </c>
      <c r="I32" s="57">
        <f t="shared" si="20"/>
        <v>4.7097270280661281</v>
      </c>
      <c r="J32" s="57">
        <f t="shared" si="20"/>
        <v>6.1715835876568326</v>
      </c>
      <c r="K32" s="57">
        <f t="shared" si="20"/>
        <v>6.014705882352942</v>
      </c>
      <c r="L32" s="57">
        <f t="shared" si="20"/>
        <v>5.7907933954676647</v>
      </c>
      <c r="M32" s="57">
        <f t="shared" si="20"/>
        <v>4.6806713818220196</v>
      </c>
      <c r="N32" s="58">
        <f t="shared" si="20"/>
        <v>5.0686311547664005</v>
      </c>
      <c r="O32" s="58">
        <f t="shared" si="20"/>
        <v>3.6900369003690034</v>
      </c>
      <c r="P32" s="58">
        <f t="shared" si="18"/>
        <v>5.3959965187119234</v>
      </c>
      <c r="Q32" s="58">
        <f t="shared" si="18"/>
        <v>4.8021895994028352</v>
      </c>
      <c r="R32" s="58">
        <f t="shared" si="18"/>
        <v>6.3800277392510401</v>
      </c>
      <c r="S32" s="58">
        <f t="shared" si="18"/>
        <v>4.8363217634479359</v>
      </c>
      <c r="T32" s="58">
        <f t="shared" si="18"/>
        <v>3.8199426111908172</v>
      </c>
      <c r="U32" s="58">
        <f t="shared" ref="U32" si="21">U12/U$5*100</f>
        <v>5.2422270426608826</v>
      </c>
      <c r="AI32" s="54"/>
    </row>
    <row r="33" spans="1:43" s="53" customFormat="1" ht="15" customHeight="1" x14ac:dyDescent="0.2">
      <c r="A33" s="20" t="s">
        <v>8</v>
      </c>
      <c r="B33" s="57">
        <f t="shared" ref="B33:O33" si="22">B13/B$5*100</f>
        <v>6.1975782211662311</v>
      </c>
      <c r="C33" s="57">
        <f t="shared" si="22"/>
        <v>4.3041606886657107</v>
      </c>
      <c r="D33" s="57">
        <f t="shared" si="22"/>
        <v>4.9003516998827656</v>
      </c>
      <c r="E33" s="57">
        <f t="shared" si="22"/>
        <v>3.3786954481464098</v>
      </c>
      <c r="F33" s="57">
        <f t="shared" si="22"/>
        <v>4.2183832702514117</v>
      </c>
      <c r="G33" s="57">
        <f t="shared" si="22"/>
        <v>3.9654841802492813</v>
      </c>
      <c r="H33" s="57">
        <f t="shared" si="22"/>
        <v>3.6429484448231784</v>
      </c>
      <c r="I33" s="57">
        <f t="shared" si="22"/>
        <v>4.3060361399461744</v>
      </c>
      <c r="J33" s="57">
        <f t="shared" si="22"/>
        <v>5.9172600881654791</v>
      </c>
      <c r="K33" s="57">
        <f t="shared" si="22"/>
        <v>3.8327205882352944</v>
      </c>
      <c r="L33" s="57">
        <f t="shared" si="22"/>
        <v>3.0732838151109427</v>
      </c>
      <c r="M33" s="57">
        <f t="shared" si="22"/>
        <v>3.3357964741898027</v>
      </c>
      <c r="N33" s="58">
        <f t="shared" si="22"/>
        <v>9.4866305670990201</v>
      </c>
      <c r="O33" s="58">
        <f t="shared" si="22"/>
        <v>3.8868388683886841</v>
      </c>
      <c r="P33" s="58">
        <f t="shared" si="18"/>
        <v>4.2645778938207108</v>
      </c>
      <c r="Q33" s="58">
        <f t="shared" si="18"/>
        <v>2.836526499129135</v>
      </c>
      <c r="R33" s="58">
        <f t="shared" si="18"/>
        <v>6.9101556480197255</v>
      </c>
      <c r="S33" s="58">
        <f t="shared" si="18"/>
        <v>5.4285244283599283</v>
      </c>
      <c r="T33" s="58">
        <f t="shared" si="18"/>
        <v>5.9899569583931118</v>
      </c>
      <c r="U33" s="58">
        <f t="shared" ref="U33" si="23">U13/U$5*100</f>
        <v>3.3803326102675348</v>
      </c>
      <c r="AI33" s="54"/>
    </row>
    <row r="34" spans="1:43" s="53" customFormat="1" ht="15" customHeight="1" x14ac:dyDescent="0.2">
      <c r="A34" s="20" t="s">
        <v>9</v>
      </c>
      <c r="B34" s="57">
        <f t="shared" ref="B34:O34" si="24">B14/B$5*100</f>
        <v>4.9093979904388396</v>
      </c>
      <c r="C34" s="57">
        <f t="shared" si="24"/>
        <v>5.8823529411764728</v>
      </c>
      <c r="D34" s="57">
        <f t="shared" si="24"/>
        <v>6.6588511137162953</v>
      </c>
      <c r="E34" s="57">
        <f t="shared" si="24"/>
        <v>3.4256217738151102</v>
      </c>
      <c r="F34" s="57">
        <f t="shared" si="24"/>
        <v>4.7152855602309005</v>
      </c>
      <c r="G34" s="57">
        <f t="shared" si="24"/>
        <v>3.5512943432406519</v>
      </c>
      <c r="H34" s="57">
        <f t="shared" si="24"/>
        <v>4.0264167021729866</v>
      </c>
      <c r="I34" s="57">
        <f t="shared" si="24"/>
        <v>5.94002306805075</v>
      </c>
      <c r="J34" s="57">
        <f t="shared" si="24"/>
        <v>5.3238385893523237</v>
      </c>
      <c r="K34" s="57">
        <f t="shared" si="24"/>
        <v>4.6554621848739499</v>
      </c>
      <c r="L34" s="57">
        <f t="shared" si="24"/>
        <v>5.6299380233713396</v>
      </c>
      <c r="M34" s="57">
        <f t="shared" si="24"/>
        <v>5.0775889369787812</v>
      </c>
      <c r="N34" s="58">
        <f t="shared" si="24"/>
        <v>3.9457666960500348</v>
      </c>
      <c r="O34" s="58">
        <f t="shared" si="24"/>
        <v>4.9003690036900354</v>
      </c>
      <c r="P34" s="58">
        <f t="shared" si="18"/>
        <v>4.3994778067885116</v>
      </c>
      <c r="Q34" s="58">
        <f t="shared" si="18"/>
        <v>4.2050261259019655</v>
      </c>
      <c r="R34" s="58">
        <f t="shared" si="18"/>
        <v>4.7464940668824163</v>
      </c>
      <c r="S34" s="58">
        <f t="shared" si="18"/>
        <v>4.9021220595492681</v>
      </c>
      <c r="T34" s="58">
        <f t="shared" si="18"/>
        <v>5.1291248206599702</v>
      </c>
      <c r="U34" s="58">
        <f t="shared" ref="U34" si="25">U14/U$5*100</f>
        <v>3.5430224150397689</v>
      </c>
      <c r="AI34" s="54"/>
    </row>
    <row r="35" spans="1:43" s="53" customFormat="1" ht="15" customHeight="1" x14ac:dyDescent="0.2">
      <c r="A35" s="20" t="s">
        <v>16</v>
      </c>
      <c r="B35" s="57">
        <f t="shared" ref="B35:O35" si="26">B15/B$5*100</f>
        <v>2.8339965076002631</v>
      </c>
      <c r="C35" s="57">
        <f t="shared" si="26"/>
        <v>2.8694404591104736</v>
      </c>
      <c r="D35" s="57">
        <f t="shared" si="26"/>
        <v>2.3563892145369283</v>
      </c>
      <c r="E35" s="57">
        <f t="shared" si="26"/>
        <v>2.4917878930079773</v>
      </c>
      <c r="F35" s="57">
        <f t="shared" si="26"/>
        <v>3.4254540841139276</v>
      </c>
      <c r="G35" s="57">
        <f t="shared" si="26"/>
        <v>2.8187919463087248</v>
      </c>
      <c r="H35" s="57">
        <f t="shared" si="26"/>
        <v>1.0225820195994888</v>
      </c>
      <c r="I35" s="57">
        <f t="shared" si="26"/>
        <v>1.2495194156093812</v>
      </c>
      <c r="J35" s="57">
        <f t="shared" si="26"/>
        <v>1.5598507968802982</v>
      </c>
      <c r="K35" s="57">
        <f t="shared" si="26"/>
        <v>1.0477941176470589</v>
      </c>
      <c r="L35" s="57">
        <f t="shared" si="26"/>
        <v>1.5612433174054978</v>
      </c>
      <c r="M35" s="57">
        <f t="shared" si="26"/>
        <v>1.7312361448326825</v>
      </c>
      <c r="N35" s="58">
        <f t="shared" si="26"/>
        <v>2.371657641774755</v>
      </c>
      <c r="O35" s="58">
        <f t="shared" si="26"/>
        <v>1.3530135301353012</v>
      </c>
      <c r="P35" s="58">
        <f t="shared" si="18"/>
        <v>2.0887728459530028</v>
      </c>
      <c r="Q35" s="58">
        <f t="shared" si="18"/>
        <v>1.7666086091067426</v>
      </c>
      <c r="R35" s="58">
        <f t="shared" si="18"/>
        <v>1.6643550624133148</v>
      </c>
      <c r="S35" s="58">
        <f t="shared" si="18"/>
        <v>1.74370784668531</v>
      </c>
      <c r="T35" s="58">
        <f t="shared" si="18"/>
        <v>2.0516499282639882</v>
      </c>
      <c r="U35" s="58">
        <f t="shared" ref="U35" si="27">U15/U$5*100</f>
        <v>2.2415039768618947</v>
      </c>
      <c r="AI35" s="54"/>
    </row>
    <row r="36" spans="1:43" s="53" customFormat="1" ht="15" customHeight="1" x14ac:dyDescent="0.2">
      <c r="A36" s="20" t="s">
        <v>10</v>
      </c>
      <c r="B36" s="57">
        <f t="shared" ref="B36:O36" si="28">B16/B$5*100</f>
        <v>11.407551598774795</v>
      </c>
      <c r="C36" s="57">
        <f t="shared" si="28"/>
        <v>10.191730794313294</v>
      </c>
      <c r="D36" s="57">
        <f t="shared" si="28"/>
        <v>10.44548651817116</v>
      </c>
      <c r="E36" s="57">
        <f t="shared" si="28"/>
        <v>10.844673862036599</v>
      </c>
      <c r="F36" s="57">
        <f t="shared" si="28"/>
        <v>10.614678705093773</v>
      </c>
      <c r="G36" s="57">
        <f t="shared" si="28"/>
        <v>12.118887823585812</v>
      </c>
      <c r="H36" s="57">
        <f t="shared" si="28"/>
        <v>12.709842351938647</v>
      </c>
      <c r="I36" s="57">
        <f t="shared" si="28"/>
        <v>11.908881199538639</v>
      </c>
      <c r="J36" s="57">
        <f t="shared" si="28"/>
        <v>13.121397083757206</v>
      </c>
      <c r="K36" s="57">
        <f t="shared" si="28"/>
        <v>12.902573529411764</v>
      </c>
      <c r="L36" s="57">
        <f t="shared" si="28"/>
        <v>12.474807210105505</v>
      </c>
      <c r="M36" s="57">
        <f t="shared" si="28"/>
        <v>11.436714873852001</v>
      </c>
      <c r="N36" s="58">
        <f t="shared" si="28"/>
        <v>9.4026780842043376</v>
      </c>
      <c r="O36" s="58">
        <f t="shared" si="28"/>
        <v>13.731857318573178</v>
      </c>
      <c r="P36" s="58">
        <f t="shared" si="18"/>
        <v>10.443864229765015</v>
      </c>
      <c r="Q36" s="58">
        <f t="shared" si="18"/>
        <v>12.674794725055982</v>
      </c>
      <c r="R36" s="58">
        <f t="shared" si="18"/>
        <v>8.799506857759285</v>
      </c>
      <c r="S36" s="58">
        <f t="shared" si="18"/>
        <v>12.781707517683829</v>
      </c>
      <c r="T36" s="58">
        <f t="shared" si="18"/>
        <v>11.456241032998561</v>
      </c>
      <c r="U36" s="58">
        <f t="shared" ref="U36" si="29">U16/U$5*100</f>
        <v>13.123644251626901</v>
      </c>
      <c r="AI36" s="54"/>
    </row>
    <row r="37" spans="1:43" s="53" customFormat="1" ht="15" customHeight="1" x14ac:dyDescent="0.2">
      <c r="A37" s="20" t="s">
        <v>11</v>
      </c>
      <c r="B37" s="57">
        <f t="shared" ref="B37:O37" si="30">B17/B$5*100</f>
        <v>3.0630063263962439</v>
      </c>
      <c r="C37" s="57">
        <f t="shared" si="30"/>
        <v>3.5607147515325419</v>
      </c>
      <c r="D37" s="57">
        <f t="shared" si="30"/>
        <v>3.0011723329425553</v>
      </c>
      <c r="E37" s="57">
        <f t="shared" si="30"/>
        <v>3.8010323791647114</v>
      </c>
      <c r="F37" s="57">
        <f t="shared" si="30"/>
        <v>4.2289556593999107</v>
      </c>
      <c r="G37" s="57">
        <f t="shared" si="30"/>
        <v>3.1639501438159154</v>
      </c>
      <c r="H37" s="57">
        <f t="shared" si="30"/>
        <v>2.0877716233489561</v>
      </c>
      <c r="I37" s="57">
        <f t="shared" si="30"/>
        <v>2.1722414455978467</v>
      </c>
      <c r="J37" s="57">
        <f t="shared" si="30"/>
        <v>3.1875211936249572</v>
      </c>
      <c r="K37" s="57">
        <f t="shared" si="30"/>
        <v>3.6433823529411753</v>
      </c>
      <c r="L37" s="57">
        <f t="shared" si="30"/>
        <v>3.3495765718881585</v>
      </c>
      <c r="M37" s="57">
        <f t="shared" si="30"/>
        <v>4.3386466800380035</v>
      </c>
      <c r="N37" s="58">
        <f t="shared" si="30"/>
        <v>4.3970112916089485</v>
      </c>
      <c r="O37" s="58">
        <f t="shared" si="30"/>
        <v>4.920049200492004</v>
      </c>
      <c r="P37" s="58">
        <f t="shared" si="18"/>
        <v>4.2645778938207135</v>
      </c>
      <c r="Q37" s="58">
        <f t="shared" si="18"/>
        <v>2.9858173675043536</v>
      </c>
      <c r="R37" s="58">
        <f t="shared" si="18"/>
        <v>3.7355524734165506</v>
      </c>
      <c r="S37" s="58">
        <f t="shared" si="18"/>
        <v>3.5038657673959537</v>
      </c>
      <c r="T37" s="58">
        <f t="shared" si="18"/>
        <v>2.1879483500717356</v>
      </c>
      <c r="U37" s="58">
        <f t="shared" ref="U37" si="31">U17/U$5*100</f>
        <v>3.7599421547360818</v>
      </c>
      <c r="AI37" s="54"/>
    </row>
    <row r="38" spans="1:43" s="53" customFormat="1" ht="15" customHeight="1" x14ac:dyDescent="0.2">
      <c r="A38" s="20" t="s">
        <v>12</v>
      </c>
      <c r="B38" s="57">
        <f t="shared" ref="B38:O38" si="32">B18/B$5*100</f>
        <v>4.2366816477256455</v>
      </c>
      <c r="C38" s="57">
        <f t="shared" si="32"/>
        <v>5.2954219381766006</v>
      </c>
      <c r="D38" s="57">
        <f t="shared" si="32"/>
        <v>4.8886283704572087</v>
      </c>
      <c r="E38" s="57">
        <f t="shared" si="32"/>
        <v>6.8277803847958705</v>
      </c>
      <c r="F38" s="57">
        <f t="shared" si="32"/>
        <v>6.6077432178123603</v>
      </c>
      <c r="G38" s="57">
        <f t="shared" si="32"/>
        <v>4.180249280920421</v>
      </c>
      <c r="H38" s="57">
        <f t="shared" si="32"/>
        <v>5.3685556028973158</v>
      </c>
      <c r="I38" s="57">
        <f t="shared" si="32"/>
        <v>4.4309880815071132</v>
      </c>
      <c r="J38" s="57">
        <f t="shared" si="32"/>
        <v>4.7304170905391647</v>
      </c>
      <c r="K38" s="57">
        <f t="shared" si="32"/>
        <v>3.9705882352941182</v>
      </c>
      <c r="L38" s="57">
        <f t="shared" si="32"/>
        <v>3.6069451672422765</v>
      </c>
      <c r="M38" s="57">
        <f t="shared" si="32"/>
        <v>4.3069777261691122</v>
      </c>
      <c r="N38" s="58">
        <f t="shared" si="32"/>
        <v>4.2186122654577511</v>
      </c>
      <c r="O38" s="58">
        <f t="shared" si="32"/>
        <v>4.2804428044280449</v>
      </c>
      <c r="P38" s="58">
        <f t="shared" si="18"/>
        <v>4.7867711053089641</v>
      </c>
      <c r="Q38" s="58">
        <f t="shared" si="18"/>
        <v>4.5707887534212475</v>
      </c>
      <c r="R38" s="58">
        <f t="shared" si="18"/>
        <v>4.684851286793033</v>
      </c>
      <c r="S38" s="58">
        <f t="shared" si="18"/>
        <v>5.0172725777265992</v>
      </c>
      <c r="T38" s="58">
        <f t="shared" si="18"/>
        <v>5.1470588235294112</v>
      </c>
      <c r="U38" s="58">
        <f t="shared" ref="U38" si="33">U18/U$5*100</f>
        <v>4.4468546637744035</v>
      </c>
      <c r="AI38" s="54"/>
    </row>
    <row r="39" spans="1:43" s="53" customFormat="1" ht="15" customHeight="1" x14ac:dyDescent="0.2">
      <c r="A39" s="20" t="s">
        <v>13</v>
      </c>
      <c r="B39" s="57">
        <f t="shared" ref="B39:O39" si="34">B19/B$5*100</f>
        <v>7.0428698201863984</v>
      </c>
      <c r="C39" s="57">
        <f t="shared" si="34"/>
        <v>8.211816877527065</v>
      </c>
      <c r="D39" s="57">
        <f t="shared" si="34"/>
        <v>6.7526377491207503</v>
      </c>
      <c r="E39" s="57">
        <f t="shared" si="34"/>
        <v>7.9493195682778035</v>
      </c>
      <c r="F39" s="57">
        <f t="shared" si="34"/>
        <v>7.9588945509906308</v>
      </c>
      <c r="G39" s="57">
        <f t="shared" si="34"/>
        <v>9.3384467881112165</v>
      </c>
      <c r="H39" s="57">
        <f t="shared" si="34"/>
        <v>10.566680869194718</v>
      </c>
      <c r="I39" s="57">
        <f t="shared" si="34"/>
        <v>12.379853902345248</v>
      </c>
      <c r="J39" s="57">
        <f t="shared" si="34"/>
        <v>9.3421498813156987</v>
      </c>
      <c r="K39" s="57">
        <f t="shared" si="34"/>
        <v>10.270220588235293</v>
      </c>
      <c r="L39" s="57">
        <f t="shared" si="34"/>
        <v>9.089274731513461</v>
      </c>
      <c r="M39" s="57">
        <f t="shared" si="34"/>
        <v>10.349414124353423</v>
      </c>
      <c r="N39" s="58">
        <f t="shared" si="34"/>
        <v>11.52247827729505</v>
      </c>
      <c r="O39" s="58">
        <f t="shared" si="34"/>
        <v>10.430504305043051</v>
      </c>
      <c r="P39" s="58">
        <f t="shared" si="18"/>
        <v>10.33507397737163</v>
      </c>
      <c r="Q39" s="58">
        <f t="shared" si="18"/>
        <v>10.226424483702418</v>
      </c>
      <c r="R39" s="58">
        <f t="shared" si="18"/>
        <v>8.36800739713361</v>
      </c>
      <c r="S39" s="58">
        <f t="shared" si="18"/>
        <v>7.5341339036025676</v>
      </c>
      <c r="T39" s="58">
        <f t="shared" si="18"/>
        <v>11.908177905308465</v>
      </c>
      <c r="U39" s="58">
        <f t="shared" ref="U39" si="35">U19/U$5*100</f>
        <v>15.925524222704269</v>
      </c>
      <c r="AI39" s="54"/>
    </row>
    <row r="40" spans="1:43" s="53" customFormat="1" ht="14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6"/>
      <c r="Q40" s="56"/>
      <c r="R40" s="56"/>
      <c r="S40" s="56"/>
      <c r="AI40" s="54"/>
    </row>
    <row r="41" spans="1:43" s="53" customFormat="1" ht="15" x14ac:dyDescent="0.25">
      <c r="A41" s="5" t="s">
        <v>77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52"/>
      <c r="O41" s="52"/>
      <c r="P41" s="43"/>
      <c r="Q41" s="43"/>
      <c r="R41" s="43"/>
      <c r="S41" s="43"/>
      <c r="T41" s="51"/>
      <c r="U41" s="51"/>
      <c r="V41" s="51"/>
      <c r="W41" s="5" t="s">
        <v>290</v>
      </c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</row>
    <row r="42" spans="1:43" s="53" customFormat="1" ht="7.5" customHeight="1" x14ac:dyDescent="0.2">
      <c r="A42" s="5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52"/>
      <c r="O42" s="52"/>
      <c r="P42" s="43"/>
      <c r="Q42" s="43"/>
      <c r="R42" s="43"/>
      <c r="S42" s="43"/>
      <c r="T42" s="43"/>
      <c r="U42" s="43"/>
      <c r="V42" s="4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82"/>
      <c r="AH42" s="73"/>
      <c r="AI42" s="73"/>
      <c r="AJ42" s="73"/>
      <c r="AK42" s="73"/>
      <c r="AL42" s="73"/>
      <c r="AM42" s="73"/>
      <c r="AN42" s="73"/>
      <c r="AO42" s="73"/>
      <c r="AP42" s="73"/>
      <c r="AQ42" s="73"/>
    </row>
    <row r="43" spans="1:43" s="53" customFormat="1" ht="15.75" thickBot="1" x14ac:dyDescent="0.3">
      <c r="A43" s="9" t="s">
        <v>19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5"/>
      <c r="O43" s="56"/>
      <c r="R43" s="55"/>
      <c r="S43" s="55"/>
      <c r="W43" s="183" t="s">
        <v>68</v>
      </c>
      <c r="X43" s="183"/>
      <c r="Y43" s="183"/>
      <c r="Z43" s="183"/>
      <c r="AA43" s="4" t="s">
        <v>291</v>
      </c>
      <c r="AB43" s="183"/>
      <c r="AC43"/>
      <c r="AD43"/>
      <c r="AE43"/>
      <c r="AF43"/>
      <c r="AG43"/>
      <c r="AH43"/>
      <c r="AI43"/>
      <c r="AJ43"/>
      <c r="AK43"/>
      <c r="AL43"/>
      <c r="AM43" s="2"/>
      <c r="AN43" s="180"/>
      <c r="AO43" s="73"/>
      <c r="AP43" s="180"/>
      <c r="AQ43" s="132" t="s">
        <v>292</v>
      </c>
    </row>
    <row r="44" spans="1:43" s="53" customFormat="1" ht="18" customHeight="1" thickBot="1" x14ac:dyDescent="0.25">
      <c r="A44" s="3" t="s">
        <v>14</v>
      </c>
      <c r="B44" s="12">
        <v>2005</v>
      </c>
      <c r="C44" s="12">
        <v>2006</v>
      </c>
      <c r="D44" s="12">
        <v>2007</v>
      </c>
      <c r="E44" s="12">
        <v>2008</v>
      </c>
      <c r="F44" s="12">
        <v>2009</v>
      </c>
      <c r="G44" s="12">
        <v>2010</v>
      </c>
      <c r="H44" s="12">
        <v>2011</v>
      </c>
      <c r="I44" s="12">
        <v>2012</v>
      </c>
      <c r="J44" s="12">
        <v>2013</v>
      </c>
      <c r="K44" s="12">
        <v>2014</v>
      </c>
      <c r="L44" s="12">
        <v>2015</v>
      </c>
      <c r="M44" s="12">
        <v>2016</v>
      </c>
      <c r="N44" s="13">
        <v>2017</v>
      </c>
      <c r="O44" s="13">
        <v>2018</v>
      </c>
      <c r="P44" s="13">
        <v>2019</v>
      </c>
      <c r="Q44" s="13">
        <v>2020</v>
      </c>
      <c r="R44" s="13">
        <v>2021</v>
      </c>
      <c r="S44" s="13">
        <v>2022</v>
      </c>
      <c r="T44" s="13">
        <v>2023</v>
      </c>
      <c r="U44" s="13">
        <v>2024</v>
      </c>
      <c r="W44" s="65" t="s">
        <v>293</v>
      </c>
      <c r="X44" s="184">
        <v>2005</v>
      </c>
      <c r="Y44" s="184">
        <v>2006</v>
      </c>
      <c r="Z44" s="184">
        <v>2007</v>
      </c>
      <c r="AA44" s="184">
        <v>2008</v>
      </c>
      <c r="AB44" s="185">
        <v>2009</v>
      </c>
      <c r="AC44" s="184">
        <v>2010</v>
      </c>
      <c r="AD44" s="184">
        <v>2011</v>
      </c>
      <c r="AE44" s="184">
        <v>2012</v>
      </c>
      <c r="AF44" s="184">
        <v>2013</v>
      </c>
      <c r="AG44" s="184">
        <v>2014</v>
      </c>
      <c r="AH44" s="184">
        <v>2015</v>
      </c>
      <c r="AI44" s="184">
        <v>2016</v>
      </c>
      <c r="AJ44" s="186">
        <v>2017</v>
      </c>
      <c r="AK44" s="184">
        <v>2018</v>
      </c>
      <c r="AL44" s="186">
        <v>2019</v>
      </c>
      <c r="AM44" s="186">
        <v>2020</v>
      </c>
      <c r="AN44" s="186">
        <v>2021</v>
      </c>
      <c r="AO44" s="186">
        <v>2022</v>
      </c>
      <c r="AP44" s="186">
        <v>2023</v>
      </c>
      <c r="AQ44" s="186">
        <v>2024</v>
      </c>
    </row>
    <row r="45" spans="1:43" s="53" customFormat="1" ht="22.5" x14ac:dyDescent="0.2">
      <c r="A45" s="14" t="s">
        <v>15</v>
      </c>
      <c r="B45" s="22">
        <f t="shared" ref="B45:B59" si="36">B5/X45*100000</f>
        <v>5.6889919170813261</v>
      </c>
      <c r="C45" s="22">
        <f t="shared" ref="C45:C59" si="37">C5/Y45*100000</f>
        <v>6.2232268129890382</v>
      </c>
      <c r="D45" s="22">
        <f t="shared" ref="D45:D59" si="38">D5/Z45*100000</f>
        <v>6.8861256338666541</v>
      </c>
      <c r="E45" s="22">
        <f t="shared" ref="E45:E59" si="39">E5/AA45*100000</f>
        <v>6.8106837031556955</v>
      </c>
      <c r="F45" s="22">
        <f t="shared" ref="F45:F59" si="40">F5/AB45*100000</f>
        <v>7.5129130029043214</v>
      </c>
      <c r="G45" s="22">
        <f t="shared" ref="G45:G59" si="41">G5/AC45*100000</f>
        <v>8.2642032336662492</v>
      </c>
      <c r="H45" s="22">
        <f t="shared" ref="H45:H59" si="42">H5/AD45*100000</f>
        <v>7.4531559463164445</v>
      </c>
      <c r="I45" s="22">
        <f t="shared" ref="I45:I59" si="43">I5/AE45*100000</f>
        <v>8.2517438590179548</v>
      </c>
      <c r="J45" s="22">
        <f t="shared" ref="J45:J59" si="44">J5/AF45*100000</f>
        <v>9.359782319837759</v>
      </c>
      <c r="K45" s="22">
        <f t="shared" ref="K45:K59" si="45">K5/AG45*100000</f>
        <v>8.6318041425868692</v>
      </c>
      <c r="L45" s="22">
        <f t="shared" ref="L45:L59" si="46">L5/AH45*100000</f>
        <v>8.3816715916967617</v>
      </c>
      <c r="M45" s="22">
        <f t="shared" ref="M45:M59" si="47">M5/AI45*100000</f>
        <v>7.5084800724796201</v>
      </c>
      <c r="N45" s="22">
        <f t="shared" ref="N45:N59" si="48">N5/AJ45*100000</f>
        <v>7.5477989245836028</v>
      </c>
      <c r="O45" s="22">
        <f t="shared" ref="O45:O59" si="49">O5/AK45*100000</f>
        <v>6.4314169830797248</v>
      </c>
      <c r="P45" s="22">
        <f t="shared" ref="P45:P59" si="50">P5/AL45*100000</f>
        <v>7.2604481023453991</v>
      </c>
      <c r="Q45" s="22">
        <f t="shared" ref="Q45:Q59" si="51">Q5/AM45*100000</f>
        <v>6.3780584885261442</v>
      </c>
      <c r="R45" s="22">
        <f t="shared" ref="R45:R59" si="52">R5/AN45*100000</f>
        <v>5.1495831289847969</v>
      </c>
      <c r="S45" s="22">
        <f t="shared" ref="S45:S59" si="53">S5/AO45*100000</f>
        <v>4.7082313887772305</v>
      </c>
      <c r="T45" s="22">
        <f t="shared" ref="T45:T59" si="54">T5/AP45*100000</f>
        <v>4.2716020646607795</v>
      </c>
      <c r="U45" s="22">
        <f>U5/AQ45*100000</f>
        <v>4.2345904310565041</v>
      </c>
      <c r="W45" s="14" t="s">
        <v>15</v>
      </c>
      <c r="X45" s="15">
        <v>10234092</v>
      </c>
      <c r="Y45" s="15">
        <v>10266646</v>
      </c>
      <c r="Z45" s="15">
        <v>10322689</v>
      </c>
      <c r="AA45" s="15">
        <v>10429692</v>
      </c>
      <c r="AB45" s="15">
        <v>10491492</v>
      </c>
      <c r="AC45" s="15">
        <v>10517247</v>
      </c>
      <c r="AD45" s="15">
        <v>10496672</v>
      </c>
      <c r="AE45" s="15">
        <v>10506870</v>
      </c>
      <c r="AF45" s="15">
        <v>10502381</v>
      </c>
      <c r="AG45" s="15">
        <v>10503791</v>
      </c>
      <c r="AH45" s="15">
        <v>10507550</v>
      </c>
      <c r="AI45" s="15">
        <v>10513668</v>
      </c>
      <c r="AJ45" s="16">
        <v>10520948</v>
      </c>
      <c r="AK45" s="16">
        <v>10534226</v>
      </c>
      <c r="AL45" s="16">
        <v>10550313</v>
      </c>
      <c r="AM45" s="16">
        <v>10502151</v>
      </c>
      <c r="AN45" s="16">
        <v>10500850</v>
      </c>
      <c r="AO45" s="16">
        <v>10759525</v>
      </c>
      <c r="AP45" s="16">
        <v>10878042</v>
      </c>
      <c r="AQ45" s="16">
        <v>10886531</v>
      </c>
    </row>
    <row r="46" spans="1:43" s="53" customFormat="1" ht="15" customHeight="1" x14ac:dyDescent="0.2">
      <c r="A46" s="17" t="s">
        <v>1</v>
      </c>
      <c r="B46" s="58">
        <f t="shared" si="36"/>
        <v>15.209667527126014</v>
      </c>
      <c r="C46" s="58">
        <f t="shared" si="37"/>
        <v>17.295748928107137</v>
      </c>
      <c r="D46" s="58">
        <f t="shared" si="38"/>
        <v>19.919974636160976</v>
      </c>
      <c r="E46" s="58">
        <f t="shared" si="39"/>
        <v>19.89339588225069</v>
      </c>
      <c r="F46" s="58">
        <f t="shared" si="40"/>
        <v>21.25309879566667</v>
      </c>
      <c r="G46" s="58">
        <f t="shared" si="41"/>
        <v>23.918972682519975</v>
      </c>
      <c r="H46" s="58">
        <f t="shared" si="42"/>
        <v>22.433720023188997</v>
      </c>
      <c r="I46" s="58">
        <f t="shared" si="43"/>
        <v>25.074432178085853</v>
      </c>
      <c r="J46" s="58">
        <f t="shared" si="44"/>
        <v>26.006574092708117</v>
      </c>
      <c r="K46" s="58">
        <f t="shared" si="45"/>
        <v>24.667320462844845</v>
      </c>
      <c r="L46" s="58">
        <f t="shared" si="46"/>
        <v>24.649168073935247</v>
      </c>
      <c r="M46" s="58">
        <f t="shared" si="47"/>
        <v>20.120604310160381</v>
      </c>
      <c r="N46" s="58">
        <f t="shared" si="48"/>
        <v>18.802526208464869</v>
      </c>
      <c r="O46" s="58">
        <f t="shared" si="49"/>
        <v>17.697648611949901</v>
      </c>
      <c r="P46" s="58">
        <f t="shared" si="50"/>
        <v>16.629866281076787</v>
      </c>
      <c r="Q46" s="58">
        <f t="shared" si="51"/>
        <v>17.755828432204009</v>
      </c>
      <c r="R46" s="58">
        <f t="shared" si="52"/>
        <v>13.30915352520927</v>
      </c>
      <c r="S46" s="58">
        <f t="shared" si="53"/>
        <v>10.247560134376268</v>
      </c>
      <c r="T46" s="58">
        <f t="shared" si="54"/>
        <v>7.1234503403102858</v>
      </c>
      <c r="U46" s="58">
        <f t="shared" ref="U46:U59" si="55">U6/AQ46*100000</f>
        <v>7.7305431778767337</v>
      </c>
      <c r="W46" s="17" t="s">
        <v>294</v>
      </c>
      <c r="X46" s="18">
        <v>1176116</v>
      </c>
      <c r="Y46" s="18">
        <v>1183576</v>
      </c>
      <c r="Z46" s="18">
        <v>1196454</v>
      </c>
      <c r="AA46" s="18">
        <v>1225281</v>
      </c>
      <c r="AB46" s="18">
        <v>1242956</v>
      </c>
      <c r="AC46" s="18">
        <v>1251726</v>
      </c>
      <c r="AD46" s="18">
        <v>1237943</v>
      </c>
      <c r="AE46" s="18">
        <v>1242966</v>
      </c>
      <c r="AF46" s="18">
        <v>1242250</v>
      </c>
      <c r="AG46" s="18">
        <v>1244745</v>
      </c>
      <c r="AH46" s="18">
        <v>1251834</v>
      </c>
      <c r="AI46" s="18">
        <v>1257169</v>
      </c>
      <c r="AJ46" s="19">
        <v>1265876</v>
      </c>
      <c r="AK46" s="19">
        <v>1273333</v>
      </c>
      <c r="AL46" s="19">
        <v>1279425</v>
      </c>
      <c r="AM46" s="19">
        <v>1267565</v>
      </c>
      <c r="AN46" s="19">
        <v>1267173</v>
      </c>
      <c r="AO46" s="19">
        <v>1338530</v>
      </c>
      <c r="AP46" s="19">
        <v>1374334</v>
      </c>
      <c r="AQ46" s="19">
        <v>1387354</v>
      </c>
    </row>
    <row r="47" spans="1:43" s="53" customFormat="1" ht="15" customHeight="1" x14ac:dyDescent="0.2">
      <c r="A47" s="20" t="s">
        <v>2</v>
      </c>
      <c r="B47" s="58">
        <f t="shared" si="36"/>
        <v>5.4308655003534181</v>
      </c>
      <c r="C47" s="58">
        <f t="shared" si="37"/>
        <v>4.7505279872534407</v>
      </c>
      <c r="D47" s="58">
        <f t="shared" si="38"/>
        <v>5.7777156246279233</v>
      </c>
      <c r="E47" s="58">
        <f t="shared" si="39"/>
        <v>5.7186829852538787</v>
      </c>
      <c r="F47" s="58">
        <f t="shared" si="40"/>
        <v>4.5361424612243164</v>
      </c>
      <c r="G47" s="58">
        <f t="shared" si="41"/>
        <v>6.7743456194244187</v>
      </c>
      <c r="H47" s="58">
        <f t="shared" si="42"/>
        <v>5.415939435736874</v>
      </c>
      <c r="I47" s="58">
        <f t="shared" si="43"/>
        <v>5.249670437355876</v>
      </c>
      <c r="J47" s="58">
        <f t="shared" si="44"/>
        <v>7.024295192631496</v>
      </c>
      <c r="K47" s="58">
        <f t="shared" si="45"/>
        <v>5.6807893741202502</v>
      </c>
      <c r="L47" s="58">
        <f t="shared" si="46"/>
        <v>6.0819500262542041</v>
      </c>
      <c r="M47" s="58">
        <f t="shared" si="47"/>
        <v>6.9446689578309977</v>
      </c>
      <c r="N47" s="58">
        <f t="shared" si="48"/>
        <v>6.603319525376004</v>
      </c>
      <c r="O47" s="58">
        <f t="shared" si="49"/>
        <v>5.3310764494809488</v>
      </c>
      <c r="P47" s="58">
        <f t="shared" si="50"/>
        <v>9.0078583071795233</v>
      </c>
      <c r="Q47" s="58">
        <f t="shared" si="51"/>
        <v>6.2979166998771561</v>
      </c>
      <c r="R47" s="58">
        <f t="shared" si="52"/>
        <v>3.9854899181597774</v>
      </c>
      <c r="S47" s="58">
        <f t="shared" si="53"/>
        <v>3.7889561910259766</v>
      </c>
      <c r="T47" s="58">
        <f t="shared" si="54"/>
        <v>6.8602758313516681</v>
      </c>
      <c r="U47" s="58">
        <f t="shared" si="55"/>
        <v>4.7443692729296902</v>
      </c>
      <c r="W47" s="20" t="s">
        <v>295</v>
      </c>
      <c r="X47" s="18">
        <v>1150128</v>
      </c>
      <c r="Y47" s="18">
        <v>1166537</v>
      </c>
      <c r="Z47" s="18">
        <v>1187032</v>
      </c>
      <c r="AA47" s="18">
        <v>1216772</v>
      </c>
      <c r="AB47" s="18">
        <v>1239673</v>
      </c>
      <c r="AC47" s="18">
        <v>1257194</v>
      </c>
      <c r="AD47" s="18">
        <v>1273094</v>
      </c>
      <c r="AE47" s="18">
        <v>1285795</v>
      </c>
      <c r="AF47" s="18">
        <v>1296690</v>
      </c>
      <c r="AG47" s="18">
        <v>1307833</v>
      </c>
      <c r="AH47" s="18">
        <v>1318519</v>
      </c>
      <c r="AI47" s="18">
        <v>1330037</v>
      </c>
      <c r="AJ47" s="19">
        <v>1341497</v>
      </c>
      <c r="AK47" s="19">
        <v>1355261</v>
      </c>
      <c r="AL47" s="19">
        <v>1370100</v>
      </c>
      <c r="AM47" s="19">
        <v>1380086</v>
      </c>
      <c r="AN47" s="19">
        <v>1380006</v>
      </c>
      <c r="AO47" s="19">
        <v>1427394</v>
      </c>
      <c r="AP47" s="19">
        <v>1450379</v>
      </c>
      <c r="AQ47" s="19">
        <v>1459625</v>
      </c>
    </row>
    <row r="48" spans="1:43" s="53" customFormat="1" ht="15" customHeight="1" x14ac:dyDescent="0.2">
      <c r="A48" s="20" t="s">
        <v>3</v>
      </c>
      <c r="B48" s="58">
        <f t="shared" si="36"/>
        <v>4.6269261574495104</v>
      </c>
      <c r="C48" s="58">
        <f t="shared" si="37"/>
        <v>4.0816477983220718</v>
      </c>
      <c r="D48" s="58">
        <f t="shared" si="38"/>
        <v>3.8803459684789203</v>
      </c>
      <c r="E48" s="58">
        <f t="shared" si="39"/>
        <v>6.2794076399196994</v>
      </c>
      <c r="F48" s="58">
        <f t="shared" si="40"/>
        <v>4.1600276288627427</v>
      </c>
      <c r="G48" s="58">
        <f t="shared" si="41"/>
        <v>4.1176132474277969</v>
      </c>
      <c r="H48" s="58">
        <f t="shared" si="42"/>
        <v>3.0193094273219194</v>
      </c>
      <c r="I48" s="58">
        <f t="shared" si="43"/>
        <v>4.1123806230911475</v>
      </c>
      <c r="J48" s="58">
        <f t="shared" si="44"/>
        <v>4.3230157357772789</v>
      </c>
      <c r="K48" s="58">
        <f t="shared" si="45"/>
        <v>5.58067295055681</v>
      </c>
      <c r="L48" s="58">
        <f t="shared" si="46"/>
        <v>4.5075855851606086</v>
      </c>
      <c r="M48" s="58">
        <f t="shared" si="47"/>
        <v>3.7713790047330811</v>
      </c>
      <c r="N48" s="58">
        <f t="shared" si="48"/>
        <v>4.3983041395896061</v>
      </c>
      <c r="O48" s="58">
        <f t="shared" si="49"/>
        <v>2.117806517196589</v>
      </c>
      <c r="P48" s="58">
        <f t="shared" si="50"/>
        <v>4.3240021523457903</v>
      </c>
      <c r="Q48" s="58">
        <f t="shared" si="51"/>
        <v>3.0382319585333719</v>
      </c>
      <c r="R48" s="58">
        <f t="shared" si="52"/>
        <v>4.1647938191316483</v>
      </c>
      <c r="S48" s="58">
        <f t="shared" si="53"/>
        <v>6.1076851616611876</v>
      </c>
      <c r="T48" s="58">
        <f t="shared" si="54"/>
        <v>2.4207102720674496</v>
      </c>
      <c r="U48" s="58">
        <f t="shared" si="55"/>
        <v>2.7815204964886493</v>
      </c>
      <c r="W48" s="20" t="s">
        <v>296</v>
      </c>
      <c r="X48" s="18">
        <v>626766</v>
      </c>
      <c r="Y48" s="18">
        <v>628831</v>
      </c>
      <c r="Z48" s="18">
        <v>631387</v>
      </c>
      <c r="AA48" s="18">
        <v>634614</v>
      </c>
      <c r="AB48" s="18">
        <v>637015</v>
      </c>
      <c r="AC48" s="18">
        <v>637910</v>
      </c>
      <c r="AD48" s="18">
        <v>635907</v>
      </c>
      <c r="AE48" s="18">
        <v>636290</v>
      </c>
      <c r="AF48" s="18">
        <v>636130</v>
      </c>
      <c r="AG48" s="18">
        <v>636124</v>
      </c>
      <c r="AH48" s="18">
        <v>635965</v>
      </c>
      <c r="AI48" s="18">
        <v>636372</v>
      </c>
      <c r="AJ48" s="19">
        <v>636609</v>
      </c>
      <c r="AK48" s="19">
        <v>637452</v>
      </c>
      <c r="AL48" s="19">
        <v>638683</v>
      </c>
      <c r="AM48" s="19">
        <v>636335</v>
      </c>
      <c r="AN48" s="19">
        <v>636286</v>
      </c>
      <c r="AO48" s="19">
        <v>649455</v>
      </c>
      <c r="AP48" s="19">
        <v>654078</v>
      </c>
      <c r="AQ48" s="19">
        <v>653120</v>
      </c>
    </row>
    <row r="49" spans="1:43" s="53" customFormat="1" ht="15" customHeight="1" x14ac:dyDescent="0.2">
      <c r="A49" s="20" t="s">
        <v>4</v>
      </c>
      <c r="B49" s="58">
        <f t="shared" si="36"/>
        <v>2.7617734219281176</v>
      </c>
      <c r="C49" s="58">
        <f t="shared" si="37"/>
        <v>2.7129778006069838</v>
      </c>
      <c r="D49" s="58">
        <f t="shared" si="38"/>
        <v>4.1269448227477197</v>
      </c>
      <c r="E49" s="58">
        <f t="shared" si="39"/>
        <v>3.9452609760693429</v>
      </c>
      <c r="F49" s="58">
        <f t="shared" si="40"/>
        <v>5.4621944366149098</v>
      </c>
      <c r="G49" s="58">
        <f t="shared" si="41"/>
        <v>5.1571352900145619</v>
      </c>
      <c r="H49" s="58">
        <f t="shared" si="42"/>
        <v>3.8495390177026296</v>
      </c>
      <c r="I49" s="58">
        <f t="shared" si="43"/>
        <v>4.8672437410742901</v>
      </c>
      <c r="J49" s="58">
        <f t="shared" si="44"/>
        <v>5.4166542899028318</v>
      </c>
      <c r="K49" s="58">
        <f t="shared" si="45"/>
        <v>6.0256746135708674</v>
      </c>
      <c r="L49" s="58">
        <f t="shared" si="46"/>
        <v>5.4951572836129161</v>
      </c>
      <c r="M49" s="58">
        <f t="shared" si="47"/>
        <v>4.935346954890929</v>
      </c>
      <c r="N49" s="58">
        <f t="shared" si="48"/>
        <v>2.4658522971879999</v>
      </c>
      <c r="O49" s="58">
        <f t="shared" si="49"/>
        <v>3.4995595182523713</v>
      </c>
      <c r="P49" s="58">
        <f t="shared" si="50"/>
        <v>5.293279318870022</v>
      </c>
      <c r="Q49" s="58">
        <f t="shared" si="51"/>
        <v>4.4317103745906801</v>
      </c>
      <c r="R49" s="58">
        <f t="shared" si="52"/>
        <v>4.3313293716107344</v>
      </c>
      <c r="S49" s="58">
        <f t="shared" si="53"/>
        <v>3.9837884881327676</v>
      </c>
      <c r="T49" s="58">
        <f t="shared" si="54"/>
        <v>3.0866827939013701</v>
      </c>
      <c r="U49" s="58">
        <f t="shared" si="55"/>
        <v>2.9294698122904745</v>
      </c>
      <c r="W49" s="20" t="s">
        <v>297</v>
      </c>
      <c r="X49" s="18">
        <v>550371</v>
      </c>
      <c r="Y49" s="18">
        <v>552898</v>
      </c>
      <c r="Z49" s="18">
        <v>557313</v>
      </c>
      <c r="AA49" s="18">
        <v>566080</v>
      </c>
      <c r="AB49" s="18">
        <v>571199</v>
      </c>
      <c r="AC49" s="18">
        <v>572023</v>
      </c>
      <c r="AD49" s="18">
        <v>571497</v>
      </c>
      <c r="AE49" s="18">
        <v>571850</v>
      </c>
      <c r="AF49" s="18">
        <v>572309</v>
      </c>
      <c r="AG49" s="18">
        <v>572550</v>
      </c>
      <c r="AH49" s="18">
        <v>573232</v>
      </c>
      <c r="AI49" s="18">
        <v>574090</v>
      </c>
      <c r="AJ49" s="19">
        <v>574514</v>
      </c>
      <c r="AK49" s="19">
        <v>576263</v>
      </c>
      <c r="AL49" s="19">
        <v>579351</v>
      </c>
      <c r="AM49" s="19">
        <v>577279</v>
      </c>
      <c r="AN49" s="19">
        <v>577190</v>
      </c>
      <c r="AO49" s="19">
        <v>598258</v>
      </c>
      <c r="AP49" s="19">
        <v>610148</v>
      </c>
      <c r="AQ49" s="19">
        <v>611601</v>
      </c>
    </row>
    <row r="50" spans="1:43" s="53" customFormat="1" ht="15" customHeight="1" x14ac:dyDescent="0.2">
      <c r="A50" s="20" t="s">
        <v>5</v>
      </c>
      <c r="B50" s="58">
        <f t="shared" si="36"/>
        <v>3.9397610534921057</v>
      </c>
      <c r="C50" s="58">
        <f t="shared" si="37"/>
        <v>2.407742424093184</v>
      </c>
      <c r="D50" s="58">
        <f t="shared" si="38"/>
        <v>1.0088781275221952</v>
      </c>
      <c r="E50" s="58">
        <f t="shared" si="39"/>
        <v>1.1882501504216667</v>
      </c>
      <c r="F50" s="58">
        <f t="shared" si="40"/>
        <v>1.2988615478533065</v>
      </c>
      <c r="G50" s="58">
        <f t="shared" si="41"/>
        <v>1.9504646982143496</v>
      </c>
      <c r="H50" s="58">
        <f t="shared" si="42"/>
        <v>1.9768119952951877</v>
      </c>
      <c r="I50" s="58">
        <f t="shared" si="43"/>
        <v>1.3229394391398246</v>
      </c>
      <c r="J50" s="58">
        <f t="shared" si="44"/>
        <v>4.1589172175845679</v>
      </c>
      <c r="K50" s="58">
        <f t="shared" si="45"/>
        <v>1.8408624607979973</v>
      </c>
      <c r="L50" s="58">
        <f t="shared" si="46"/>
        <v>2.7530564545127647</v>
      </c>
      <c r="M50" s="58">
        <f t="shared" si="47"/>
        <v>3.224766204450177</v>
      </c>
      <c r="N50" s="58">
        <f t="shared" si="48"/>
        <v>1.3675681219870763</v>
      </c>
      <c r="O50" s="58">
        <f t="shared" si="49"/>
        <v>1.7216267306652711</v>
      </c>
      <c r="P50" s="58" t="e">
        <f t="shared" si="50"/>
        <v>#VALUE!</v>
      </c>
      <c r="Q50" s="58">
        <f t="shared" si="51"/>
        <v>0.79296272017931535</v>
      </c>
      <c r="R50" s="58">
        <f t="shared" si="52"/>
        <v>0.35251359821205103</v>
      </c>
      <c r="S50" s="58">
        <f t="shared" si="53"/>
        <v>0.68634650889848248</v>
      </c>
      <c r="T50" s="58">
        <f t="shared" si="54"/>
        <v>0.67804884663891185</v>
      </c>
      <c r="U50" s="58">
        <f t="shared" si="55"/>
        <v>0.34097224826871342</v>
      </c>
      <c r="W50" s="20" t="s">
        <v>298</v>
      </c>
      <c r="X50" s="18">
        <v>304587</v>
      </c>
      <c r="Y50" s="18">
        <v>304573</v>
      </c>
      <c r="Z50" s="18">
        <v>305620</v>
      </c>
      <c r="AA50" s="18">
        <v>308577</v>
      </c>
      <c r="AB50" s="18">
        <v>307962</v>
      </c>
      <c r="AC50" s="18">
        <v>307619</v>
      </c>
      <c r="AD50" s="18">
        <v>303519</v>
      </c>
      <c r="AE50" s="18">
        <v>302357</v>
      </c>
      <c r="AF50" s="18">
        <v>300559</v>
      </c>
      <c r="AG50" s="18">
        <v>298773</v>
      </c>
      <c r="AH50" s="18">
        <v>296640</v>
      </c>
      <c r="AI50" s="18">
        <v>294595</v>
      </c>
      <c r="AJ50" s="19">
        <v>292490</v>
      </c>
      <c r="AK50" s="19">
        <v>290423</v>
      </c>
      <c r="AL50" s="19">
        <v>288531</v>
      </c>
      <c r="AM50" s="19">
        <v>283746</v>
      </c>
      <c r="AN50" s="19">
        <v>283677</v>
      </c>
      <c r="AO50" s="19">
        <v>291398</v>
      </c>
      <c r="AP50" s="19">
        <v>294964</v>
      </c>
      <c r="AQ50" s="19">
        <v>293279</v>
      </c>
    </row>
    <row r="51" spans="1:43" s="53" customFormat="1" ht="15" customHeight="1" x14ac:dyDescent="0.2">
      <c r="A51" s="20" t="s">
        <v>6</v>
      </c>
      <c r="B51" s="58">
        <f t="shared" si="36"/>
        <v>1.7112669410364243</v>
      </c>
      <c r="C51" s="58">
        <f t="shared" si="37"/>
        <v>4.4592620847520967</v>
      </c>
      <c r="D51" s="58">
        <f t="shared" si="38"/>
        <v>3.5734921982791517</v>
      </c>
      <c r="E51" s="58">
        <f t="shared" si="39"/>
        <v>1.5482356306752822</v>
      </c>
      <c r="F51" s="58">
        <f t="shared" si="40"/>
        <v>3.8451050556852535</v>
      </c>
      <c r="G51" s="58">
        <f t="shared" si="41"/>
        <v>3.0310426627231197</v>
      </c>
      <c r="H51" s="58">
        <f t="shared" si="42"/>
        <v>3.2786423604615842</v>
      </c>
      <c r="I51" s="58">
        <f t="shared" si="43"/>
        <v>2.5995224133240638</v>
      </c>
      <c r="J51" s="58">
        <f t="shared" si="44"/>
        <v>1.5393827438830743</v>
      </c>
      <c r="K51" s="58">
        <f t="shared" si="45"/>
        <v>3.6101302442611685</v>
      </c>
      <c r="L51" s="58">
        <f t="shared" si="46"/>
        <v>3.7853237590257192</v>
      </c>
      <c r="M51" s="58">
        <f t="shared" si="47"/>
        <v>3.0595074193054912</v>
      </c>
      <c r="N51" s="58">
        <f t="shared" si="48"/>
        <v>2.5796560949903071</v>
      </c>
      <c r="O51" s="58">
        <f t="shared" si="49"/>
        <v>2.526696707652563</v>
      </c>
      <c r="P51" s="58">
        <f t="shared" si="50"/>
        <v>2.3909460643791074</v>
      </c>
      <c r="Q51" s="58">
        <f t="shared" si="51"/>
        <v>1.9384062049007906</v>
      </c>
      <c r="R51" s="58">
        <f t="shared" si="52"/>
        <v>2.4640554349933388</v>
      </c>
      <c r="S51" s="58">
        <f t="shared" si="53"/>
        <v>2.2322154151653217</v>
      </c>
      <c r="T51" s="58">
        <f t="shared" si="54"/>
        <v>1.1073161609102631</v>
      </c>
      <c r="U51" s="58">
        <f t="shared" si="55"/>
        <v>1.1433006905536172</v>
      </c>
      <c r="W51" s="20" t="s">
        <v>299</v>
      </c>
      <c r="X51" s="18">
        <v>822977</v>
      </c>
      <c r="Y51" s="18">
        <v>823193</v>
      </c>
      <c r="Z51" s="18">
        <v>825523</v>
      </c>
      <c r="AA51" s="18">
        <v>834283</v>
      </c>
      <c r="AB51" s="18">
        <v>836128</v>
      </c>
      <c r="AC51" s="18">
        <v>835796</v>
      </c>
      <c r="AD51" s="18">
        <v>828595</v>
      </c>
      <c r="AE51" s="18">
        <v>827075</v>
      </c>
      <c r="AF51" s="18">
        <v>825006</v>
      </c>
      <c r="AG51" s="18">
        <v>822685</v>
      </c>
      <c r="AH51" s="18">
        <v>819833</v>
      </c>
      <c r="AI51" s="18">
        <v>817125</v>
      </c>
      <c r="AJ51" s="19">
        <v>814062</v>
      </c>
      <c r="AK51" s="19">
        <v>811336</v>
      </c>
      <c r="AL51" s="19">
        <v>808606</v>
      </c>
      <c r="AM51" s="19">
        <v>799626</v>
      </c>
      <c r="AN51" s="19">
        <v>799495</v>
      </c>
      <c r="AO51" s="19">
        <v>810107</v>
      </c>
      <c r="AP51" s="19">
        <v>812776</v>
      </c>
      <c r="AQ51" s="19">
        <v>809061</v>
      </c>
    </row>
    <row r="52" spans="1:43" s="53" customFormat="1" ht="15" customHeight="1" x14ac:dyDescent="0.2">
      <c r="A52" s="20" t="s">
        <v>7</v>
      </c>
      <c r="B52" s="58">
        <f t="shared" si="36"/>
        <v>9.2231966899231335</v>
      </c>
      <c r="C52" s="58">
        <f t="shared" si="37"/>
        <v>8.4922627343224697</v>
      </c>
      <c r="D52" s="58">
        <f t="shared" si="38"/>
        <v>10.780458942843897</v>
      </c>
      <c r="E52" s="58">
        <f t="shared" si="39"/>
        <v>9.9130315060005945</v>
      </c>
      <c r="F52" s="58">
        <f t="shared" si="40"/>
        <v>10.207543237540637</v>
      </c>
      <c r="G52" s="58">
        <f t="shared" si="41"/>
        <v>13.045631647488827</v>
      </c>
      <c r="H52" s="58">
        <f t="shared" si="42"/>
        <v>12.066378777780821</v>
      </c>
      <c r="I52" s="58">
        <f t="shared" si="43"/>
        <v>9.3116239472163933</v>
      </c>
      <c r="J52" s="58">
        <f t="shared" si="44"/>
        <v>13.843851998573017</v>
      </c>
      <c r="K52" s="58">
        <f t="shared" si="45"/>
        <v>12.445474974401575</v>
      </c>
      <c r="L52" s="58">
        <f t="shared" si="46"/>
        <v>11.641682702513918</v>
      </c>
      <c r="M52" s="58">
        <f t="shared" si="47"/>
        <v>8.4242060841235045</v>
      </c>
      <c r="N52" s="58">
        <f t="shared" si="48"/>
        <v>9.1715106674353262</v>
      </c>
      <c r="O52" s="58">
        <f t="shared" si="49"/>
        <v>5.6971227251388958</v>
      </c>
      <c r="P52" s="58">
        <f t="shared" si="50"/>
        <v>9.4079229885633016</v>
      </c>
      <c r="Q52" s="58">
        <f t="shared" si="51"/>
        <v>7.3579309345715993</v>
      </c>
      <c r="R52" s="58">
        <f t="shared" si="52"/>
        <v>7.8923709368587449</v>
      </c>
      <c r="S52" s="58">
        <f t="shared" si="53"/>
        <v>5.4828242139420391</v>
      </c>
      <c r="T52" s="58">
        <f t="shared" si="54"/>
        <v>3.9405039405039406</v>
      </c>
      <c r="U52" s="58">
        <f t="shared" si="55"/>
        <v>5.3778156573804754</v>
      </c>
      <c r="W52" s="20" t="s">
        <v>300</v>
      </c>
      <c r="X52" s="18">
        <v>428268</v>
      </c>
      <c r="Y52" s="18">
        <v>429803</v>
      </c>
      <c r="Z52" s="18">
        <v>432109</v>
      </c>
      <c r="AA52" s="18">
        <v>435790</v>
      </c>
      <c r="AB52" s="18">
        <v>438238</v>
      </c>
      <c r="AC52" s="18">
        <v>439483</v>
      </c>
      <c r="AD52" s="18">
        <v>438132</v>
      </c>
      <c r="AE52" s="18">
        <v>438520</v>
      </c>
      <c r="AF52" s="18">
        <v>438221</v>
      </c>
      <c r="AG52" s="18">
        <v>438178</v>
      </c>
      <c r="AH52" s="18">
        <v>438081</v>
      </c>
      <c r="AI52" s="18">
        <v>438617</v>
      </c>
      <c r="AJ52" s="19">
        <v>438859</v>
      </c>
      <c r="AK52" s="19">
        <v>438818</v>
      </c>
      <c r="AL52" s="19">
        <v>439346</v>
      </c>
      <c r="AM52" s="19">
        <v>437170</v>
      </c>
      <c r="AN52" s="19">
        <v>437131</v>
      </c>
      <c r="AO52" s="19">
        <v>446850</v>
      </c>
      <c r="AP52" s="19">
        <v>450450</v>
      </c>
      <c r="AQ52" s="19">
        <v>449377</v>
      </c>
    </row>
    <row r="53" spans="1:43" s="53" customFormat="1" ht="15" customHeight="1" x14ac:dyDescent="0.2">
      <c r="A53" s="20" t="s">
        <v>8</v>
      </c>
      <c r="B53" s="58">
        <f t="shared" si="36"/>
        <v>6.5863647343215614</v>
      </c>
      <c r="C53" s="58">
        <f t="shared" si="37"/>
        <v>5.0079945804393198</v>
      </c>
      <c r="D53" s="58">
        <f t="shared" si="38"/>
        <v>6.3273166304283972</v>
      </c>
      <c r="E53" s="58">
        <f t="shared" si="39"/>
        <v>4.3359415226019982</v>
      </c>
      <c r="F53" s="58">
        <f t="shared" si="40"/>
        <v>5.9962741947409519</v>
      </c>
      <c r="G53" s="58">
        <f t="shared" si="41"/>
        <v>6.2180976710397813</v>
      </c>
      <c r="H53" s="58">
        <f t="shared" si="42"/>
        <v>5.1439400776103232</v>
      </c>
      <c r="I53" s="58">
        <f t="shared" si="43"/>
        <v>6.7488093172133192</v>
      </c>
      <c r="J53" s="58">
        <f t="shared" si="44"/>
        <v>10.543398925962984</v>
      </c>
      <c r="K53" s="58">
        <f t="shared" si="45"/>
        <v>6.308867635418256</v>
      </c>
      <c r="L53" s="58">
        <f t="shared" si="46"/>
        <v>4.9236918714819389</v>
      </c>
      <c r="M53" s="58">
        <f t="shared" si="47"/>
        <v>4.7972989385217035</v>
      </c>
      <c r="N53" s="58">
        <f t="shared" si="48"/>
        <v>13.75072252137142</v>
      </c>
      <c r="O53" s="58">
        <f t="shared" si="49"/>
        <v>4.8171583521903738</v>
      </c>
      <c r="P53" s="58">
        <f t="shared" si="50"/>
        <v>5.9828511948913734</v>
      </c>
      <c r="Q53" s="58">
        <f t="shared" si="51"/>
        <v>3.499407863353647</v>
      </c>
      <c r="R53" s="58">
        <f t="shared" si="52"/>
        <v>6.8828913792552964</v>
      </c>
      <c r="S53" s="58">
        <f t="shared" si="53"/>
        <v>4.9753584067274081</v>
      </c>
      <c r="T53" s="58">
        <f t="shared" si="54"/>
        <v>5.0003024134992593</v>
      </c>
      <c r="U53" s="58">
        <f t="shared" si="55"/>
        <v>2.8054471882818119</v>
      </c>
      <c r="W53" s="20" t="s">
        <v>301</v>
      </c>
      <c r="X53" s="18">
        <v>547849</v>
      </c>
      <c r="Y53" s="18">
        <v>549122</v>
      </c>
      <c r="Z53" s="18">
        <v>550523</v>
      </c>
      <c r="AA53" s="18">
        <v>553513</v>
      </c>
      <c r="AB53" s="18">
        <v>554511</v>
      </c>
      <c r="AC53" s="18">
        <v>554296</v>
      </c>
      <c r="AD53" s="18">
        <v>554050</v>
      </c>
      <c r="AE53" s="18">
        <v>553184</v>
      </c>
      <c r="AF53" s="18">
        <v>551688</v>
      </c>
      <c r="AG53" s="18">
        <v>550812</v>
      </c>
      <c r="AH53" s="18">
        <v>549723</v>
      </c>
      <c r="AI53" s="18">
        <v>548920</v>
      </c>
      <c r="AJ53" s="19">
        <v>547850</v>
      </c>
      <c r="AK53" s="19">
        <v>546657</v>
      </c>
      <c r="AL53" s="19">
        <v>546005</v>
      </c>
      <c r="AM53" s="19">
        <v>542949</v>
      </c>
      <c r="AN53" s="19">
        <v>542892</v>
      </c>
      <c r="AO53" s="19">
        <v>552724</v>
      </c>
      <c r="AP53" s="19">
        <v>556633</v>
      </c>
      <c r="AQ53" s="19">
        <v>555467</v>
      </c>
    </row>
    <row r="54" spans="1:43" s="53" customFormat="1" ht="15" customHeight="1" x14ac:dyDescent="0.2">
      <c r="A54" s="20" t="s">
        <v>9</v>
      </c>
      <c r="B54" s="58">
        <f t="shared" si="36"/>
        <v>5.6538747338722803</v>
      </c>
      <c r="C54" s="58">
        <f t="shared" si="37"/>
        <v>7.4156945694095882</v>
      </c>
      <c r="D54" s="58">
        <f t="shared" si="38"/>
        <v>9.3007231639750252</v>
      </c>
      <c r="E54" s="58">
        <f t="shared" si="39"/>
        <v>4.7368485940968474</v>
      </c>
      <c r="F54" s="58">
        <f t="shared" si="40"/>
        <v>7.2046854363260877</v>
      </c>
      <c r="G54" s="58">
        <f t="shared" si="41"/>
        <v>5.972929599413801</v>
      </c>
      <c r="H54" s="58">
        <f t="shared" si="42"/>
        <v>6.1015767249060548</v>
      </c>
      <c r="I54" s="58">
        <f t="shared" si="43"/>
        <v>9.9749367608378172</v>
      </c>
      <c r="J54" s="58">
        <f t="shared" si="44"/>
        <v>10.154221277944321</v>
      </c>
      <c r="K54" s="58">
        <f t="shared" si="45"/>
        <v>8.1942260842812757</v>
      </c>
      <c r="L54" s="58">
        <f t="shared" si="46"/>
        <v>9.6359146572140766</v>
      </c>
      <c r="M54" s="58">
        <f t="shared" si="47"/>
        <v>7.7967363283174862</v>
      </c>
      <c r="N54" s="58">
        <f t="shared" si="48"/>
        <v>6.0961097092220511</v>
      </c>
      <c r="O54" s="58">
        <f t="shared" si="49"/>
        <v>6.4497328800388516</v>
      </c>
      <c r="P54" s="58">
        <f t="shared" si="50"/>
        <v>6.5373423860329769</v>
      </c>
      <c r="Q54" s="58">
        <f t="shared" si="51"/>
        <v>5.4803653749867038</v>
      </c>
      <c r="R54" s="58">
        <f t="shared" si="52"/>
        <v>4.9945449191208047</v>
      </c>
      <c r="S54" s="58">
        <f t="shared" si="53"/>
        <v>4.7223960106212708</v>
      </c>
      <c r="T54" s="58">
        <f t="shared" si="54"/>
        <v>4.4948369097147571</v>
      </c>
      <c r="U54" s="58">
        <f t="shared" si="55"/>
        <v>3.084653596548713</v>
      </c>
      <c r="W54" s="20" t="s">
        <v>302</v>
      </c>
      <c r="X54" s="18">
        <v>505553</v>
      </c>
      <c r="Y54" s="18">
        <v>506808</v>
      </c>
      <c r="Z54" s="18">
        <v>508921</v>
      </c>
      <c r="AA54" s="18">
        <v>513703</v>
      </c>
      <c r="AB54" s="18">
        <v>515868</v>
      </c>
      <c r="AC54" s="18">
        <v>516776</v>
      </c>
      <c r="AD54" s="18">
        <v>516260</v>
      </c>
      <c r="AE54" s="18">
        <v>516294</v>
      </c>
      <c r="AF54" s="18">
        <v>515385</v>
      </c>
      <c r="AG54" s="18">
        <v>515113</v>
      </c>
      <c r="AH54" s="18">
        <v>514568</v>
      </c>
      <c r="AI54" s="18">
        <v>514104</v>
      </c>
      <c r="AJ54" s="19">
        <v>513989</v>
      </c>
      <c r="AK54" s="19">
        <v>514750</v>
      </c>
      <c r="AL54" s="19">
        <v>515500</v>
      </c>
      <c r="AM54" s="19">
        <v>513956</v>
      </c>
      <c r="AN54" s="19">
        <v>513894</v>
      </c>
      <c r="AO54" s="19">
        <v>525863</v>
      </c>
      <c r="AP54" s="19">
        <v>530238</v>
      </c>
      <c r="AQ54" s="19">
        <v>529503</v>
      </c>
    </row>
    <row r="55" spans="1:43" s="53" customFormat="1" ht="15" customHeight="1" x14ac:dyDescent="0.2">
      <c r="A55" s="20" t="s">
        <v>16</v>
      </c>
      <c r="B55" s="58">
        <f t="shared" si="36"/>
        <v>3.2352941176470584</v>
      </c>
      <c r="C55" s="58">
        <f t="shared" si="37"/>
        <v>3.5869362477516433</v>
      </c>
      <c r="D55" s="58">
        <f t="shared" si="38"/>
        <v>3.2679419769585705</v>
      </c>
      <c r="E55" s="58">
        <f t="shared" si="39"/>
        <v>3.4409889830030691</v>
      </c>
      <c r="F55" s="58">
        <f t="shared" si="40"/>
        <v>5.2393713530579493</v>
      </c>
      <c r="G55" s="58">
        <f t="shared" si="41"/>
        <v>4.7591297591297588</v>
      </c>
      <c r="H55" s="58">
        <f t="shared" si="42"/>
        <v>1.5625854538920099</v>
      </c>
      <c r="I55" s="58">
        <f t="shared" si="43"/>
        <v>2.1177342979775964</v>
      </c>
      <c r="J55" s="58">
        <f t="shared" si="44"/>
        <v>3.0049686503379278</v>
      </c>
      <c r="K55" s="58">
        <f t="shared" si="45"/>
        <v>1.8650782743903158</v>
      </c>
      <c r="L55" s="58">
        <f t="shared" si="46"/>
        <v>2.70445162571963</v>
      </c>
      <c r="M55" s="58">
        <f t="shared" si="47"/>
        <v>2.6923928082904682</v>
      </c>
      <c r="N55" s="58">
        <f t="shared" si="48"/>
        <v>3.7178953159125259</v>
      </c>
      <c r="O55" s="58">
        <f t="shared" si="49"/>
        <v>1.810917792892905</v>
      </c>
      <c r="P55" s="58">
        <f t="shared" si="50"/>
        <v>3.1638248269288947</v>
      </c>
      <c r="Q55" s="58">
        <f t="shared" si="51"/>
        <v>2.3489182404418876</v>
      </c>
      <c r="R55" s="58">
        <f t="shared" si="52"/>
        <v>1.7866430565095348</v>
      </c>
      <c r="S55" s="58">
        <f t="shared" si="53"/>
        <v>1.7229015221997483</v>
      </c>
      <c r="T55" s="58">
        <f t="shared" si="54"/>
        <v>1.843903866846931</v>
      </c>
      <c r="U55" s="58">
        <f t="shared" si="55"/>
        <v>1.9988148962002525</v>
      </c>
      <c r="W55" s="20" t="s">
        <v>16</v>
      </c>
      <c r="X55" s="18">
        <v>510000</v>
      </c>
      <c r="Y55" s="18">
        <v>511114</v>
      </c>
      <c r="Z55" s="18">
        <v>512555</v>
      </c>
      <c r="AA55" s="18">
        <v>514387</v>
      </c>
      <c r="AB55" s="18">
        <v>515329</v>
      </c>
      <c r="AC55" s="18">
        <v>514800</v>
      </c>
      <c r="AD55" s="18">
        <v>511972</v>
      </c>
      <c r="AE55" s="18">
        <v>511553</v>
      </c>
      <c r="AF55" s="18">
        <v>510266</v>
      </c>
      <c r="AG55" s="18">
        <v>509362</v>
      </c>
      <c r="AH55" s="18">
        <v>508421</v>
      </c>
      <c r="AI55" s="18">
        <v>507603</v>
      </c>
      <c r="AJ55" s="19">
        <v>506559</v>
      </c>
      <c r="AK55" s="19">
        <v>506189</v>
      </c>
      <c r="AL55" s="19">
        <v>505717</v>
      </c>
      <c r="AM55" s="19">
        <v>503778</v>
      </c>
      <c r="AN55" s="19">
        <v>503738</v>
      </c>
      <c r="AO55" s="19">
        <v>512701</v>
      </c>
      <c r="AP55" s="19">
        <v>517019</v>
      </c>
      <c r="AQ55" s="19">
        <v>516973</v>
      </c>
    </row>
    <row r="56" spans="1:43" s="53" customFormat="1" ht="15" customHeight="1" x14ac:dyDescent="0.2">
      <c r="A56" s="20" t="s">
        <v>10</v>
      </c>
      <c r="B56" s="58">
        <f t="shared" si="36"/>
        <v>5.8761146923216208</v>
      </c>
      <c r="C56" s="58">
        <f t="shared" si="37"/>
        <v>5.7574926981376207</v>
      </c>
      <c r="D56" s="58">
        <f t="shared" si="38"/>
        <v>6.5394245834804883</v>
      </c>
      <c r="E56" s="58">
        <f t="shared" si="39"/>
        <v>6.7359498898959282</v>
      </c>
      <c r="F56" s="58">
        <f t="shared" si="40"/>
        <v>7.2753053816680255</v>
      </c>
      <c r="G56" s="58">
        <f t="shared" si="41"/>
        <v>9.1374506801762152</v>
      </c>
      <c r="H56" s="58">
        <f t="shared" si="42"/>
        <v>8.5377396427315162</v>
      </c>
      <c r="I56" s="58">
        <f t="shared" si="43"/>
        <v>8.8474494067281739</v>
      </c>
      <c r="J56" s="58">
        <f t="shared" si="44"/>
        <v>11.042186030371933</v>
      </c>
      <c r="K56" s="58">
        <f t="shared" si="45"/>
        <v>10.003132481150244</v>
      </c>
      <c r="L56" s="58">
        <f t="shared" si="46"/>
        <v>9.3781138268565751</v>
      </c>
      <c r="M56" s="58">
        <f t="shared" si="47"/>
        <v>7.69026557466883</v>
      </c>
      <c r="N56" s="58">
        <f t="shared" si="48"/>
        <v>6.3463947236527574</v>
      </c>
      <c r="O56" s="58">
        <f t="shared" si="49"/>
        <v>7.8881181651971435</v>
      </c>
      <c r="P56" s="58">
        <f t="shared" si="50"/>
        <v>6.7643838280493638</v>
      </c>
      <c r="Q56" s="58">
        <f t="shared" si="51"/>
        <v>7.1793215245192004</v>
      </c>
      <c r="R56" s="58">
        <f t="shared" si="52"/>
        <v>4.0240013711203266</v>
      </c>
      <c r="S56" s="58">
        <f t="shared" si="53"/>
        <v>5.3539786055841789</v>
      </c>
      <c r="T56" s="58">
        <f t="shared" si="54"/>
        <v>4.3522433811562298</v>
      </c>
      <c r="U56" s="58">
        <f t="shared" si="55"/>
        <v>4.9351979952491583</v>
      </c>
      <c r="W56" s="20" t="s">
        <v>303</v>
      </c>
      <c r="X56" s="18">
        <v>1130282</v>
      </c>
      <c r="Y56" s="18">
        <v>1130990</v>
      </c>
      <c r="Z56" s="18">
        <v>1135421</v>
      </c>
      <c r="AA56" s="18">
        <v>1143615</v>
      </c>
      <c r="AB56" s="18">
        <v>1150009</v>
      </c>
      <c r="AC56" s="18">
        <v>1152765</v>
      </c>
      <c r="AD56" s="18">
        <v>1164633</v>
      </c>
      <c r="AE56" s="18">
        <v>1167003</v>
      </c>
      <c r="AF56" s="18">
        <v>1168096</v>
      </c>
      <c r="AG56" s="18">
        <v>1169467</v>
      </c>
      <c r="AH56" s="18">
        <v>1171522</v>
      </c>
      <c r="AI56" s="18">
        <v>1173995</v>
      </c>
      <c r="AJ56" s="19">
        <v>1176521</v>
      </c>
      <c r="AK56" s="19">
        <v>1179411</v>
      </c>
      <c r="AL56" s="19">
        <v>1182665</v>
      </c>
      <c r="AM56" s="19">
        <v>1182563</v>
      </c>
      <c r="AN56" s="19">
        <v>1182488</v>
      </c>
      <c r="AO56" s="19">
        <v>1209381</v>
      </c>
      <c r="AP56" s="19">
        <v>1223124</v>
      </c>
      <c r="AQ56" s="19">
        <v>1225888</v>
      </c>
    </row>
    <row r="57" spans="1:43" s="53" customFormat="1" ht="15" customHeight="1" x14ac:dyDescent="0.2">
      <c r="A57" s="20" t="s">
        <v>11</v>
      </c>
      <c r="B57" s="58">
        <f t="shared" si="36"/>
        <v>2.7909019725677808</v>
      </c>
      <c r="C57" s="58">
        <f t="shared" si="37"/>
        <v>3.5578951648595685</v>
      </c>
      <c r="D57" s="58">
        <f t="shared" si="38"/>
        <v>3.3306895984645521</v>
      </c>
      <c r="E57" s="58">
        <f t="shared" si="39"/>
        <v>4.2067738407221942</v>
      </c>
      <c r="F57" s="58">
        <f t="shared" si="40"/>
        <v>5.1925528407158446</v>
      </c>
      <c r="G57" s="58">
        <f t="shared" si="41"/>
        <v>4.2857521339149489</v>
      </c>
      <c r="H57" s="58">
        <f t="shared" si="42"/>
        <v>2.5566853669939222</v>
      </c>
      <c r="I57" s="58">
        <f t="shared" si="43"/>
        <v>2.9531412275763795</v>
      </c>
      <c r="J57" s="58">
        <f t="shared" si="44"/>
        <v>4.9241394411520814</v>
      </c>
      <c r="K57" s="58">
        <f t="shared" si="45"/>
        <v>5.1999869869145021</v>
      </c>
      <c r="L57" s="58">
        <f t="shared" si="46"/>
        <v>4.6555008293104017</v>
      </c>
      <c r="M57" s="58">
        <f t="shared" si="47"/>
        <v>5.419406697595524</v>
      </c>
      <c r="N57" s="58">
        <f t="shared" si="48"/>
        <v>5.5392331057356303</v>
      </c>
      <c r="O57" s="58">
        <f t="shared" si="49"/>
        <v>5.3010351861511511</v>
      </c>
      <c r="P57" s="58">
        <f t="shared" si="50"/>
        <v>5.2073785365672212</v>
      </c>
      <c r="Q57" s="58">
        <f t="shared" si="51"/>
        <v>3.2064693726061702</v>
      </c>
      <c r="R57" s="58">
        <f t="shared" si="52"/>
        <v>3.2388092726147448</v>
      </c>
      <c r="S57" s="58">
        <f t="shared" si="53"/>
        <v>2.8182521121013364</v>
      </c>
      <c r="T57" s="58">
        <f t="shared" si="54"/>
        <v>1.6066414871705728</v>
      </c>
      <c r="U57" s="58">
        <f t="shared" si="55"/>
        <v>2.7449918415675172</v>
      </c>
      <c r="W57" s="20" t="s">
        <v>304</v>
      </c>
      <c r="X57" s="18">
        <v>638981</v>
      </c>
      <c r="Y57" s="18">
        <v>639423</v>
      </c>
      <c r="Z57" s="18">
        <v>640508</v>
      </c>
      <c r="AA57" s="18">
        <v>641822</v>
      </c>
      <c r="AB57" s="18">
        <v>641945</v>
      </c>
      <c r="AC57" s="18">
        <v>641661</v>
      </c>
      <c r="AD57" s="18">
        <v>638848</v>
      </c>
      <c r="AE57" s="18">
        <v>637739</v>
      </c>
      <c r="AF57" s="18">
        <v>636321</v>
      </c>
      <c r="AG57" s="18">
        <v>635258</v>
      </c>
      <c r="AH57" s="18">
        <v>633659</v>
      </c>
      <c r="AI57" s="18">
        <v>631988</v>
      </c>
      <c r="AJ57" s="19">
        <v>630352</v>
      </c>
      <c r="AK57" s="19">
        <v>628808</v>
      </c>
      <c r="AL57" s="19">
        <v>627315</v>
      </c>
      <c r="AM57" s="19">
        <v>623739</v>
      </c>
      <c r="AN57" s="19">
        <v>623686</v>
      </c>
      <c r="AO57" s="19">
        <v>629823</v>
      </c>
      <c r="AP57" s="19">
        <v>632790</v>
      </c>
      <c r="AQ57" s="19">
        <v>631453</v>
      </c>
    </row>
    <row r="58" spans="1:43" s="53" customFormat="1" ht="15" customHeight="1" x14ac:dyDescent="0.2">
      <c r="A58" s="20" t="s">
        <v>12</v>
      </c>
      <c r="B58" s="58">
        <f t="shared" si="36"/>
        <v>4.1776258777954096</v>
      </c>
      <c r="C58" s="58">
        <f t="shared" si="37"/>
        <v>5.7357368048385879</v>
      </c>
      <c r="D58" s="58">
        <f t="shared" si="38"/>
        <v>5.8898305084745752</v>
      </c>
      <c r="E58" s="58">
        <f t="shared" si="39"/>
        <v>8.2052219047280683</v>
      </c>
      <c r="F58" s="58">
        <f t="shared" si="40"/>
        <v>8.8082308618987781</v>
      </c>
      <c r="G58" s="58">
        <f t="shared" si="41"/>
        <v>6.153404949934429</v>
      </c>
      <c r="H58" s="58">
        <f t="shared" si="42"/>
        <v>7.123521869212138</v>
      </c>
      <c r="I58" s="58">
        <f t="shared" si="43"/>
        <v>6.5312474144194068</v>
      </c>
      <c r="J58" s="58">
        <f t="shared" si="44"/>
        <v>7.9318509016723411</v>
      </c>
      <c r="K58" s="58">
        <f t="shared" si="45"/>
        <v>6.1543932110204675</v>
      </c>
      <c r="L58" s="58">
        <f t="shared" si="46"/>
        <v>5.4456240439444139</v>
      </c>
      <c r="M58" s="58">
        <f t="shared" si="47"/>
        <v>5.8420247770580254</v>
      </c>
      <c r="N58" s="58">
        <f t="shared" si="48"/>
        <v>5.7742492614131917</v>
      </c>
      <c r="O58" s="58">
        <f t="shared" si="49"/>
        <v>5.0087047834857827</v>
      </c>
      <c r="P58" s="58">
        <f t="shared" si="50"/>
        <v>6.3468104969321804</v>
      </c>
      <c r="Q58" s="58">
        <f t="shared" si="51"/>
        <v>5.3425887794583984</v>
      </c>
      <c r="R58" s="58">
        <f t="shared" si="52"/>
        <v>4.4210670827123462</v>
      </c>
      <c r="S58" s="58">
        <f t="shared" si="53"/>
        <v>4.3877442391076045</v>
      </c>
      <c r="T58" s="58">
        <f t="shared" si="54"/>
        <v>4.1167067722838633</v>
      </c>
      <c r="U58" s="58">
        <f t="shared" si="55"/>
        <v>3.5395601966959496</v>
      </c>
      <c r="W58" s="20" t="s">
        <v>305</v>
      </c>
      <c r="X58" s="18">
        <v>590447</v>
      </c>
      <c r="Y58" s="18">
        <v>589869</v>
      </c>
      <c r="Z58" s="18">
        <v>590000</v>
      </c>
      <c r="AA58" s="18">
        <v>591087</v>
      </c>
      <c r="AB58" s="18">
        <v>591303</v>
      </c>
      <c r="AC58" s="18">
        <v>590459</v>
      </c>
      <c r="AD58" s="18">
        <v>589596</v>
      </c>
      <c r="AE58" s="18">
        <v>588198</v>
      </c>
      <c r="AF58" s="18">
        <v>586244</v>
      </c>
      <c r="AG58" s="18">
        <v>584948</v>
      </c>
      <c r="AH58" s="18">
        <v>583343</v>
      </c>
      <c r="AI58" s="18">
        <v>581990</v>
      </c>
      <c r="AJ58" s="19">
        <v>580162</v>
      </c>
      <c r="AK58" s="19">
        <v>578992</v>
      </c>
      <c r="AL58" s="19">
        <v>577718</v>
      </c>
      <c r="AM58" s="19">
        <v>573068</v>
      </c>
      <c r="AN58" s="19">
        <v>573014</v>
      </c>
      <c r="AO58" s="19">
        <v>579265</v>
      </c>
      <c r="AP58" s="19">
        <v>580966</v>
      </c>
      <c r="AQ58" s="19">
        <v>579168</v>
      </c>
    </row>
    <row r="59" spans="1:43" s="53" customFormat="1" ht="15" customHeight="1" x14ac:dyDescent="0.2">
      <c r="A59" s="20" t="s">
        <v>13</v>
      </c>
      <c r="B59" s="58">
        <f t="shared" si="36"/>
        <v>3.2757503516838127</v>
      </c>
      <c r="C59" s="58">
        <f t="shared" si="37"/>
        <v>4.1976389214468153</v>
      </c>
      <c r="D59" s="58">
        <f t="shared" si="38"/>
        <v>3.8420808709997334</v>
      </c>
      <c r="E59" s="58">
        <f t="shared" si="39"/>
        <v>4.516726285320587</v>
      </c>
      <c r="F59" s="58">
        <f t="shared" si="40"/>
        <v>5.0212536165299024</v>
      </c>
      <c r="G59" s="58">
        <f t="shared" si="41"/>
        <v>6.5207779837111755</v>
      </c>
      <c r="H59" s="58">
        <f t="shared" si="42"/>
        <v>6.7065489991827745</v>
      </c>
      <c r="I59" s="58">
        <f t="shared" si="43"/>
        <v>8.740172056529909</v>
      </c>
      <c r="J59" s="58">
        <f t="shared" si="44"/>
        <v>7.5075320575706437</v>
      </c>
      <c r="K59" s="58">
        <f t="shared" si="45"/>
        <v>7.6454043142139376</v>
      </c>
      <c r="L59" s="58">
        <f t="shared" si="46"/>
        <v>6.6036412832760005</v>
      </c>
      <c r="M59" s="58">
        <f t="shared" si="47"/>
        <v>6.7684950992615942</v>
      </c>
      <c r="N59" s="58">
        <f t="shared" si="48"/>
        <v>7.6147961731280089</v>
      </c>
      <c r="O59" s="58">
        <f t="shared" si="49"/>
        <v>5.9059521690305798</v>
      </c>
      <c r="P59" s="58">
        <f t="shared" si="50"/>
        <v>6.6451169022955172</v>
      </c>
      <c r="Q59" s="58">
        <f t="shared" si="51"/>
        <v>5.8036535057879819</v>
      </c>
      <c r="R59" s="58">
        <f t="shared" si="52"/>
        <v>3.8341608907115861</v>
      </c>
      <c r="S59" s="58">
        <f t="shared" si="53"/>
        <v>3.2132882518813877</v>
      </c>
      <c r="T59" s="58">
        <f t="shared" si="54"/>
        <v>4.6493012464328523</v>
      </c>
      <c r="U59" s="58">
        <f t="shared" si="55"/>
        <v>6.1972669560319025</v>
      </c>
      <c r="W59" s="20" t="s">
        <v>306</v>
      </c>
      <c r="X59" s="18">
        <v>1251767</v>
      </c>
      <c r="Y59" s="18">
        <v>1249909</v>
      </c>
      <c r="Z59" s="18">
        <v>1249323</v>
      </c>
      <c r="AA59" s="18">
        <v>1250168</v>
      </c>
      <c r="AB59" s="18">
        <v>1249356</v>
      </c>
      <c r="AC59" s="18">
        <v>1244739</v>
      </c>
      <c r="AD59" s="18">
        <v>1232626</v>
      </c>
      <c r="AE59" s="18">
        <v>1228046</v>
      </c>
      <c r="AF59" s="18">
        <v>1223216</v>
      </c>
      <c r="AG59" s="18">
        <v>1217943</v>
      </c>
      <c r="AH59" s="18">
        <v>1212210</v>
      </c>
      <c r="AI59" s="18">
        <v>1207063</v>
      </c>
      <c r="AJ59" s="19">
        <v>1201608</v>
      </c>
      <c r="AK59" s="19">
        <v>1196533</v>
      </c>
      <c r="AL59" s="19">
        <v>1191351</v>
      </c>
      <c r="AM59" s="19">
        <v>1180291</v>
      </c>
      <c r="AN59" s="19">
        <v>1180180</v>
      </c>
      <c r="AO59" s="19">
        <v>1187776</v>
      </c>
      <c r="AP59" s="19">
        <v>1190143</v>
      </c>
      <c r="AQ59" s="19">
        <v>1184662</v>
      </c>
    </row>
    <row r="60" spans="1:43" s="53" customFormat="1" ht="14.2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43" s="53" customFormat="1" ht="15" x14ac:dyDescent="0.25">
      <c r="A61" s="5" t="s">
        <v>78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52"/>
      <c r="O61" s="52"/>
      <c r="P61" s="43"/>
      <c r="Q61" s="43"/>
      <c r="R61" s="43"/>
      <c r="S61" s="43"/>
      <c r="T61" s="51"/>
      <c r="U61" s="51"/>
      <c r="V61" s="51"/>
      <c r="W61" s="59" t="s">
        <v>70</v>
      </c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60"/>
    </row>
    <row r="62" spans="1:43" s="53" customFormat="1" ht="9" customHeight="1" x14ac:dyDescent="0.2">
      <c r="A62" s="5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52"/>
      <c r="O62" s="52"/>
      <c r="P62" s="43"/>
      <c r="Q62" s="43"/>
      <c r="R62" s="43"/>
      <c r="S62" s="43"/>
      <c r="T62" s="43"/>
      <c r="U62" s="43"/>
      <c r="V62" s="43"/>
      <c r="W62" s="43"/>
      <c r="X62" s="2"/>
      <c r="Y62" s="62"/>
      <c r="Z62" s="62"/>
      <c r="AA62" s="62"/>
      <c r="AB62" s="62"/>
      <c r="AC62" s="62"/>
      <c r="AD62" s="62"/>
      <c r="AE62" s="62"/>
      <c r="AF62" s="62"/>
      <c r="AG62" s="43"/>
      <c r="AH62" s="43"/>
      <c r="AI62" s="60"/>
    </row>
    <row r="63" spans="1:43" s="53" customFormat="1" ht="15" thickBot="1" x14ac:dyDescent="0.25">
      <c r="A63" s="9" t="s">
        <v>114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5"/>
      <c r="O63" s="56"/>
      <c r="R63" s="55"/>
      <c r="S63" s="55"/>
      <c r="W63" s="72" t="s">
        <v>67</v>
      </c>
      <c r="AC63" s="10"/>
      <c r="AD63" s="10"/>
      <c r="AE63" s="10"/>
      <c r="AF63" s="10"/>
      <c r="AG63" s="10"/>
      <c r="AH63" s="10"/>
      <c r="AI63" s="10"/>
      <c r="AJ63" s="11"/>
      <c r="AK63" s="73"/>
      <c r="AL63" s="73"/>
      <c r="AM63" s="73"/>
      <c r="AP63" s="11" t="s">
        <v>71</v>
      </c>
    </row>
    <row r="64" spans="1:43" s="53" customFormat="1" ht="18" customHeight="1" thickBot="1" x14ac:dyDescent="0.25">
      <c r="A64" s="3" t="s">
        <v>14</v>
      </c>
      <c r="B64" s="12">
        <v>2005</v>
      </c>
      <c r="C64" s="12">
        <v>2006</v>
      </c>
      <c r="D64" s="12">
        <v>2007</v>
      </c>
      <c r="E64" s="12">
        <v>2008</v>
      </c>
      <c r="F64" s="12">
        <v>2009</v>
      </c>
      <c r="G64" s="12">
        <v>2010</v>
      </c>
      <c r="H64" s="12">
        <v>2011</v>
      </c>
      <c r="I64" s="12">
        <v>2012</v>
      </c>
      <c r="J64" s="12">
        <v>2013</v>
      </c>
      <c r="K64" s="12">
        <v>2014</v>
      </c>
      <c r="L64" s="12">
        <v>2015</v>
      </c>
      <c r="M64" s="12">
        <v>2016</v>
      </c>
      <c r="N64" s="13">
        <v>2017</v>
      </c>
      <c r="O64" s="13">
        <v>2018</v>
      </c>
      <c r="P64" s="13">
        <v>2019</v>
      </c>
      <c r="Q64" s="13">
        <v>2020</v>
      </c>
      <c r="R64" s="13">
        <v>2021</v>
      </c>
      <c r="S64" s="13">
        <v>2022</v>
      </c>
      <c r="T64" s="13">
        <v>2023</v>
      </c>
      <c r="U64" s="13">
        <v>2024</v>
      </c>
      <c r="W64" s="65" t="s">
        <v>14</v>
      </c>
      <c r="X64" s="66">
        <v>2005</v>
      </c>
      <c r="Y64" s="66">
        <v>2006</v>
      </c>
      <c r="Z64" s="66">
        <v>2007</v>
      </c>
      <c r="AA64" s="66">
        <v>2008</v>
      </c>
      <c r="AB64" s="66">
        <v>2009</v>
      </c>
      <c r="AC64" s="66">
        <v>2010</v>
      </c>
      <c r="AD64" s="66">
        <v>2011</v>
      </c>
      <c r="AE64" s="66">
        <v>2012</v>
      </c>
      <c r="AF64" s="66">
        <v>2013</v>
      </c>
      <c r="AG64" s="66">
        <v>2014</v>
      </c>
      <c r="AH64" s="66">
        <v>2015</v>
      </c>
      <c r="AI64" s="66">
        <v>2016</v>
      </c>
      <c r="AJ64" s="66">
        <v>2017</v>
      </c>
      <c r="AK64" s="66">
        <v>2018</v>
      </c>
      <c r="AL64" s="66">
        <v>2019</v>
      </c>
      <c r="AM64" s="66">
        <v>2020</v>
      </c>
      <c r="AN64" s="67">
        <v>2021</v>
      </c>
      <c r="AO64" s="66">
        <v>2022</v>
      </c>
      <c r="AP64" s="67">
        <v>2023</v>
      </c>
    </row>
    <row r="65" spans="1:42" s="53" customFormat="1" ht="22.5" x14ac:dyDescent="0.2">
      <c r="A65" s="14" t="s">
        <v>15</v>
      </c>
      <c r="B65" s="21">
        <f t="shared" ref="B65:B79" si="56">B5/X65*1000</f>
        <v>13.424276678074992</v>
      </c>
      <c r="C65" s="21">
        <f t="shared" ref="C65:C79" si="57">C5/Y65*1000</f>
        <v>13.386307355909903</v>
      </c>
      <c r="D65" s="21">
        <f t="shared" ref="D65:D79" si="58">D5/Z65*1000</f>
        <v>14.450309613133358</v>
      </c>
      <c r="E65" s="21">
        <f t="shared" ref="E65:E79" si="59">E5/AA65*1000</f>
        <v>13.980771766645072</v>
      </c>
      <c r="F65" s="21">
        <f t="shared" ref="F65:F79" si="60">F5/AB65*1000</f>
        <v>15.4671067667866</v>
      </c>
      <c r="G65" s="21">
        <f t="shared" ref="G65:G79" si="61">G5/AC65*1000</f>
        <v>16.622002113485376</v>
      </c>
      <c r="H65" s="21">
        <f t="shared" ref="H65:H79" si="62">H5/AD65*1000</f>
        <v>14.04625283378004</v>
      </c>
      <c r="I65" s="21">
        <f t="shared" ref="I65:I79" si="63">I5/AE65*1000</f>
        <v>14.371092216427261</v>
      </c>
      <c r="J65" s="21">
        <f t="shared" ref="J65:J79" si="64">J5/AF65*1000</f>
        <v>15.861015312656047</v>
      </c>
      <c r="K65" s="21">
        <f t="shared" ref="K65:K79" si="65">K5/AG65*1000</f>
        <v>14.069182216486318</v>
      </c>
      <c r="L65" s="21">
        <f t="shared" ref="L65:L79" si="66">L5/AH65*1000</f>
        <v>13.257011293452827</v>
      </c>
      <c r="M65" s="21">
        <f t="shared" ref="M65:M79" si="67">M5/AI65*1000</f>
        <v>12.000315151934927</v>
      </c>
      <c r="N65" s="22">
        <f t="shared" ref="N65:N79" si="68">N5/AJ65*1000</f>
        <v>11.387288545335261</v>
      </c>
      <c r="O65" s="22">
        <f t="shared" ref="O65:O79" si="69">O5/AK65*1000</f>
        <v>9.0370097213044858</v>
      </c>
      <c r="P65" s="22">
        <f t="shared" ref="P65:P79" si="70">P5/AL65*1000</f>
        <v>9.6662244374212154</v>
      </c>
      <c r="Q65" s="22">
        <f t="shared" ref="Q65:Q79" si="71">Q5/AM65*1000</f>
        <v>8.2738295910857076</v>
      </c>
      <c r="R65" s="22">
        <f t="shared" ref="R65:R79" si="72">R5/AN65*1000</f>
        <v>6.3865207724902096</v>
      </c>
      <c r="S65" s="22">
        <f t="shared" ref="S65:S79" si="73">S5/AO65*1000</f>
        <v>5.8819815913810087</v>
      </c>
      <c r="T65" s="22">
        <f t="shared" ref="T65:T79" si="74">T5/AP65*1000</f>
        <v>5.4367059481412543</v>
      </c>
      <c r="U65" s="22" t="e">
        <f t="shared" ref="U65:U79" si="75">U5/AQ65*1000</f>
        <v>#DIV/0!</v>
      </c>
      <c r="W65" s="14" t="s">
        <v>15</v>
      </c>
      <c r="X65" s="68">
        <v>43370.431094999978</v>
      </c>
      <c r="Y65" s="68">
        <v>47729.119740000009</v>
      </c>
      <c r="Z65" s="68">
        <v>49191.564220000029</v>
      </c>
      <c r="AA65" s="68">
        <v>50807.877074999997</v>
      </c>
      <c r="AB65" s="68">
        <v>50960.834404999994</v>
      </c>
      <c r="AC65" s="68">
        <v>52290.130919999974</v>
      </c>
      <c r="AD65" s="68">
        <v>55696.942279999996</v>
      </c>
      <c r="AE65" s="68">
        <v>60329.443785000025</v>
      </c>
      <c r="AF65" s="68">
        <v>61975.855935000007</v>
      </c>
      <c r="AG65" s="68">
        <v>64443.451845000018</v>
      </c>
      <c r="AH65" s="68">
        <v>66433.399944999983</v>
      </c>
      <c r="AI65" s="68">
        <v>65782.994585719804</v>
      </c>
      <c r="AJ65" s="68">
        <v>69735.652770939807</v>
      </c>
      <c r="AK65" s="68">
        <v>74969.488901048055</v>
      </c>
      <c r="AL65" s="68">
        <v>79245.004599164444</v>
      </c>
      <c r="AM65" s="68">
        <v>80958.077025784689</v>
      </c>
      <c r="AN65" s="69">
        <v>84670.51455140773</v>
      </c>
      <c r="AO65" s="68">
        <v>86124.603666839161</v>
      </c>
      <c r="AP65" s="69">
        <v>85468.419866542681</v>
      </c>
    </row>
    <row r="66" spans="1:42" s="53" customFormat="1" ht="15" customHeight="1" x14ac:dyDescent="0.2">
      <c r="A66" s="17" t="s">
        <v>1</v>
      </c>
      <c r="B66" s="57">
        <f t="shared" si="56"/>
        <v>10.108398145416981</v>
      </c>
      <c r="C66" s="57">
        <f t="shared" si="57"/>
        <v>10.493567098082881</v>
      </c>
      <c r="D66" s="57">
        <f t="shared" si="58"/>
        <v>11.503002306205712</v>
      </c>
      <c r="E66" s="57">
        <f t="shared" si="59"/>
        <v>12.011157086206833</v>
      </c>
      <c r="F66" s="57">
        <f t="shared" si="60"/>
        <v>13.42864921103549</v>
      </c>
      <c r="G66" s="57">
        <f t="shared" si="61"/>
        <v>14.984817999513147</v>
      </c>
      <c r="H66" s="57">
        <f t="shared" si="62"/>
        <v>13.228161647722843</v>
      </c>
      <c r="I66" s="57">
        <f t="shared" si="63"/>
        <v>14.289827684116872</v>
      </c>
      <c r="J66" s="57">
        <f t="shared" si="64"/>
        <v>13.899368165047415</v>
      </c>
      <c r="K66" s="57">
        <f t="shared" si="65"/>
        <v>13.233262947210683</v>
      </c>
      <c r="L66" s="57">
        <f t="shared" si="66"/>
        <v>13.161507059171964</v>
      </c>
      <c r="M66" s="57">
        <f t="shared" si="67"/>
        <v>11.473746967146836</v>
      </c>
      <c r="N66" s="58">
        <f t="shared" si="68"/>
        <v>9.7591766537001394</v>
      </c>
      <c r="O66" s="58">
        <f t="shared" si="69"/>
        <v>8.4258236147268164</v>
      </c>
      <c r="P66" s="58">
        <f t="shared" si="70"/>
        <v>7.4875876738300597</v>
      </c>
      <c r="Q66" s="58">
        <f t="shared" si="71"/>
        <v>7.7378526943813597</v>
      </c>
      <c r="R66" s="58">
        <f t="shared" si="72"/>
        <v>5.5761415653218052</v>
      </c>
      <c r="S66" s="58">
        <f t="shared" si="73"/>
        <v>4.3476704909070758</v>
      </c>
      <c r="T66" s="58">
        <f t="shared" si="74"/>
        <v>3.0672805781420021</v>
      </c>
      <c r="U66" s="58" t="e">
        <f t="shared" si="75"/>
        <v>#DIV/0!</v>
      </c>
      <c r="W66" s="17" t="s">
        <v>1</v>
      </c>
      <c r="X66" s="70">
        <v>17696.50648499998</v>
      </c>
      <c r="Y66" s="70">
        <v>19507.983455000012</v>
      </c>
      <c r="Z66" s="70">
        <v>20719.228510000026</v>
      </c>
      <c r="AA66" s="70">
        <v>20293.631849999991</v>
      </c>
      <c r="AB66" s="70">
        <v>19671.871869999992</v>
      </c>
      <c r="AC66" s="70">
        <v>19980.222649999982</v>
      </c>
      <c r="AD66" s="70">
        <v>20994.350844999994</v>
      </c>
      <c r="AE66" s="70">
        <v>21810.386630000008</v>
      </c>
      <c r="AF66" s="70">
        <v>23243.262774999996</v>
      </c>
      <c r="AG66" s="70">
        <v>23202.534349999998</v>
      </c>
      <c r="AH66" s="70">
        <v>23444.630259999994</v>
      </c>
      <c r="AI66" s="70">
        <v>22045.980334434804</v>
      </c>
      <c r="AJ66" s="70">
        <v>24389.010990637616</v>
      </c>
      <c r="AK66" s="70">
        <v>26745.159916014494</v>
      </c>
      <c r="AL66" s="70">
        <v>28415.916572210503</v>
      </c>
      <c r="AM66" s="70">
        <v>29086.45015045234</v>
      </c>
      <c r="AN66" s="71">
        <v>30244.927971133227</v>
      </c>
      <c r="AO66" s="70">
        <v>31549.462396826879</v>
      </c>
      <c r="AP66" s="71">
        <v>31917.523521536677</v>
      </c>
    </row>
    <row r="67" spans="1:42" s="53" customFormat="1" ht="15" customHeight="1" x14ac:dyDescent="0.2">
      <c r="A67" s="20" t="s">
        <v>2</v>
      </c>
      <c r="B67" s="57">
        <f t="shared" si="56"/>
        <v>13.48630051818186</v>
      </c>
      <c r="C67" s="57">
        <f t="shared" si="57"/>
        <v>11.126776910256948</v>
      </c>
      <c r="D67" s="57">
        <f t="shared" si="58"/>
        <v>13.745388494394398</v>
      </c>
      <c r="E67" s="57">
        <f t="shared" si="59"/>
        <v>13.473243364984318</v>
      </c>
      <c r="F67" s="57">
        <f t="shared" si="60"/>
        <v>10.419170170299457</v>
      </c>
      <c r="G67" s="57">
        <f t="shared" si="61"/>
        <v>15.91658120661752</v>
      </c>
      <c r="H67" s="57">
        <f t="shared" si="62"/>
        <v>12.406713558627795</v>
      </c>
      <c r="I67" s="57">
        <f t="shared" si="63"/>
        <v>12.163367968331414</v>
      </c>
      <c r="J67" s="57">
        <f t="shared" si="64"/>
        <v>15.9858307773862</v>
      </c>
      <c r="K67" s="57">
        <f t="shared" si="65"/>
        <v>13.038557629139325</v>
      </c>
      <c r="L67" s="57">
        <f t="shared" si="66"/>
        <v>12.906958147441213</v>
      </c>
      <c r="M67" s="57">
        <f t="shared" si="67"/>
        <v>13.42422311891028</v>
      </c>
      <c r="N67" s="58">
        <f t="shared" si="68"/>
        <v>12.270955043444687</v>
      </c>
      <c r="O67" s="58">
        <f t="shared" si="69"/>
        <v>9.1683436083458538</v>
      </c>
      <c r="P67" s="58">
        <f t="shared" si="70"/>
        <v>15.081766560272499</v>
      </c>
      <c r="Q67" s="58">
        <f t="shared" si="71"/>
        <v>10.350255559705646</v>
      </c>
      <c r="R67" s="58">
        <f t="shared" si="72"/>
        <v>6.5592691874885247</v>
      </c>
      <c r="S67" s="58">
        <f t="shared" si="73"/>
        <v>6.3005934716381615</v>
      </c>
      <c r="T67" s="58">
        <f t="shared" si="74"/>
        <v>11.396857342480082</v>
      </c>
      <c r="U67" s="58" t="e">
        <f t="shared" si="75"/>
        <v>#DIV/0!</v>
      </c>
      <c r="W67" s="20" t="s">
        <v>2</v>
      </c>
      <c r="X67" s="70">
        <v>4631.5077049999991</v>
      </c>
      <c r="Y67" s="70">
        <v>4980.4779149999995</v>
      </c>
      <c r="Z67" s="70">
        <v>4989.5521950000011</v>
      </c>
      <c r="AA67" s="70">
        <v>5164.5570000000007</v>
      </c>
      <c r="AB67" s="70">
        <v>5397.102880000004</v>
      </c>
      <c r="AC67" s="70">
        <v>5350.8140700000013</v>
      </c>
      <c r="AD67" s="70">
        <v>5557.4749649999967</v>
      </c>
      <c r="AE67" s="70">
        <v>5549.4498049999975</v>
      </c>
      <c r="AF67" s="70">
        <v>5697.7541300000012</v>
      </c>
      <c r="AG67" s="70">
        <v>5698.1178600000039</v>
      </c>
      <c r="AH67" s="70">
        <v>6213.0569999999998</v>
      </c>
      <c r="AI67" s="70">
        <v>6880.5968023991391</v>
      </c>
      <c r="AJ67" s="70">
        <v>7218.9436779540447</v>
      </c>
      <c r="AK67" s="70">
        <v>7880.3765528848126</v>
      </c>
      <c r="AL67" s="70">
        <v>8183.170464378064</v>
      </c>
      <c r="AM67" s="70">
        <v>8397.5382216686558</v>
      </c>
      <c r="AN67" s="71">
        <v>8385.0804758721806</v>
      </c>
      <c r="AO67" s="70">
        <v>8583.8474703672</v>
      </c>
      <c r="AP67" s="71">
        <v>8730.4769209603619</v>
      </c>
    </row>
    <row r="68" spans="1:42" s="53" customFormat="1" ht="15" customHeight="1" x14ac:dyDescent="0.2">
      <c r="A68" s="20" t="s">
        <v>3</v>
      </c>
      <c r="B68" s="57">
        <f t="shared" si="56"/>
        <v>17.789942881523665</v>
      </c>
      <c r="C68" s="57">
        <f t="shared" si="57"/>
        <v>14.14422093152594</v>
      </c>
      <c r="D68" s="57">
        <f t="shared" si="58"/>
        <v>13.497187165535744</v>
      </c>
      <c r="E68" s="57">
        <f t="shared" si="59"/>
        <v>21.031759540225156</v>
      </c>
      <c r="F68" s="57">
        <f t="shared" si="60"/>
        <v>13.033468471547943</v>
      </c>
      <c r="G68" s="57">
        <f t="shared" si="61"/>
        <v>12.413811706782583</v>
      </c>
      <c r="H68" s="57">
        <f t="shared" si="62"/>
        <v>9.0197357314204964</v>
      </c>
      <c r="I68" s="57">
        <f t="shared" si="63"/>
        <v>12.420824237146409</v>
      </c>
      <c r="J68" s="57">
        <f t="shared" si="64"/>
        <v>12.966601015744111</v>
      </c>
      <c r="K68" s="57">
        <f t="shared" si="65"/>
        <v>16.194066665950022</v>
      </c>
      <c r="L68" s="57">
        <f t="shared" si="66"/>
        <v>12.689698908422729</v>
      </c>
      <c r="M68" s="57">
        <f t="shared" si="67"/>
        <v>10.093665069868257</v>
      </c>
      <c r="N68" s="58">
        <f t="shared" si="68"/>
        <v>11.003599768809757</v>
      </c>
      <c r="O68" s="58">
        <f t="shared" si="69"/>
        <v>5.2311839298858347</v>
      </c>
      <c r="P68" s="58">
        <f t="shared" si="70"/>
        <v>10.28788256070265</v>
      </c>
      <c r="Q68" s="58">
        <f t="shared" si="71"/>
        <v>6.9439975072541413</v>
      </c>
      <c r="R68" s="58">
        <f t="shared" si="72"/>
        <v>8.8882171131835683</v>
      </c>
      <c r="S68" s="58">
        <f t="shared" si="73"/>
        <v>13.242741911945481</v>
      </c>
      <c r="T68" s="58">
        <f t="shared" si="74"/>
        <v>5.4341444853464482</v>
      </c>
      <c r="U68" s="58" t="e">
        <f t="shared" si="75"/>
        <v>#DIV/0!</v>
      </c>
      <c r="W68" s="20" t="s">
        <v>3</v>
      </c>
      <c r="X68" s="70">
        <v>1630.1345200000001</v>
      </c>
      <c r="Y68" s="70">
        <v>1814.6398299999994</v>
      </c>
      <c r="Z68" s="70">
        <v>1815.1930249999998</v>
      </c>
      <c r="AA68" s="70">
        <v>1894.7534999999998</v>
      </c>
      <c r="AB68" s="70">
        <v>2033.2269999999994</v>
      </c>
      <c r="AC68" s="70">
        <v>2115.9227550000001</v>
      </c>
      <c r="AD68" s="70">
        <v>2128.6654699999995</v>
      </c>
      <c r="AE68" s="70">
        <v>2106.6771550000017</v>
      </c>
      <c r="AF68" s="70">
        <v>2120.8333600000005</v>
      </c>
      <c r="AG68" s="70">
        <v>2192.1609150000004</v>
      </c>
      <c r="AH68" s="70">
        <v>2259.0501850000001</v>
      </c>
      <c r="AI68" s="70">
        <v>2377.7289848506189</v>
      </c>
      <c r="AJ68" s="70">
        <v>2544.6218136147927</v>
      </c>
      <c r="AK68" s="70">
        <v>2580.6777549675307</v>
      </c>
      <c r="AL68" s="70">
        <v>2684.3878226366996</v>
      </c>
      <c r="AM68" s="70">
        <v>2784.179186864123</v>
      </c>
      <c r="AN68" s="71">
        <v>2981.4753243024984</v>
      </c>
      <c r="AO68" s="70">
        <v>2995.3514861515009</v>
      </c>
      <c r="AP68" s="71">
        <v>2913.6754416502959</v>
      </c>
    </row>
    <row r="69" spans="1:42" s="53" customFormat="1" ht="15" customHeight="1" x14ac:dyDescent="0.2">
      <c r="A69" s="20" t="s">
        <v>4</v>
      </c>
      <c r="B69" s="57">
        <f t="shared" si="56"/>
        <v>10.617090998440839</v>
      </c>
      <c r="C69" s="57">
        <f t="shared" si="57"/>
        <v>8.3364525559980365</v>
      </c>
      <c r="D69" s="57">
        <f t="shared" si="58"/>
        <v>11.92379541749049</v>
      </c>
      <c r="E69" s="57">
        <f t="shared" si="59"/>
        <v>12.458030823291704</v>
      </c>
      <c r="F69" s="57">
        <f t="shared" si="60"/>
        <v>15.989219043570889</v>
      </c>
      <c r="G69" s="57">
        <f t="shared" si="61"/>
        <v>15.25744768129387</v>
      </c>
      <c r="H69" s="57">
        <f t="shared" si="62"/>
        <v>10.008091450955453</v>
      </c>
      <c r="I69" s="57">
        <f t="shared" si="63"/>
        <v>10.261752266560237</v>
      </c>
      <c r="J69" s="57">
        <f t="shared" si="64"/>
        <v>11.446547952560865</v>
      </c>
      <c r="K69" s="57">
        <f t="shared" si="65"/>
        <v>10.79439374294237</v>
      </c>
      <c r="L69" s="57">
        <f t="shared" si="66"/>
        <v>10.603386553357417</v>
      </c>
      <c r="M69" s="57">
        <f t="shared" si="67"/>
        <v>10.164858756995574</v>
      </c>
      <c r="N69" s="58">
        <f t="shared" si="68"/>
        <v>4.9701032483441887</v>
      </c>
      <c r="O69" s="58">
        <f t="shared" si="69"/>
        <v>6.4371925221257937</v>
      </c>
      <c r="P69" s="58">
        <f t="shared" si="70"/>
        <v>8.2322804120862738</v>
      </c>
      <c r="Q69" s="58">
        <f t="shared" si="71"/>
        <v>7.1144688141755061</v>
      </c>
      <c r="R69" s="58">
        <f t="shared" si="72"/>
        <v>6.7825534004335308</v>
      </c>
      <c r="S69" s="58">
        <f t="shared" si="73"/>
        <v>6.0374057394196088</v>
      </c>
      <c r="T69" s="58">
        <f t="shared" si="74"/>
        <v>4.9572230201416358</v>
      </c>
      <c r="U69" s="58" t="e">
        <f t="shared" si="75"/>
        <v>#DIV/0!</v>
      </c>
      <c r="W69" s="20" t="s">
        <v>4</v>
      </c>
      <c r="X69" s="70">
        <v>1431.6539250000005</v>
      </c>
      <c r="Y69" s="70">
        <v>1799.3264999999999</v>
      </c>
      <c r="Z69" s="70">
        <v>1928.9160200000003</v>
      </c>
      <c r="AA69" s="70">
        <v>1792.6856699999996</v>
      </c>
      <c r="AB69" s="70">
        <v>1951.3148149999997</v>
      </c>
      <c r="AC69" s="70">
        <v>1933.4819699999996</v>
      </c>
      <c r="AD69" s="70">
        <v>2198.2213199999992</v>
      </c>
      <c r="AE69" s="70">
        <v>2712.3372899999981</v>
      </c>
      <c r="AF69" s="70">
        <v>2708.240084999999</v>
      </c>
      <c r="AG69" s="70">
        <v>3196.1035350000006</v>
      </c>
      <c r="AH69" s="70">
        <v>2970.7490000000003</v>
      </c>
      <c r="AI69" s="70">
        <v>2787.380917991999</v>
      </c>
      <c r="AJ69" s="70">
        <v>2850.3767344041294</v>
      </c>
      <c r="AK69" s="70">
        <v>3132.8357195081844</v>
      </c>
      <c r="AL69" s="70">
        <v>3725.1727506321577</v>
      </c>
      <c r="AM69" s="70">
        <v>3595.9583212113885</v>
      </c>
      <c r="AN69" s="71">
        <v>3685.9274854219411</v>
      </c>
      <c r="AO69" s="70">
        <v>3947.6116666666985</v>
      </c>
      <c r="AP69" s="71">
        <v>3799.1700709876945</v>
      </c>
    </row>
    <row r="70" spans="1:42" s="53" customFormat="1" ht="15" customHeight="1" x14ac:dyDescent="0.2">
      <c r="A70" s="20" t="s">
        <v>5</v>
      </c>
      <c r="B70" s="57">
        <f t="shared" si="56"/>
        <v>171.66767998283322</v>
      </c>
      <c r="C70" s="57">
        <f t="shared" si="57"/>
        <v>78.129716637723163</v>
      </c>
      <c r="D70" s="57">
        <f t="shared" si="58"/>
        <v>44.650399440059864</v>
      </c>
      <c r="E70" s="57">
        <f t="shared" si="59"/>
        <v>59.187516814635465</v>
      </c>
      <c r="F70" s="57">
        <f t="shared" si="60"/>
        <v>41.019540683693194</v>
      </c>
      <c r="G70" s="57">
        <f t="shared" si="61"/>
        <v>63.811913109870389</v>
      </c>
      <c r="H70" s="57">
        <f t="shared" si="62"/>
        <v>58.801334790299741</v>
      </c>
      <c r="I70" s="57">
        <f t="shared" si="63"/>
        <v>34.592944604631384</v>
      </c>
      <c r="J70" s="57">
        <f t="shared" si="64"/>
        <v>93.395810398435501</v>
      </c>
      <c r="K70" s="57">
        <f t="shared" si="65"/>
        <v>34.70776065528252</v>
      </c>
      <c r="L70" s="57">
        <f t="shared" si="66"/>
        <v>39.408714225392522</v>
      </c>
      <c r="M70" s="57">
        <f t="shared" si="67"/>
        <v>46.399292777095354</v>
      </c>
      <c r="N70" s="58">
        <f t="shared" si="68"/>
        <v>16.902311349910722</v>
      </c>
      <c r="O70" s="58">
        <f t="shared" si="69"/>
        <v>21.013303522460077</v>
      </c>
      <c r="P70" s="58" t="e">
        <f t="shared" si="70"/>
        <v>#VALUE!</v>
      </c>
      <c r="Q70" s="58">
        <f t="shared" si="71"/>
        <v>8.3568097785816811</v>
      </c>
      <c r="R70" s="58">
        <f t="shared" si="72"/>
        <v>3.788991462566766</v>
      </c>
      <c r="S70" s="58">
        <f t="shared" si="73"/>
        <v>7.2845812731626918</v>
      </c>
      <c r="T70" s="58">
        <f t="shared" si="74"/>
        <v>7.546956218220239</v>
      </c>
      <c r="U70" s="58" t="e">
        <f t="shared" si="75"/>
        <v>#DIV/0!</v>
      </c>
      <c r="W70" s="20" t="s">
        <v>5</v>
      </c>
      <c r="X70" s="70">
        <v>69.902500000000003</v>
      </c>
      <c r="Y70" s="70">
        <v>93.86099999999999</v>
      </c>
      <c r="Z70" s="70">
        <v>69.054999999999978</v>
      </c>
      <c r="AA70" s="70">
        <v>61.949999999999996</v>
      </c>
      <c r="AB70" s="70">
        <v>97.514499999999998</v>
      </c>
      <c r="AC70" s="70">
        <v>94.026330000000002</v>
      </c>
      <c r="AD70" s="70">
        <v>102.0385</v>
      </c>
      <c r="AE70" s="70">
        <v>115.63051500000002</v>
      </c>
      <c r="AF70" s="70">
        <v>133.83897999999999</v>
      </c>
      <c r="AG70" s="70">
        <v>158.46600000000001</v>
      </c>
      <c r="AH70" s="70">
        <v>207.22997000000001</v>
      </c>
      <c r="AI70" s="70">
        <v>204.74450000000002</v>
      </c>
      <c r="AJ70" s="70">
        <v>236.65402424509995</v>
      </c>
      <c r="AK70" s="70">
        <v>237.94449999999995</v>
      </c>
      <c r="AL70" s="70">
        <v>244.50337662339999</v>
      </c>
      <c r="AM70" s="70">
        <v>269.24150000000003</v>
      </c>
      <c r="AN70" s="71">
        <v>263.92247379796754</v>
      </c>
      <c r="AO70" s="70">
        <v>274.55250000000001</v>
      </c>
      <c r="AP70" s="71">
        <v>265.00749999999999</v>
      </c>
    </row>
    <row r="71" spans="1:42" s="53" customFormat="1" ht="15" customHeight="1" x14ac:dyDescent="0.2">
      <c r="A71" s="20" t="s">
        <v>6</v>
      </c>
      <c r="B71" s="57">
        <f t="shared" si="56"/>
        <v>20.204411256606775</v>
      </c>
      <c r="C71" s="57">
        <f t="shared" si="57"/>
        <v>46.658608126584319</v>
      </c>
      <c r="D71" s="57">
        <f t="shared" si="58"/>
        <v>35.642715917441258</v>
      </c>
      <c r="E71" s="57">
        <f t="shared" si="59"/>
        <v>16.027666556801659</v>
      </c>
      <c r="F71" s="57">
        <f t="shared" si="60"/>
        <v>42.05039890067831</v>
      </c>
      <c r="G71" s="57">
        <f t="shared" si="61"/>
        <v>31.64127632223985</v>
      </c>
      <c r="H71" s="57">
        <f t="shared" si="62"/>
        <v>29.550360053552062</v>
      </c>
      <c r="I71" s="57">
        <f t="shared" si="63"/>
        <v>20.643127912799358</v>
      </c>
      <c r="J71" s="57">
        <f t="shared" si="64"/>
        <v>12.026792246075141</v>
      </c>
      <c r="K71" s="57">
        <f t="shared" si="65"/>
        <v>26.522295483241912</v>
      </c>
      <c r="L71" s="57">
        <f t="shared" si="66"/>
        <v>29.020052669369484</v>
      </c>
      <c r="M71" s="57">
        <f t="shared" si="67"/>
        <v>25.968305743443086</v>
      </c>
      <c r="N71" s="58">
        <f t="shared" si="68"/>
        <v>18.854271083583871</v>
      </c>
      <c r="O71" s="58">
        <f t="shared" si="69"/>
        <v>17.218258420514552</v>
      </c>
      <c r="P71" s="58">
        <f t="shared" si="70"/>
        <v>16.375436199012544</v>
      </c>
      <c r="Q71" s="58">
        <f t="shared" si="71"/>
        <v>14.552313032266952</v>
      </c>
      <c r="R71" s="58">
        <f t="shared" si="72"/>
        <v>16.895021923663961</v>
      </c>
      <c r="S71" s="58">
        <f t="shared" si="73"/>
        <v>15.609791184273501</v>
      </c>
      <c r="T71" s="58">
        <f t="shared" si="74"/>
        <v>7.8805159487095162</v>
      </c>
      <c r="U71" s="58" t="e">
        <f t="shared" si="75"/>
        <v>#DIV/0!</v>
      </c>
      <c r="W71" s="20" t="s">
        <v>6</v>
      </c>
      <c r="X71" s="70">
        <v>697.04250000000013</v>
      </c>
      <c r="Y71" s="70">
        <v>786.74300000000005</v>
      </c>
      <c r="Z71" s="70">
        <v>827.65859000000034</v>
      </c>
      <c r="AA71" s="70">
        <v>805.89814000000013</v>
      </c>
      <c r="AB71" s="70">
        <v>764.55874000000006</v>
      </c>
      <c r="AC71" s="70">
        <v>800.64195500000005</v>
      </c>
      <c r="AD71" s="70">
        <v>919.33454000000006</v>
      </c>
      <c r="AE71" s="70">
        <v>1041.50883</v>
      </c>
      <c r="AF71" s="70">
        <v>1055.9756699999996</v>
      </c>
      <c r="AG71" s="70">
        <v>1119.8125749999999</v>
      </c>
      <c r="AH71" s="70">
        <v>1069.3754999999999</v>
      </c>
      <c r="AI71" s="70">
        <v>962.71201698679988</v>
      </c>
      <c r="AJ71" s="70">
        <v>1113.8059862884002</v>
      </c>
      <c r="AK71" s="70">
        <v>1190.5966038688002</v>
      </c>
      <c r="AL71" s="70">
        <v>1180.6301278557175</v>
      </c>
      <c r="AM71" s="70">
        <v>1065.1227722789999</v>
      </c>
      <c r="AN71" s="71">
        <v>1166.0239382351585</v>
      </c>
      <c r="AO71" s="70">
        <v>1158.4609377447578</v>
      </c>
      <c r="AP71" s="71">
        <v>1142.0572026725999</v>
      </c>
    </row>
    <row r="72" spans="1:42" s="53" customFormat="1" ht="15" customHeight="1" x14ac:dyDescent="0.2">
      <c r="A72" s="20" t="s">
        <v>7</v>
      </c>
      <c r="B72" s="57">
        <f t="shared" si="56"/>
        <v>30.496996817889308</v>
      </c>
      <c r="C72" s="57">
        <f t="shared" si="57"/>
        <v>20.280377722201759</v>
      </c>
      <c r="D72" s="57">
        <f t="shared" si="58"/>
        <v>31.727696224165776</v>
      </c>
      <c r="E72" s="57">
        <f t="shared" si="59"/>
        <v>30.355251300374697</v>
      </c>
      <c r="F72" s="57">
        <f t="shared" si="60"/>
        <v>32.584163562099384</v>
      </c>
      <c r="G72" s="57">
        <f t="shared" si="61"/>
        <v>42.678579985334274</v>
      </c>
      <c r="H72" s="57">
        <f t="shared" si="62"/>
        <v>30.106059861908047</v>
      </c>
      <c r="I72" s="57">
        <f t="shared" si="63"/>
        <v>21.355604973471443</v>
      </c>
      <c r="J72" s="57">
        <f t="shared" si="64"/>
        <v>29.340931202935398</v>
      </c>
      <c r="K72" s="57">
        <f t="shared" si="65"/>
        <v>25.825410058852309</v>
      </c>
      <c r="L72" s="57">
        <f t="shared" si="66"/>
        <v>24.101817418808778</v>
      </c>
      <c r="M72" s="57">
        <f t="shared" si="67"/>
        <v>17.29613174879935</v>
      </c>
      <c r="N72" s="58">
        <f t="shared" si="68"/>
        <v>18.376168688005677</v>
      </c>
      <c r="O72" s="58">
        <f t="shared" si="69"/>
        <v>10.771148026604852</v>
      </c>
      <c r="P72" s="58">
        <f t="shared" si="70"/>
        <v>17.844151519878313</v>
      </c>
      <c r="Q72" s="58">
        <f t="shared" si="71"/>
        <v>14.679744674684867</v>
      </c>
      <c r="R72" s="58">
        <f t="shared" si="72"/>
        <v>13.936980123165943</v>
      </c>
      <c r="S72" s="58">
        <f t="shared" si="73"/>
        <v>10.995190972614969</v>
      </c>
      <c r="T72" s="58">
        <f t="shared" si="74"/>
        <v>7.6569160923800252</v>
      </c>
      <c r="U72" s="58" t="e">
        <f t="shared" si="75"/>
        <v>#DIV/0!</v>
      </c>
      <c r="W72" s="20" t="s">
        <v>7</v>
      </c>
      <c r="X72" s="70">
        <v>1295.2094999999999</v>
      </c>
      <c r="Y72" s="70">
        <v>1799.7692400000003</v>
      </c>
      <c r="Z72" s="70">
        <v>1468.2229999999997</v>
      </c>
      <c r="AA72" s="70">
        <v>1423.1474999999998</v>
      </c>
      <c r="AB72" s="70">
        <v>1372.8550450000005</v>
      </c>
      <c r="AC72" s="70">
        <v>1343.3749049999999</v>
      </c>
      <c r="AD72" s="70">
        <v>1756.0141349999997</v>
      </c>
      <c r="AE72" s="70">
        <v>1912.0663350000007</v>
      </c>
      <c r="AF72" s="70">
        <v>2067.6462599999995</v>
      </c>
      <c r="AG72" s="70">
        <v>2111.6153899999999</v>
      </c>
      <c r="AH72" s="70">
        <v>2116.0229999999997</v>
      </c>
      <c r="AI72" s="70">
        <v>2136.315826951593</v>
      </c>
      <c r="AJ72" s="70">
        <v>2190.3368805202358</v>
      </c>
      <c r="AK72" s="70">
        <v>2321.0153586460542</v>
      </c>
      <c r="AL72" s="70">
        <v>2316.3518471185453</v>
      </c>
      <c r="AM72" s="70">
        <v>2191.2279388712996</v>
      </c>
      <c r="AN72" s="71">
        <v>2475.4286577946941</v>
      </c>
      <c r="AO72" s="70">
        <v>2228.2468818432176</v>
      </c>
      <c r="AP72" s="71">
        <v>2318.1656669405538</v>
      </c>
    </row>
    <row r="73" spans="1:42" s="53" customFormat="1" ht="15" customHeight="1" x14ac:dyDescent="0.2">
      <c r="A73" s="20" t="s">
        <v>8</v>
      </c>
      <c r="B73" s="57">
        <f t="shared" si="56"/>
        <v>33.336982693563527</v>
      </c>
      <c r="C73" s="57">
        <f t="shared" si="57"/>
        <v>22.580103914212977</v>
      </c>
      <c r="D73" s="57">
        <f t="shared" si="58"/>
        <v>24.093810350383663</v>
      </c>
      <c r="E73" s="57">
        <f t="shared" si="59"/>
        <v>15.770704470797581</v>
      </c>
      <c r="F73" s="57">
        <f t="shared" si="60"/>
        <v>20.778685066128752</v>
      </c>
      <c r="G73" s="57">
        <f t="shared" si="61"/>
        <v>19.97935439017586</v>
      </c>
      <c r="H73" s="57">
        <f t="shared" si="62"/>
        <v>15.164987925117813</v>
      </c>
      <c r="I73" s="57">
        <f t="shared" si="63"/>
        <v>21.169917898238452</v>
      </c>
      <c r="J73" s="57">
        <f t="shared" si="64"/>
        <v>29.748333911103082</v>
      </c>
      <c r="K73" s="57">
        <f t="shared" si="65"/>
        <v>19.352140458113904</v>
      </c>
      <c r="L73" s="57">
        <f t="shared" si="66"/>
        <v>14.052345398488454</v>
      </c>
      <c r="M73" s="57">
        <f t="shared" si="67"/>
        <v>13.256216258294327</v>
      </c>
      <c r="N73" s="58">
        <f t="shared" si="68"/>
        <v>33.645276839211427</v>
      </c>
      <c r="O73" s="58">
        <f t="shared" si="69"/>
        <v>10.888065563751521</v>
      </c>
      <c r="P73" s="58">
        <f t="shared" si="70"/>
        <v>13.443734469999411</v>
      </c>
      <c r="Q73" s="58">
        <f t="shared" si="71"/>
        <v>8.2312648571025004</v>
      </c>
      <c r="R73" s="58">
        <f t="shared" si="72"/>
        <v>16.024138506359499</v>
      </c>
      <c r="S73" s="58">
        <f t="shared" si="73"/>
        <v>11.752716854186602</v>
      </c>
      <c r="T73" s="58">
        <f t="shared" si="74"/>
        <v>12.689091881669274</v>
      </c>
      <c r="U73" s="58" t="e">
        <f t="shared" si="75"/>
        <v>#DIV/0!</v>
      </c>
      <c r="W73" s="20" t="s">
        <v>8</v>
      </c>
      <c r="X73" s="70">
        <v>1082.3815</v>
      </c>
      <c r="Y73" s="70">
        <v>1217.8863350000001</v>
      </c>
      <c r="Z73" s="70">
        <v>1445.7378400000002</v>
      </c>
      <c r="AA73" s="70">
        <v>1521.8090000000002</v>
      </c>
      <c r="AB73" s="70">
        <v>1600.1975050000003</v>
      </c>
      <c r="AC73" s="70">
        <v>1725.1141349999994</v>
      </c>
      <c r="AD73" s="70">
        <v>1879.3288949999996</v>
      </c>
      <c r="AE73" s="70">
        <v>1763.50865</v>
      </c>
      <c r="AF73" s="70">
        <v>1955.2915750000004</v>
      </c>
      <c r="AG73" s="70">
        <v>1795.666999999999</v>
      </c>
      <c r="AH73" s="70">
        <v>1926.1316100000001</v>
      </c>
      <c r="AI73" s="70">
        <v>1986.4894190193029</v>
      </c>
      <c r="AJ73" s="70">
        <v>2239.0463212220366</v>
      </c>
      <c r="AK73" s="70">
        <v>2418.5502171296707</v>
      </c>
      <c r="AL73" s="70">
        <v>2429.8803832792505</v>
      </c>
      <c r="AM73" s="70">
        <v>2308.2722193789559</v>
      </c>
      <c r="AN73" s="71">
        <v>2331.8986322938335</v>
      </c>
      <c r="AO73" s="70">
        <v>2339.884500000001</v>
      </c>
      <c r="AP73" s="71">
        <v>2193.4850494337979</v>
      </c>
    </row>
    <row r="74" spans="1:42" s="53" customFormat="1" ht="15" customHeight="1" x14ac:dyDescent="0.2">
      <c r="A74" s="20" t="s">
        <v>9</v>
      </c>
      <c r="B74" s="57">
        <f t="shared" si="56"/>
        <v>14.424906789953173</v>
      </c>
      <c r="C74" s="57">
        <f t="shared" si="57"/>
        <v>17.690682611659398</v>
      </c>
      <c r="D74" s="57">
        <f t="shared" si="58"/>
        <v>21.539559752634844</v>
      </c>
      <c r="E74" s="57">
        <f t="shared" si="59"/>
        <v>10.970456335667711</v>
      </c>
      <c r="F74" s="57">
        <f t="shared" si="60"/>
        <v>17.79235800080448</v>
      </c>
      <c r="G74" s="57">
        <f t="shared" si="61"/>
        <v>13.954493405422124</v>
      </c>
      <c r="H74" s="57">
        <f t="shared" si="62"/>
        <v>13.083596115111483</v>
      </c>
      <c r="I74" s="57">
        <f t="shared" si="63"/>
        <v>19.669830099875529</v>
      </c>
      <c r="J74" s="57">
        <f t="shared" si="64"/>
        <v>20.426909873983377</v>
      </c>
      <c r="K74" s="57">
        <f t="shared" si="65"/>
        <v>16.326768082939513</v>
      </c>
      <c r="L74" s="57">
        <f t="shared" si="66"/>
        <v>20.582027683350255</v>
      </c>
      <c r="M74" s="57">
        <f t="shared" si="67"/>
        <v>17.037183950364138</v>
      </c>
      <c r="N74" s="58">
        <f t="shared" si="68"/>
        <v>12.502039926090079</v>
      </c>
      <c r="O74" s="58">
        <f t="shared" si="69"/>
        <v>12.889315215770502</v>
      </c>
      <c r="P74" s="58">
        <f t="shared" si="70"/>
        <v>12.432566094514311</v>
      </c>
      <c r="Q74" s="58">
        <f t="shared" si="71"/>
        <v>10.520109327540641</v>
      </c>
      <c r="R74" s="58">
        <f t="shared" si="72"/>
        <v>9.5899762452889288</v>
      </c>
      <c r="S74" s="58">
        <f t="shared" si="73"/>
        <v>9.318823396627149</v>
      </c>
      <c r="T74" s="58">
        <f t="shared" si="74"/>
        <v>8.9263473919065905</v>
      </c>
      <c r="U74" s="58" t="e">
        <f t="shared" si="75"/>
        <v>#DIV/0!</v>
      </c>
      <c r="W74" s="20" t="s">
        <v>9</v>
      </c>
      <c r="X74" s="70">
        <v>1981.52638</v>
      </c>
      <c r="Y74" s="70">
        <v>2124.4704999999999</v>
      </c>
      <c r="Z74" s="70">
        <v>2197.5070000000001</v>
      </c>
      <c r="AA74" s="70">
        <v>2218.0785000000001</v>
      </c>
      <c r="AB74" s="70">
        <v>2088.9118049999993</v>
      </c>
      <c r="AC74" s="70">
        <v>2211.9517900000001</v>
      </c>
      <c r="AD74" s="70">
        <v>2407.5949549999996</v>
      </c>
      <c r="AE74" s="70">
        <v>2618.2229199999997</v>
      </c>
      <c r="AF74" s="70">
        <v>2561.9799400000002</v>
      </c>
      <c r="AG74" s="70">
        <v>2585.2957300000003</v>
      </c>
      <c r="AH74" s="70">
        <v>2409.0596950000004</v>
      </c>
      <c r="AI74" s="70">
        <v>2352.6971035889192</v>
      </c>
      <c r="AJ74" s="70">
        <v>2506.2576602355002</v>
      </c>
      <c r="AK74" s="70">
        <v>2575.7768697733991</v>
      </c>
      <c r="AL74" s="70">
        <v>2710.6230317866261</v>
      </c>
      <c r="AM74" s="70">
        <v>2677.4119726046019</v>
      </c>
      <c r="AN74" s="71">
        <v>2676.4056562992432</v>
      </c>
      <c r="AO74" s="70">
        <v>2664.8571688053989</v>
      </c>
      <c r="AP74" s="71">
        <v>2669.9984088612464</v>
      </c>
    </row>
    <row r="75" spans="1:42" s="53" customFormat="1" ht="15" customHeight="1" x14ac:dyDescent="0.2">
      <c r="A75" s="20" t="s">
        <v>16</v>
      </c>
      <c r="B75" s="57">
        <f t="shared" si="56"/>
        <v>24.075840122063632</v>
      </c>
      <c r="C75" s="57">
        <f t="shared" si="57"/>
        <v>30.950176757162875</v>
      </c>
      <c r="D75" s="57">
        <f t="shared" si="58"/>
        <v>30.250320043871096</v>
      </c>
      <c r="E75" s="57">
        <f t="shared" si="59"/>
        <v>26.064518371141375</v>
      </c>
      <c r="F75" s="57">
        <f t="shared" si="60"/>
        <v>40.843075194635233</v>
      </c>
      <c r="G75" s="57">
        <f t="shared" si="61"/>
        <v>35.194956933295899</v>
      </c>
      <c r="H75" s="57">
        <f t="shared" si="62"/>
        <v>11.035554653460268</v>
      </c>
      <c r="I75" s="57">
        <f t="shared" si="63"/>
        <v>14.163713134804574</v>
      </c>
      <c r="J75" s="57">
        <f t="shared" si="64"/>
        <v>17.072100190633563</v>
      </c>
      <c r="K75" s="57">
        <f t="shared" si="65"/>
        <v>9.5445924792318628</v>
      </c>
      <c r="L75" s="57">
        <f t="shared" si="66"/>
        <v>13.776699519202207</v>
      </c>
      <c r="M75" s="57">
        <f t="shared" si="67"/>
        <v>14.235499604888115</v>
      </c>
      <c r="N75" s="58">
        <f t="shared" si="68"/>
        <v>18.136304575461992</v>
      </c>
      <c r="O75" s="58">
        <f t="shared" si="69"/>
        <v>8.1296202162543683</v>
      </c>
      <c r="P75" s="58">
        <f t="shared" si="70"/>
        <v>13.841161975564523</v>
      </c>
      <c r="Q75" s="58">
        <f t="shared" si="71"/>
        <v>9.6746367149702497</v>
      </c>
      <c r="R75" s="58">
        <f t="shared" si="72"/>
        <v>7.8667911625054465</v>
      </c>
      <c r="S75" s="58">
        <f t="shared" si="73"/>
        <v>7.6286794698482439</v>
      </c>
      <c r="T75" s="58">
        <f t="shared" si="74"/>
        <v>8.523346750243352</v>
      </c>
      <c r="U75" s="58" t="e">
        <f t="shared" si="75"/>
        <v>#DIV/0!</v>
      </c>
      <c r="W75" s="20" t="s">
        <v>16</v>
      </c>
      <c r="X75" s="70">
        <v>685.33434000000011</v>
      </c>
      <c r="Y75" s="70">
        <v>592.34987499999988</v>
      </c>
      <c r="Z75" s="70">
        <v>553.71314999999993</v>
      </c>
      <c r="AA75" s="70">
        <v>679.08409999999969</v>
      </c>
      <c r="AB75" s="70">
        <v>661.06677499999978</v>
      </c>
      <c r="AC75" s="70">
        <v>696.12246000000005</v>
      </c>
      <c r="AD75" s="70">
        <v>724.92958000000021</v>
      </c>
      <c r="AE75" s="70">
        <v>764.86534500000005</v>
      </c>
      <c r="AF75" s="70">
        <v>898.15155499999992</v>
      </c>
      <c r="AG75" s="70">
        <v>995.32798499999944</v>
      </c>
      <c r="AH75" s="70">
        <v>998.06197999999983</v>
      </c>
      <c r="AI75" s="70">
        <v>960.04123817149866</v>
      </c>
      <c r="AJ75" s="70">
        <v>1038.4327884972997</v>
      </c>
      <c r="AK75" s="70">
        <v>1127.5639479860113</v>
      </c>
      <c r="AL75" s="70">
        <v>1155.9723113020955</v>
      </c>
      <c r="AM75" s="70">
        <v>1223.1294757582762</v>
      </c>
      <c r="AN75" s="71">
        <v>1144.0496911746727</v>
      </c>
      <c r="AO75" s="70">
        <v>1157.9111913466004</v>
      </c>
      <c r="AP75" s="71">
        <v>1118.4964794563996</v>
      </c>
    </row>
    <row r="76" spans="1:42" s="53" customFormat="1" ht="15" customHeight="1" x14ac:dyDescent="0.2">
      <c r="A76" s="20" t="s">
        <v>10</v>
      </c>
      <c r="B76" s="57">
        <f t="shared" si="56"/>
        <v>10.955471316659365</v>
      </c>
      <c r="C76" s="57">
        <f t="shared" si="57"/>
        <v>9.9080133799334238</v>
      </c>
      <c r="D76" s="57">
        <f t="shared" si="58"/>
        <v>10.972379148692113</v>
      </c>
      <c r="E76" s="57">
        <f t="shared" si="59"/>
        <v>9.4344878553923319</v>
      </c>
      <c r="F76" s="57">
        <f t="shared" si="60"/>
        <v>9.9959018355622256</v>
      </c>
      <c r="G76" s="57">
        <f t="shared" si="61"/>
        <v>12.06424676102816</v>
      </c>
      <c r="H76" s="57">
        <f t="shared" si="62"/>
        <v>11.207151875490624</v>
      </c>
      <c r="I76" s="57">
        <f t="shared" si="63"/>
        <v>9.7156425777396205</v>
      </c>
      <c r="J76" s="57">
        <f t="shared" si="64"/>
        <v>11.850874884177074</v>
      </c>
      <c r="K76" s="57">
        <f t="shared" si="65"/>
        <v>9.7144910378132465</v>
      </c>
      <c r="L76" s="57">
        <f t="shared" si="66"/>
        <v>8.4201856192212894</v>
      </c>
      <c r="M76" s="57">
        <f t="shared" si="67"/>
        <v>6.8939679435699288</v>
      </c>
      <c r="N76" s="58">
        <f t="shared" si="68"/>
        <v>5.735205016998246</v>
      </c>
      <c r="O76" s="58">
        <f t="shared" si="69"/>
        <v>6.7553625897874339</v>
      </c>
      <c r="P76" s="58">
        <f t="shared" si="70"/>
        <v>5.342467057255698</v>
      </c>
      <c r="Q76" s="58">
        <f t="shared" si="71"/>
        <v>5.2495231175374997</v>
      </c>
      <c r="R76" s="58">
        <f t="shared" si="72"/>
        <v>2.7135555961593205</v>
      </c>
      <c r="S76" s="58">
        <f t="shared" si="73"/>
        <v>3.7065100505525739</v>
      </c>
      <c r="T76" s="58">
        <f t="shared" si="74"/>
        <v>3.1767490760185093</v>
      </c>
      <c r="U76" s="58" t="e">
        <f t="shared" si="75"/>
        <v>#DIV/0!</v>
      </c>
      <c r="W76" s="20" t="s">
        <v>10</v>
      </c>
      <c r="X76" s="70">
        <v>6062.4198399999996</v>
      </c>
      <c r="Y76" s="70">
        <v>6572.1213900000021</v>
      </c>
      <c r="Z76" s="70">
        <v>6766.991825000001</v>
      </c>
      <c r="AA76" s="70">
        <v>8165.0784349999994</v>
      </c>
      <c r="AB76" s="70">
        <v>8370.0968700000012</v>
      </c>
      <c r="AC76" s="70">
        <v>8731.032729999999</v>
      </c>
      <c r="AD76" s="70">
        <v>8872.3106850000077</v>
      </c>
      <c r="AE76" s="70">
        <v>10627.192095000008</v>
      </c>
      <c r="AF76" s="70">
        <v>10883.865925000015</v>
      </c>
      <c r="AG76" s="70">
        <v>12042.147435000006</v>
      </c>
      <c r="AH76" s="70">
        <v>13048.010059999995</v>
      </c>
      <c r="AI76" s="70">
        <v>13095.989722078919</v>
      </c>
      <c r="AJ76" s="70">
        <v>13019.00567553669</v>
      </c>
      <c r="AK76" s="70">
        <v>13771.77495608873</v>
      </c>
      <c r="AL76" s="70">
        <v>14974.355319861188</v>
      </c>
      <c r="AM76" s="70">
        <v>16172.89763261882</v>
      </c>
      <c r="AN76" s="71">
        <v>17535.418622224381</v>
      </c>
      <c r="AO76" s="70">
        <v>17469.263300755636</v>
      </c>
      <c r="AP76" s="71">
        <v>16757.172839112573</v>
      </c>
    </row>
    <row r="77" spans="1:42" s="53" customFormat="1" ht="15" customHeight="1" x14ac:dyDescent="0.2">
      <c r="A77" s="20" t="s">
        <v>11</v>
      </c>
      <c r="B77" s="57">
        <f t="shared" si="56"/>
        <v>8.8042854653795111</v>
      </c>
      <c r="C77" s="57">
        <f t="shared" si="57"/>
        <v>11.178713994992963</v>
      </c>
      <c r="D77" s="57">
        <f t="shared" si="58"/>
        <v>10.609684702550446</v>
      </c>
      <c r="E77" s="57">
        <f t="shared" si="59"/>
        <v>13.364191747047327</v>
      </c>
      <c r="F77" s="57">
        <f t="shared" si="60"/>
        <v>16.721869739142999</v>
      </c>
      <c r="G77" s="57">
        <f t="shared" si="61"/>
        <v>12.756647038810192</v>
      </c>
      <c r="H77" s="57">
        <f t="shared" si="62"/>
        <v>7.0081520476539909</v>
      </c>
      <c r="I77" s="57">
        <f t="shared" si="63"/>
        <v>7.2910322944325943</v>
      </c>
      <c r="J77" s="57">
        <f t="shared" si="64"/>
        <v>11.007925878191996</v>
      </c>
      <c r="K77" s="57">
        <f t="shared" si="65"/>
        <v>10.557683671901653</v>
      </c>
      <c r="L77" s="57">
        <f t="shared" si="66"/>
        <v>8.67039586663007</v>
      </c>
      <c r="M77" s="57">
        <f t="shared" si="67"/>
        <v>10.01699622739415</v>
      </c>
      <c r="N77" s="58">
        <f t="shared" si="68"/>
        <v>11.16609418165644</v>
      </c>
      <c r="O77" s="58">
        <f t="shared" si="69"/>
        <v>9.9781902330298831</v>
      </c>
      <c r="P77" s="58">
        <f t="shared" si="70"/>
        <v>9.077493289551267</v>
      </c>
      <c r="Q77" s="58">
        <f t="shared" si="71"/>
        <v>5.7752149350307906</v>
      </c>
      <c r="R77" s="58">
        <f t="shared" si="72"/>
        <v>5.18504518707429</v>
      </c>
      <c r="S77" s="58">
        <f t="shared" si="73"/>
        <v>4.6540004165055535</v>
      </c>
      <c r="T77" s="58">
        <f t="shared" si="74"/>
        <v>2.5857550174682764</v>
      </c>
      <c r="U77" s="58" t="e">
        <f t="shared" si="75"/>
        <v>#DIV/0!</v>
      </c>
      <c r="W77" s="20" t="s">
        <v>11</v>
      </c>
      <c r="X77" s="70">
        <v>2025.5287500000002</v>
      </c>
      <c r="Y77" s="70">
        <v>2035.1178149999998</v>
      </c>
      <c r="Z77" s="70">
        <v>2010.7414999999996</v>
      </c>
      <c r="AA77" s="70">
        <v>2020.3242000000005</v>
      </c>
      <c r="AB77" s="70">
        <v>1993.3975000000009</v>
      </c>
      <c r="AC77" s="70">
        <v>2155.7388799999999</v>
      </c>
      <c r="AD77" s="70">
        <v>2330.6191449999983</v>
      </c>
      <c r="AE77" s="70">
        <v>2583.0818699999991</v>
      </c>
      <c r="AF77" s="70">
        <v>2846.4338949999992</v>
      </c>
      <c r="AG77" s="70">
        <v>3128.8428749999998</v>
      </c>
      <c r="AH77" s="70">
        <v>3402.3821349999998</v>
      </c>
      <c r="AI77" s="70">
        <v>3419.1886691874984</v>
      </c>
      <c r="AJ77" s="70">
        <v>3127.0259858659847</v>
      </c>
      <c r="AK77" s="70">
        <v>3340.6191458440098</v>
      </c>
      <c r="AL77" s="70">
        <v>3598.6439895546864</v>
      </c>
      <c r="AM77" s="70">
        <v>3463.074573845859</v>
      </c>
      <c r="AN77" s="71">
        <v>3895.8194714206602</v>
      </c>
      <c r="AO77" s="70">
        <v>3813.9231653373063</v>
      </c>
      <c r="AP77" s="71">
        <v>3931.7981007423105</v>
      </c>
    </row>
    <row r="78" spans="1:42" s="53" customFormat="1" ht="15" customHeight="1" x14ac:dyDescent="0.2">
      <c r="A78" s="20" t="s">
        <v>12</v>
      </c>
      <c r="B78" s="57">
        <f t="shared" si="56"/>
        <v>14.428003211607223</v>
      </c>
      <c r="C78" s="57">
        <f t="shared" si="57"/>
        <v>18.247522238619396</v>
      </c>
      <c r="D78" s="57">
        <f t="shared" si="58"/>
        <v>20.981285610977569</v>
      </c>
      <c r="E78" s="57">
        <f t="shared" si="59"/>
        <v>26.358256801523307</v>
      </c>
      <c r="F78" s="57">
        <f t="shared" si="60"/>
        <v>29.641491959736769</v>
      </c>
      <c r="G78" s="57">
        <f t="shared" si="61"/>
        <v>20.888974962964252</v>
      </c>
      <c r="H78" s="57">
        <f t="shared" si="62"/>
        <v>22.087549698663107</v>
      </c>
      <c r="I78" s="57">
        <f t="shared" si="63"/>
        <v>19.491056665213392</v>
      </c>
      <c r="J78" s="57">
        <f t="shared" si="64"/>
        <v>22.20128696563517</v>
      </c>
      <c r="K78" s="57">
        <f t="shared" si="65"/>
        <v>18.403181595198923</v>
      </c>
      <c r="L78" s="57">
        <f t="shared" si="66"/>
        <v>15.106967000050407</v>
      </c>
      <c r="M78" s="57">
        <f t="shared" si="67"/>
        <v>14.658235522119528</v>
      </c>
      <c r="N78" s="58">
        <f t="shared" si="68"/>
        <v>12.557698495013856</v>
      </c>
      <c r="O78" s="58">
        <f t="shared" si="69"/>
        <v>10.824942621048194</v>
      </c>
      <c r="P78" s="58">
        <f t="shared" si="70"/>
        <v>12.91418479480728</v>
      </c>
      <c r="Q78" s="58">
        <f t="shared" si="71"/>
        <v>10.804986343342884</v>
      </c>
      <c r="R78" s="58">
        <f t="shared" si="72"/>
        <v>8.4080462226666874</v>
      </c>
      <c r="S78" s="58">
        <f t="shared" si="73"/>
        <v>8.0174840281867166</v>
      </c>
      <c r="T78" s="58">
        <f t="shared" si="74"/>
        <v>7.6187778055139219</v>
      </c>
      <c r="U78" s="58" t="e">
        <f t="shared" si="75"/>
        <v>#DIV/0!</v>
      </c>
      <c r="W78" s="20" t="s">
        <v>12</v>
      </c>
      <c r="X78" s="70">
        <v>1709.638285</v>
      </c>
      <c r="Y78" s="70">
        <v>1854.1330100000002</v>
      </c>
      <c r="Z78" s="70">
        <v>1656.2378799999999</v>
      </c>
      <c r="AA78" s="70">
        <v>1840.0306350000001</v>
      </c>
      <c r="AB78" s="70">
        <v>1757.1090349999999</v>
      </c>
      <c r="AC78" s="70">
        <v>1739.3545349999999</v>
      </c>
      <c r="AD78" s="70">
        <v>1901.523735</v>
      </c>
      <c r="AE78" s="70">
        <v>1970.989430000001</v>
      </c>
      <c r="AF78" s="70">
        <v>2094.4731749999996</v>
      </c>
      <c r="AG78" s="70">
        <v>1956.1834900000001</v>
      </c>
      <c r="AH78" s="70">
        <v>2102.7825549999989</v>
      </c>
      <c r="AI78" s="70">
        <v>2319.5151932641156</v>
      </c>
      <c r="AJ78" s="70">
        <v>2667.6862813119355</v>
      </c>
      <c r="AK78" s="70">
        <v>2678.998034004534</v>
      </c>
      <c r="AL78" s="70">
        <v>2839.2552258823271</v>
      </c>
      <c r="AM78" s="70">
        <v>2833.5682891010824</v>
      </c>
      <c r="AN78" s="71">
        <v>3012.9869249575354</v>
      </c>
      <c r="AO78" s="70">
        <v>3170.1549485238015</v>
      </c>
      <c r="AP78" s="71">
        <v>3139.1736676396454</v>
      </c>
    </row>
    <row r="79" spans="1:42" s="53" customFormat="1" ht="15" customHeight="1" x14ac:dyDescent="0.2">
      <c r="A79" s="20" t="s">
        <v>13</v>
      </c>
      <c r="B79" s="57">
        <f t="shared" si="56"/>
        <v>17.289587707627518</v>
      </c>
      <c r="C79" s="57">
        <f t="shared" si="57"/>
        <v>20.573228103362897</v>
      </c>
      <c r="D79" s="57">
        <f t="shared" si="58"/>
        <v>17.500309176686162</v>
      </c>
      <c r="E79" s="57">
        <f t="shared" si="59"/>
        <v>19.292650712360885</v>
      </c>
      <c r="F79" s="57">
        <f t="shared" si="60"/>
        <v>19.594307882503887</v>
      </c>
      <c r="G79" s="57">
        <f t="shared" si="61"/>
        <v>23.786276509526161</v>
      </c>
      <c r="H79" s="57">
        <f t="shared" si="62"/>
        <v>21.064063876101031</v>
      </c>
      <c r="I79" s="57">
        <f t="shared" si="63"/>
        <v>22.579725591673281</v>
      </c>
      <c r="J79" s="57">
        <f t="shared" si="64"/>
        <v>24.765545724760571</v>
      </c>
      <c r="K79" s="57">
        <f t="shared" si="65"/>
        <v>21.852336364602035</v>
      </c>
      <c r="L79" s="57">
        <f t="shared" si="66"/>
        <v>18.76088186077115</v>
      </c>
      <c r="M79" s="57">
        <f t="shared" si="67"/>
        <v>19.207197162359893</v>
      </c>
      <c r="N79" s="58">
        <f t="shared" si="68"/>
        <v>19.915341512995084</v>
      </c>
      <c r="O79" s="58">
        <f t="shared" si="69"/>
        <v>14.225516603268249</v>
      </c>
      <c r="P79" s="58">
        <f t="shared" si="70"/>
        <v>16.540812409539715</v>
      </c>
      <c r="Q79" s="58">
        <f t="shared" si="71"/>
        <v>14.008166291454698</v>
      </c>
      <c r="R79" s="58">
        <f t="shared" si="72"/>
        <v>9.2893889914148797</v>
      </c>
      <c r="S79" s="58">
        <f t="shared" si="73"/>
        <v>7.9995930156901034</v>
      </c>
      <c r="T79" s="58">
        <f t="shared" si="74"/>
        <v>12.102074151545068</v>
      </c>
      <c r="U79" s="58" t="e">
        <f t="shared" si="75"/>
        <v>#DIV/0!</v>
      </c>
      <c r="W79" s="20" t="s">
        <v>13</v>
      </c>
      <c r="X79" s="70">
        <v>2371.6448649999988</v>
      </c>
      <c r="Y79" s="70">
        <v>2550.2398749999998</v>
      </c>
      <c r="Z79" s="70">
        <v>2742.808685</v>
      </c>
      <c r="AA79" s="70">
        <v>2926.8485450000003</v>
      </c>
      <c r="AB79" s="70">
        <v>3201.6100650000017</v>
      </c>
      <c r="AC79" s="70">
        <v>3412.3317549999992</v>
      </c>
      <c r="AD79" s="70">
        <v>3924.535509999997</v>
      </c>
      <c r="AE79" s="70">
        <v>4753.5269150000022</v>
      </c>
      <c r="AF79" s="70">
        <v>3708.1086099999984</v>
      </c>
      <c r="AG79" s="70">
        <v>4261.1767050000035</v>
      </c>
      <c r="AH79" s="70">
        <v>4266.8569950000001</v>
      </c>
      <c r="AI79" s="70">
        <v>4253.6138567946</v>
      </c>
      <c r="AJ79" s="70">
        <v>4594.447950606057</v>
      </c>
      <c r="AK79" s="70">
        <v>4967.5993243318362</v>
      </c>
      <c r="AL79" s="70">
        <v>4786.1413760431897</v>
      </c>
      <c r="AM79" s="70">
        <v>4890.0047711302941</v>
      </c>
      <c r="AN79" s="71">
        <v>4871.1492264797398</v>
      </c>
      <c r="AO79" s="70">
        <v>4771.0760524701691</v>
      </c>
      <c r="AP79" s="71">
        <v>4572.2189965485341</v>
      </c>
    </row>
    <row r="80" spans="1:42" s="53" customFormat="1" ht="7.5" customHeigh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AI80" s="54"/>
    </row>
  </sheetData>
  <hyperlinks>
    <hyperlink ref="A2" location="OBSAH!A1" display="Obsah"/>
    <hyperlink ref="AA43" r:id="rId1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"/>
  <sheetViews>
    <sheetView topLeftCell="A58" workbookViewId="0"/>
  </sheetViews>
  <sheetFormatPr defaultColWidth="9.140625" defaultRowHeight="11.25" x14ac:dyDescent="0.2"/>
  <cols>
    <col min="1" max="1" width="13.85546875" style="1" customWidth="1"/>
    <col min="2" max="26" width="7.140625" style="1" customWidth="1"/>
    <col min="27" max="28" width="9.140625" style="1"/>
    <col min="29" max="29" width="15" style="1" customWidth="1"/>
    <col min="30" max="16384" width="9.140625" style="1"/>
  </cols>
  <sheetData>
    <row r="1" spans="1:31" s="6" customFormat="1" ht="15" customHeight="1" x14ac:dyDescent="0.2">
      <c r="A1" s="112" t="s">
        <v>257</v>
      </c>
    </row>
    <row r="2" spans="1:31" ht="12" customHeight="1" x14ac:dyDescent="0.25">
      <c r="A2" s="4" t="s">
        <v>34</v>
      </c>
      <c r="AE2" s="4"/>
    </row>
    <row r="3" spans="1:31" ht="13.5" customHeight="1" thickBot="1" x14ac:dyDescent="0.25">
      <c r="A3" s="9" t="s">
        <v>19</v>
      </c>
      <c r="U3" s="11"/>
      <c r="Z3" s="11" t="s">
        <v>72</v>
      </c>
    </row>
    <row r="4" spans="1:31" ht="22.5" customHeight="1" x14ac:dyDescent="0.2">
      <c r="A4" s="145" t="s">
        <v>18</v>
      </c>
      <c r="B4" s="139" t="s">
        <v>25</v>
      </c>
      <c r="C4" s="137"/>
      <c r="D4" s="137"/>
      <c r="E4" s="137"/>
      <c r="F4" s="147"/>
      <c r="G4" s="139" t="s">
        <v>26</v>
      </c>
      <c r="H4" s="137"/>
      <c r="I4" s="137"/>
      <c r="J4" s="137"/>
      <c r="K4" s="147"/>
      <c r="L4" s="137" t="s">
        <v>27</v>
      </c>
      <c r="M4" s="137"/>
      <c r="N4" s="137"/>
      <c r="O4" s="137"/>
      <c r="P4" s="147"/>
      <c r="Q4" s="139" t="s">
        <v>28</v>
      </c>
      <c r="R4" s="137"/>
      <c r="S4" s="137"/>
      <c r="T4" s="137"/>
      <c r="U4" s="147"/>
      <c r="V4" s="139" t="s">
        <v>29</v>
      </c>
      <c r="W4" s="137"/>
      <c r="X4" s="137"/>
      <c r="Y4" s="137"/>
      <c r="Z4" s="137"/>
    </row>
    <row r="5" spans="1:31" ht="38.25" customHeight="1" thickBot="1" x14ac:dyDescent="0.25">
      <c r="A5" s="146"/>
      <c r="B5" s="114" t="s">
        <v>251</v>
      </c>
      <c r="C5" s="114" t="s">
        <v>254</v>
      </c>
      <c r="D5" s="114" t="s">
        <v>253</v>
      </c>
      <c r="E5" s="115" t="s">
        <v>252</v>
      </c>
      <c r="F5" s="116" t="s">
        <v>255</v>
      </c>
      <c r="G5" s="114" t="s">
        <v>251</v>
      </c>
      <c r="H5" s="114" t="s">
        <v>254</v>
      </c>
      <c r="I5" s="114" t="s">
        <v>253</v>
      </c>
      <c r="J5" s="115" t="s">
        <v>252</v>
      </c>
      <c r="K5" s="116" t="s">
        <v>255</v>
      </c>
      <c r="L5" s="114" t="s">
        <v>251</v>
      </c>
      <c r="M5" s="114" t="s">
        <v>254</v>
      </c>
      <c r="N5" s="114" t="s">
        <v>253</v>
      </c>
      <c r="O5" s="115" t="s">
        <v>252</v>
      </c>
      <c r="P5" s="116" t="s">
        <v>255</v>
      </c>
      <c r="Q5" s="114" t="s">
        <v>251</v>
      </c>
      <c r="R5" s="114" t="s">
        <v>254</v>
      </c>
      <c r="S5" s="114" t="s">
        <v>253</v>
      </c>
      <c r="T5" s="115" t="s">
        <v>252</v>
      </c>
      <c r="U5" s="116" t="s">
        <v>255</v>
      </c>
      <c r="V5" s="114" t="s">
        <v>251</v>
      </c>
      <c r="W5" s="114" t="s">
        <v>254</v>
      </c>
      <c r="X5" s="114" t="s">
        <v>253</v>
      </c>
      <c r="Y5" s="115" t="s">
        <v>252</v>
      </c>
      <c r="Z5" s="117" t="s">
        <v>255</v>
      </c>
    </row>
    <row r="6" spans="1:31" ht="18" customHeight="1" x14ac:dyDescent="0.2">
      <c r="A6" s="26" t="s">
        <v>15</v>
      </c>
      <c r="B6" s="27">
        <v>1358.1642857142858</v>
      </c>
      <c r="C6" s="27">
        <v>1770.4309523809522</v>
      </c>
      <c r="D6" s="27">
        <v>1769.8166666666666</v>
      </c>
      <c r="E6" s="27">
        <v>1222.7833333333333</v>
      </c>
      <c r="F6" s="27">
        <v>250.91666666666669</v>
      </c>
      <c r="G6" s="27">
        <v>409.75</v>
      </c>
      <c r="H6" s="27">
        <v>1122.2333333333333</v>
      </c>
      <c r="I6" s="27">
        <v>827.66666666666663</v>
      </c>
      <c r="J6" s="27">
        <v>497.98333333333329</v>
      </c>
      <c r="K6" s="27">
        <v>59.916666666666664</v>
      </c>
      <c r="L6" s="33">
        <v>281.3</v>
      </c>
      <c r="M6" s="33">
        <v>374.90952380952388</v>
      </c>
      <c r="N6" s="33">
        <v>242.75</v>
      </c>
      <c r="O6" s="27">
        <v>128.49999999999997</v>
      </c>
      <c r="P6" s="27">
        <v>16.083333333333332</v>
      </c>
      <c r="Q6" s="27">
        <v>656.52499999999986</v>
      </c>
      <c r="R6" s="28">
        <v>499.33333333333326</v>
      </c>
      <c r="S6" s="28">
        <v>538.08333333333326</v>
      </c>
      <c r="T6" s="28">
        <v>338.83333333333331</v>
      </c>
      <c r="U6" s="27">
        <v>62.083333333333336</v>
      </c>
      <c r="V6" s="27">
        <v>682.62023809523805</v>
      </c>
      <c r="W6" s="44">
        <v>603.38333333333321</v>
      </c>
      <c r="X6" s="44">
        <v>474.64166666666665</v>
      </c>
      <c r="Y6" s="28">
        <v>412.73333333333335</v>
      </c>
      <c r="Z6" s="28">
        <v>65</v>
      </c>
    </row>
    <row r="7" spans="1:31" ht="15" customHeight="1" x14ac:dyDescent="0.2">
      <c r="A7" s="17" t="s">
        <v>1</v>
      </c>
      <c r="B7" s="18">
        <v>326.68333333333339</v>
      </c>
      <c r="C7" s="18">
        <v>415.8261904761905</v>
      </c>
      <c r="D7" s="18">
        <v>395.58333333333331</v>
      </c>
      <c r="E7" s="18">
        <v>230.36666666666667</v>
      </c>
      <c r="F7" s="18">
        <v>48.583333333333336</v>
      </c>
      <c r="G7" s="18">
        <v>195.68333333333331</v>
      </c>
      <c r="H7" s="18">
        <v>437.76666666666659</v>
      </c>
      <c r="I7" s="18">
        <v>325.93333333333334</v>
      </c>
      <c r="J7" s="18">
        <v>185.25000000000003</v>
      </c>
      <c r="K7" s="18">
        <v>24</v>
      </c>
      <c r="L7" s="34">
        <v>223.26666666666668</v>
      </c>
      <c r="M7" s="34">
        <v>306.29285714285714</v>
      </c>
      <c r="N7" s="34">
        <v>206.85</v>
      </c>
      <c r="O7" s="18">
        <v>99.416666666666657</v>
      </c>
      <c r="P7" s="18">
        <v>8.9166666666666661</v>
      </c>
      <c r="Q7" s="18">
        <v>129.56666666666663</v>
      </c>
      <c r="R7" s="19">
        <v>116.43333333333331</v>
      </c>
      <c r="S7" s="19">
        <v>115.63333333333333</v>
      </c>
      <c r="T7" s="19">
        <v>64.25</v>
      </c>
      <c r="U7" s="18">
        <v>6.75</v>
      </c>
      <c r="V7" s="18">
        <v>239.30833333333334</v>
      </c>
      <c r="W7" s="45">
        <v>219.95</v>
      </c>
      <c r="X7" s="45">
        <v>171.28333333333336</v>
      </c>
      <c r="Y7" s="19">
        <v>135.58333333333331</v>
      </c>
      <c r="Z7" s="19">
        <v>17</v>
      </c>
    </row>
    <row r="8" spans="1:31" ht="15" customHeight="1" x14ac:dyDescent="0.2">
      <c r="A8" s="20" t="s">
        <v>2</v>
      </c>
      <c r="B8" s="18">
        <v>182.72619047619045</v>
      </c>
      <c r="C8" s="18">
        <v>260.84523809523813</v>
      </c>
      <c r="D8" s="18">
        <v>328.7</v>
      </c>
      <c r="E8" s="18">
        <v>249.00000000000003</v>
      </c>
      <c r="F8" s="18">
        <v>46.833333333333336</v>
      </c>
      <c r="G8" s="18" t="s">
        <v>39</v>
      </c>
      <c r="H8" s="18" t="s">
        <v>39</v>
      </c>
      <c r="I8" s="18" t="s">
        <v>39</v>
      </c>
      <c r="J8" s="18" t="s">
        <v>39</v>
      </c>
      <c r="K8" s="18" t="s">
        <v>39</v>
      </c>
      <c r="L8" s="34">
        <v>16.166666666666664</v>
      </c>
      <c r="M8" s="34">
        <v>20.116666666666664</v>
      </c>
      <c r="N8" s="34">
        <v>13.816666666666666</v>
      </c>
      <c r="O8" s="18">
        <v>8.5</v>
      </c>
      <c r="P8" s="18">
        <v>1.5</v>
      </c>
      <c r="Q8" s="18">
        <v>62.075000000000003</v>
      </c>
      <c r="R8" s="19">
        <v>46.083333333333329</v>
      </c>
      <c r="S8" s="19">
        <v>74.458333333333329</v>
      </c>
      <c r="T8" s="19">
        <v>59.333333333333329</v>
      </c>
      <c r="U8" s="18">
        <v>12.833333333333332</v>
      </c>
      <c r="V8" s="18">
        <v>49.310714285714283</v>
      </c>
      <c r="W8" s="45">
        <v>58.949999999999989</v>
      </c>
      <c r="X8" s="45">
        <v>39.333333333333329</v>
      </c>
      <c r="Y8" s="19">
        <v>44.916666666666657</v>
      </c>
      <c r="Z8" s="19">
        <v>8.0833333333333321</v>
      </c>
    </row>
    <row r="9" spans="1:31" ht="15" customHeight="1" x14ac:dyDescent="0.2">
      <c r="A9" s="20" t="s">
        <v>3</v>
      </c>
      <c r="B9" s="18">
        <v>26.5</v>
      </c>
      <c r="C9" s="18">
        <v>43.666666666666664</v>
      </c>
      <c r="D9" s="18">
        <v>38.916666666666664</v>
      </c>
      <c r="E9" s="18">
        <v>48.416666666666657</v>
      </c>
      <c r="F9" s="18">
        <v>7</v>
      </c>
      <c r="G9" s="18">
        <v>21.083333333333332</v>
      </c>
      <c r="H9" s="18">
        <v>26.5</v>
      </c>
      <c r="I9" s="18">
        <v>31.5</v>
      </c>
      <c r="J9" s="18">
        <v>16.5</v>
      </c>
      <c r="K9" s="18">
        <v>2</v>
      </c>
      <c r="L9" s="34">
        <v>10.033333333333333</v>
      </c>
      <c r="M9" s="34">
        <v>7.3</v>
      </c>
      <c r="N9" s="34">
        <v>1.1666666666666661</v>
      </c>
      <c r="O9" s="18">
        <v>5.833333333333333</v>
      </c>
      <c r="P9" s="18">
        <v>1.333333333333333</v>
      </c>
      <c r="Q9" s="18">
        <v>55.7</v>
      </c>
      <c r="R9" s="19">
        <v>30.999999999999996</v>
      </c>
      <c r="S9" s="19">
        <v>18.2</v>
      </c>
      <c r="T9" s="19">
        <v>25.916666666666664</v>
      </c>
      <c r="U9" s="18">
        <v>3.833333333333333</v>
      </c>
      <c r="V9" s="18">
        <v>31.7</v>
      </c>
      <c r="W9" s="45">
        <v>24.166666666666661</v>
      </c>
      <c r="X9" s="45">
        <v>32</v>
      </c>
      <c r="Y9" s="19">
        <v>22.833333333333332</v>
      </c>
      <c r="Z9" s="19">
        <v>4</v>
      </c>
    </row>
    <row r="10" spans="1:31" ht="15" customHeight="1" x14ac:dyDescent="0.2">
      <c r="A10" s="20" t="s">
        <v>4</v>
      </c>
      <c r="B10" s="18">
        <v>44.5</v>
      </c>
      <c r="C10" s="18">
        <v>64.833333333333329</v>
      </c>
      <c r="D10" s="18">
        <v>45.25</v>
      </c>
      <c r="E10" s="18">
        <v>31</v>
      </c>
      <c r="F10" s="18">
        <v>7</v>
      </c>
      <c r="G10" s="18">
        <v>13</v>
      </c>
      <c r="H10" s="18">
        <v>25.5</v>
      </c>
      <c r="I10" s="18">
        <v>42.916666666666664</v>
      </c>
      <c r="J10" s="18">
        <v>48.916666666666664</v>
      </c>
      <c r="K10" s="29">
        <v>5.083333333333333</v>
      </c>
      <c r="L10" s="34" t="s">
        <v>39</v>
      </c>
      <c r="M10" s="34" t="s">
        <v>39</v>
      </c>
      <c r="N10" s="34" t="s">
        <v>39</v>
      </c>
      <c r="O10" s="18" t="s">
        <v>39</v>
      </c>
      <c r="P10" s="18" t="s">
        <v>39</v>
      </c>
      <c r="Q10" s="18">
        <v>33.166666666666671</v>
      </c>
      <c r="R10" s="19">
        <v>35</v>
      </c>
      <c r="S10" s="19">
        <v>15.833333333333332</v>
      </c>
      <c r="T10" s="19">
        <v>19</v>
      </c>
      <c r="U10" s="18">
        <v>4</v>
      </c>
      <c r="V10" s="18">
        <v>16.066666666666666</v>
      </c>
      <c r="W10" s="45">
        <v>17.5</v>
      </c>
      <c r="X10" s="45">
        <v>20.333333333333332</v>
      </c>
      <c r="Y10" s="19">
        <v>12.249999999999996</v>
      </c>
      <c r="Z10" s="19">
        <v>1.833333333333333</v>
      </c>
    </row>
    <row r="11" spans="1:31" ht="15" customHeight="1" x14ac:dyDescent="0.2">
      <c r="A11" s="20" t="s">
        <v>5</v>
      </c>
      <c r="B11" s="18">
        <v>14.333333333333332</v>
      </c>
      <c r="C11" s="18">
        <v>15.5</v>
      </c>
      <c r="D11" s="18">
        <v>7.5</v>
      </c>
      <c r="E11" s="18">
        <v>2</v>
      </c>
      <c r="F11" s="18" t="s">
        <v>39</v>
      </c>
      <c r="G11" s="18" t="s">
        <v>39</v>
      </c>
      <c r="H11" s="18" t="s">
        <v>39</v>
      </c>
      <c r="I11" s="18" t="s">
        <v>39</v>
      </c>
      <c r="J11" s="18" t="s">
        <v>39</v>
      </c>
      <c r="K11" s="29" t="s">
        <v>39</v>
      </c>
      <c r="L11" s="34" t="s">
        <v>39</v>
      </c>
      <c r="M11" s="34" t="s">
        <v>39</v>
      </c>
      <c r="N11" s="34" t="s">
        <v>39</v>
      </c>
      <c r="O11" s="18">
        <v>0.25</v>
      </c>
      <c r="P11" s="18" t="s">
        <v>39</v>
      </c>
      <c r="Q11" s="29">
        <v>7.5</v>
      </c>
      <c r="R11" s="30">
        <v>10</v>
      </c>
      <c r="S11" s="30">
        <v>13.5</v>
      </c>
      <c r="T11" s="30">
        <v>4</v>
      </c>
      <c r="U11" s="29" t="s">
        <v>39</v>
      </c>
      <c r="V11" s="29">
        <v>6.75</v>
      </c>
      <c r="W11" s="46">
        <v>8.5</v>
      </c>
      <c r="X11" s="46">
        <v>5.6666666666666661</v>
      </c>
      <c r="Y11" s="30">
        <v>2</v>
      </c>
      <c r="Z11" s="30">
        <v>1</v>
      </c>
    </row>
    <row r="12" spans="1:31" ht="15" customHeight="1" x14ac:dyDescent="0.2">
      <c r="A12" s="20" t="s">
        <v>6</v>
      </c>
      <c r="B12" s="18">
        <v>52.65</v>
      </c>
      <c r="C12" s="18">
        <v>60.783333333333331</v>
      </c>
      <c r="D12" s="18">
        <v>69.86666666666666</v>
      </c>
      <c r="E12" s="18">
        <v>39.533333333333331</v>
      </c>
      <c r="F12" s="18">
        <v>6.5</v>
      </c>
      <c r="G12" s="18">
        <v>2</v>
      </c>
      <c r="H12" s="18">
        <v>7</v>
      </c>
      <c r="I12" s="18">
        <v>8</v>
      </c>
      <c r="J12" s="18">
        <v>8.25</v>
      </c>
      <c r="K12" s="18" t="s">
        <v>39</v>
      </c>
      <c r="L12" s="34" t="s">
        <v>39</v>
      </c>
      <c r="M12" s="34" t="s">
        <v>39</v>
      </c>
      <c r="N12" s="34" t="s">
        <v>39</v>
      </c>
      <c r="O12" s="18" t="s">
        <v>39</v>
      </c>
      <c r="P12" s="18" t="s">
        <v>39</v>
      </c>
      <c r="Q12" s="18">
        <v>29.5</v>
      </c>
      <c r="R12" s="19">
        <v>21.166666666666664</v>
      </c>
      <c r="S12" s="19">
        <v>21.5</v>
      </c>
      <c r="T12" s="19">
        <v>8.8333333333333321</v>
      </c>
      <c r="U12" s="18">
        <v>1</v>
      </c>
      <c r="V12" s="18">
        <v>41.208333333333329</v>
      </c>
      <c r="W12" s="45">
        <v>27.2</v>
      </c>
      <c r="X12" s="45">
        <v>14.333333333333329</v>
      </c>
      <c r="Y12" s="19">
        <v>14.916666666666666</v>
      </c>
      <c r="Z12" s="19">
        <v>1.75</v>
      </c>
    </row>
    <row r="13" spans="1:31" ht="15" customHeight="1" x14ac:dyDescent="0.2">
      <c r="A13" s="20" t="s">
        <v>7</v>
      </c>
      <c r="B13" s="18">
        <v>113.41666666666666</v>
      </c>
      <c r="C13" s="18">
        <v>87.083333333333329</v>
      </c>
      <c r="D13" s="18">
        <v>88.333333333333329</v>
      </c>
      <c r="E13" s="18">
        <v>54.083333333333329</v>
      </c>
      <c r="F13" s="18">
        <v>10</v>
      </c>
      <c r="G13" s="18">
        <v>35.149999999999991</v>
      </c>
      <c r="H13" s="18">
        <v>134.15</v>
      </c>
      <c r="I13" s="18">
        <v>62.199999999999989</v>
      </c>
      <c r="J13" s="18">
        <v>49.833333333333329</v>
      </c>
      <c r="K13" s="18">
        <v>4.5</v>
      </c>
      <c r="L13" s="34" t="s">
        <v>39</v>
      </c>
      <c r="M13" s="34" t="s">
        <v>39</v>
      </c>
      <c r="N13" s="34" t="s">
        <v>39</v>
      </c>
      <c r="O13" s="18" t="s">
        <v>39</v>
      </c>
      <c r="P13" s="18" t="s">
        <v>39</v>
      </c>
      <c r="Q13" s="18">
        <v>37.249999999999993</v>
      </c>
      <c r="R13" s="19">
        <v>24.666666666666661</v>
      </c>
      <c r="S13" s="19">
        <v>26.166666666666664</v>
      </c>
      <c r="T13" s="19">
        <v>14.499999999999996</v>
      </c>
      <c r="U13" s="18">
        <v>4.9999999999999991</v>
      </c>
      <c r="V13" s="18">
        <v>23.699999999999996</v>
      </c>
      <c r="W13" s="45">
        <v>20.333333333333329</v>
      </c>
      <c r="X13" s="45">
        <v>15.5</v>
      </c>
      <c r="Y13" s="19">
        <v>14.666666666666666</v>
      </c>
      <c r="Z13" s="19">
        <v>4.6666666666666661</v>
      </c>
    </row>
    <row r="14" spans="1:31" ht="15" customHeight="1" x14ac:dyDescent="0.2">
      <c r="A14" s="20" t="s">
        <v>8</v>
      </c>
      <c r="B14" s="18">
        <v>67</v>
      </c>
      <c r="C14" s="18">
        <v>131.75</v>
      </c>
      <c r="D14" s="18">
        <v>75.699999999999989</v>
      </c>
      <c r="E14" s="18">
        <v>53.416666666666657</v>
      </c>
      <c r="F14" s="18">
        <v>8.5833333333333321</v>
      </c>
      <c r="G14" s="18" t="s">
        <v>39</v>
      </c>
      <c r="H14" s="18">
        <v>3.333333333333333</v>
      </c>
      <c r="I14" s="18">
        <v>10.833333333333332</v>
      </c>
      <c r="J14" s="18">
        <v>13.5</v>
      </c>
      <c r="K14" s="18" t="s">
        <v>39</v>
      </c>
      <c r="L14" s="34" t="s">
        <v>39</v>
      </c>
      <c r="M14" s="34" t="s">
        <v>39</v>
      </c>
      <c r="N14" s="34" t="s">
        <v>39</v>
      </c>
      <c r="O14" s="18" t="s">
        <v>39</v>
      </c>
      <c r="P14" s="18" t="s">
        <v>39</v>
      </c>
      <c r="Q14" s="18">
        <v>44.249999999999993</v>
      </c>
      <c r="R14" s="19">
        <v>22.666666666666664</v>
      </c>
      <c r="S14" s="19">
        <v>62.999999999999986</v>
      </c>
      <c r="T14" s="19">
        <v>21.666666666666664</v>
      </c>
      <c r="U14" s="18">
        <v>1</v>
      </c>
      <c r="V14" s="18">
        <v>41.416666666666664</v>
      </c>
      <c r="W14" s="45">
        <v>31.799999999999997</v>
      </c>
      <c r="X14" s="45">
        <v>24.366666666666667</v>
      </c>
      <c r="Y14" s="19">
        <v>29.2</v>
      </c>
      <c r="Z14" s="19">
        <v>4</v>
      </c>
    </row>
    <row r="15" spans="1:31" ht="15" customHeight="1" x14ac:dyDescent="0.2">
      <c r="A15" s="20" t="s">
        <v>9</v>
      </c>
      <c r="B15" s="18">
        <v>97.5</v>
      </c>
      <c r="C15" s="18">
        <v>140.79285714285714</v>
      </c>
      <c r="D15" s="18">
        <v>140.13333333333333</v>
      </c>
      <c r="E15" s="18">
        <v>75.75</v>
      </c>
      <c r="F15" s="18">
        <v>9</v>
      </c>
      <c r="G15" s="18">
        <v>18.166666666666664</v>
      </c>
      <c r="H15" s="18">
        <v>20.75</v>
      </c>
      <c r="I15" s="18">
        <v>19.7</v>
      </c>
      <c r="J15" s="18">
        <v>16.583333333333329</v>
      </c>
      <c r="K15" s="18">
        <v>0.33333333333333298</v>
      </c>
      <c r="L15" s="34" t="s">
        <v>39</v>
      </c>
      <c r="M15" s="34" t="s">
        <v>39</v>
      </c>
      <c r="N15" s="34" t="s">
        <v>39</v>
      </c>
      <c r="O15" s="18" t="s">
        <v>39</v>
      </c>
      <c r="P15" s="18" t="s">
        <v>39</v>
      </c>
      <c r="Q15" s="18">
        <v>34.916666666666671</v>
      </c>
      <c r="R15" s="19">
        <v>24.5</v>
      </c>
      <c r="S15" s="19">
        <v>12.166666666666666</v>
      </c>
      <c r="T15" s="19">
        <v>11</v>
      </c>
      <c r="U15" s="18">
        <v>2</v>
      </c>
      <c r="V15" s="18">
        <v>23.916666666666664</v>
      </c>
      <c r="W15" s="45">
        <v>22.366666666666664</v>
      </c>
      <c r="X15" s="45">
        <v>14.866666666666667</v>
      </c>
      <c r="Y15" s="19">
        <v>12.5</v>
      </c>
      <c r="Z15" s="19">
        <v>3</v>
      </c>
    </row>
    <row r="16" spans="1:31" ht="15" customHeight="1" x14ac:dyDescent="0.2">
      <c r="A16" s="20" t="s">
        <v>16</v>
      </c>
      <c r="B16" s="18">
        <v>53</v>
      </c>
      <c r="C16" s="18">
        <v>44.333333333333329</v>
      </c>
      <c r="D16" s="18">
        <v>38.75</v>
      </c>
      <c r="E16" s="18">
        <v>29.2</v>
      </c>
      <c r="F16" s="18">
        <v>6.333333333333333</v>
      </c>
      <c r="G16" s="18" t="s">
        <v>39</v>
      </c>
      <c r="H16" s="18" t="s">
        <v>39</v>
      </c>
      <c r="I16" s="18" t="s">
        <v>39</v>
      </c>
      <c r="J16" s="18">
        <v>1</v>
      </c>
      <c r="K16" s="18" t="s">
        <v>39</v>
      </c>
      <c r="L16" s="34" t="s">
        <v>39</v>
      </c>
      <c r="M16" s="34" t="s">
        <v>39</v>
      </c>
      <c r="N16" s="34" t="s">
        <v>39</v>
      </c>
      <c r="O16" s="18" t="s">
        <v>39</v>
      </c>
      <c r="P16" s="18" t="s">
        <v>39</v>
      </c>
      <c r="Q16" s="29">
        <v>26.833333333333332</v>
      </c>
      <c r="R16" s="30">
        <v>12.333333333333332</v>
      </c>
      <c r="S16" s="30">
        <v>17.916666666666664</v>
      </c>
      <c r="T16" s="30">
        <v>5.833333333333333</v>
      </c>
      <c r="U16" s="29" t="s">
        <v>39</v>
      </c>
      <c r="V16" s="29">
        <v>16.45</v>
      </c>
      <c r="W16" s="46">
        <v>11</v>
      </c>
      <c r="X16" s="46">
        <v>14.75</v>
      </c>
      <c r="Y16" s="30">
        <v>13.5</v>
      </c>
      <c r="Z16" s="30">
        <v>4</v>
      </c>
    </row>
    <row r="17" spans="1:26" ht="15" customHeight="1" x14ac:dyDescent="0.2">
      <c r="A17" s="20" t="s">
        <v>10</v>
      </c>
      <c r="B17" s="18">
        <v>110.33333333333333</v>
      </c>
      <c r="C17" s="18">
        <v>155.18333333333334</v>
      </c>
      <c r="D17" s="18">
        <v>176.86666666666665</v>
      </c>
      <c r="E17" s="18">
        <v>141.23333333333335</v>
      </c>
      <c r="F17" s="18">
        <v>33.083333333333329</v>
      </c>
      <c r="G17" s="18">
        <v>54.5</v>
      </c>
      <c r="H17" s="18">
        <v>228.1166666666667</v>
      </c>
      <c r="I17" s="18">
        <v>131.73333333333332</v>
      </c>
      <c r="J17" s="18">
        <v>60.316666666666663</v>
      </c>
      <c r="K17" s="18">
        <v>8.3333333333333321</v>
      </c>
      <c r="L17" s="34">
        <v>29.833333333333332</v>
      </c>
      <c r="M17" s="34">
        <v>38.199999999999996</v>
      </c>
      <c r="N17" s="34">
        <v>17.916666666666664</v>
      </c>
      <c r="O17" s="18">
        <v>13</v>
      </c>
      <c r="P17" s="18">
        <v>3.833333333333333</v>
      </c>
      <c r="Q17" s="18">
        <v>70.833333333333329</v>
      </c>
      <c r="R17" s="19">
        <v>67.61666666666666</v>
      </c>
      <c r="S17" s="19">
        <v>59.875</v>
      </c>
      <c r="T17" s="19">
        <v>41.916666666666664</v>
      </c>
      <c r="U17" s="18">
        <v>9.25</v>
      </c>
      <c r="V17" s="18">
        <v>94.483333333333306</v>
      </c>
      <c r="W17" s="45">
        <v>63.7</v>
      </c>
      <c r="X17" s="45">
        <v>54.458333333333329</v>
      </c>
      <c r="Y17" s="19">
        <v>51</v>
      </c>
      <c r="Z17" s="19">
        <v>5</v>
      </c>
    </row>
    <row r="18" spans="1:26" ht="15" customHeight="1" x14ac:dyDescent="0.2">
      <c r="A18" s="20" t="s">
        <v>11</v>
      </c>
      <c r="B18" s="18">
        <v>48.083333333333329</v>
      </c>
      <c r="C18" s="18">
        <v>57.25</v>
      </c>
      <c r="D18" s="18">
        <v>78.416666666666657</v>
      </c>
      <c r="E18" s="18">
        <v>52.25</v>
      </c>
      <c r="F18" s="18">
        <v>12</v>
      </c>
      <c r="G18" s="18">
        <v>25.999999999999996</v>
      </c>
      <c r="H18" s="18">
        <v>43.199999999999989</v>
      </c>
      <c r="I18" s="18">
        <v>53.25</v>
      </c>
      <c r="J18" s="18">
        <v>17.166666666666668</v>
      </c>
      <c r="K18" s="18">
        <v>2</v>
      </c>
      <c r="L18" s="34" t="s">
        <v>39</v>
      </c>
      <c r="M18" s="34" t="s">
        <v>39</v>
      </c>
      <c r="N18" s="34" t="s">
        <v>39</v>
      </c>
      <c r="O18" s="18" t="s">
        <v>39</v>
      </c>
      <c r="P18" s="18" t="s">
        <v>39</v>
      </c>
      <c r="Q18" s="18">
        <v>24.583333333333332</v>
      </c>
      <c r="R18" s="19">
        <v>14.5</v>
      </c>
      <c r="S18" s="19">
        <v>18.166666666666664</v>
      </c>
      <c r="T18" s="19">
        <v>10.5</v>
      </c>
      <c r="U18" s="18">
        <v>2.333333333333333</v>
      </c>
      <c r="V18" s="18">
        <v>21.583333333333332</v>
      </c>
      <c r="W18" s="45">
        <v>11.083333333333332</v>
      </c>
      <c r="X18" s="45">
        <v>14.333333333333332</v>
      </c>
      <c r="Y18" s="19">
        <v>5.5333333333333332</v>
      </c>
      <c r="Z18" s="19">
        <v>1</v>
      </c>
    </row>
    <row r="19" spans="1:26" ht="15" customHeight="1" x14ac:dyDescent="0.2">
      <c r="A19" s="20" t="s">
        <v>12</v>
      </c>
      <c r="B19" s="18">
        <v>106</v>
      </c>
      <c r="C19" s="18">
        <v>86.916666666666657</v>
      </c>
      <c r="D19" s="18">
        <v>76.066666666666663</v>
      </c>
      <c r="E19" s="18">
        <v>64.783333333333331</v>
      </c>
      <c r="F19" s="18">
        <v>8.25</v>
      </c>
      <c r="G19" s="18">
        <v>13</v>
      </c>
      <c r="H19" s="18">
        <v>51.25</v>
      </c>
      <c r="I19" s="18">
        <v>33.866666666666667</v>
      </c>
      <c r="J19" s="18">
        <v>25.083333333333332</v>
      </c>
      <c r="K19" s="29">
        <v>1.5</v>
      </c>
      <c r="L19" s="34" t="s">
        <v>39</v>
      </c>
      <c r="M19" s="34" t="s">
        <v>39</v>
      </c>
      <c r="N19" s="34" t="s">
        <v>39</v>
      </c>
      <c r="O19" s="18" t="s">
        <v>39</v>
      </c>
      <c r="P19" s="18" t="s">
        <v>39</v>
      </c>
      <c r="Q19" s="18">
        <v>41.666666666666664</v>
      </c>
      <c r="R19" s="19">
        <v>31.999999999999996</v>
      </c>
      <c r="S19" s="19">
        <v>31.666666666666664</v>
      </c>
      <c r="T19" s="19">
        <v>18.416666666666664</v>
      </c>
      <c r="U19" s="18">
        <v>6.083333333333333</v>
      </c>
      <c r="V19" s="18">
        <v>32.666666666666664</v>
      </c>
      <c r="W19" s="45">
        <v>29.083333333333332</v>
      </c>
      <c r="X19" s="45">
        <v>21.833333333333332</v>
      </c>
      <c r="Y19" s="19">
        <v>17.166666666666664</v>
      </c>
      <c r="Z19" s="19">
        <v>4.6666666666666661</v>
      </c>
    </row>
    <row r="20" spans="1:26" ht="15" customHeight="1" x14ac:dyDescent="0.2">
      <c r="A20" s="20" t="s">
        <v>13</v>
      </c>
      <c r="B20" s="18">
        <v>115.43809523809523</v>
      </c>
      <c r="C20" s="18">
        <v>205.66666666666666</v>
      </c>
      <c r="D20" s="18">
        <v>209.73333333333335</v>
      </c>
      <c r="E20" s="18">
        <v>151.75</v>
      </c>
      <c r="F20" s="18">
        <v>47.75</v>
      </c>
      <c r="G20" s="18">
        <v>31.166666666666664</v>
      </c>
      <c r="H20" s="18">
        <v>144.66666666666666</v>
      </c>
      <c r="I20" s="18">
        <v>107.73333333333333</v>
      </c>
      <c r="J20" s="18">
        <v>55.583333333333329</v>
      </c>
      <c r="K20" s="18">
        <v>12.166666666666666</v>
      </c>
      <c r="L20" s="34">
        <v>2</v>
      </c>
      <c r="M20" s="34">
        <v>3</v>
      </c>
      <c r="N20" s="34">
        <v>3</v>
      </c>
      <c r="O20" s="18">
        <v>1.5</v>
      </c>
      <c r="P20" s="18">
        <v>0.5</v>
      </c>
      <c r="Q20" s="18">
        <v>58.68333333333333</v>
      </c>
      <c r="R20" s="19">
        <v>41.36666666666666</v>
      </c>
      <c r="S20" s="19">
        <v>49.999999999999993</v>
      </c>
      <c r="T20" s="19">
        <v>33.666666666666664</v>
      </c>
      <c r="U20" s="18">
        <v>8</v>
      </c>
      <c r="V20" s="18">
        <v>44.059523809523803</v>
      </c>
      <c r="W20" s="45">
        <v>57.749999999999986</v>
      </c>
      <c r="X20" s="45">
        <v>31.583333333333329</v>
      </c>
      <c r="Y20" s="19">
        <v>36.666666666666657</v>
      </c>
      <c r="Z20" s="19">
        <v>5</v>
      </c>
    </row>
    <row r="21" spans="1:26" ht="24.75" customHeight="1" x14ac:dyDescent="0.2">
      <c r="A21" s="144" t="s">
        <v>84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3" spans="1:26" ht="12.75" x14ac:dyDescent="0.2">
      <c r="A23" s="5" t="s">
        <v>256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5" spans="1:26" ht="12" thickBot="1" x14ac:dyDescent="0.25">
      <c r="A25" s="9" t="s">
        <v>19</v>
      </c>
      <c r="U25" s="11"/>
      <c r="Z25" s="55" t="s">
        <v>80</v>
      </c>
    </row>
    <row r="26" spans="1:26" ht="21.75" customHeight="1" x14ac:dyDescent="0.2">
      <c r="A26" s="145" t="s">
        <v>18</v>
      </c>
      <c r="B26" s="139" t="s">
        <v>25</v>
      </c>
      <c r="C26" s="137"/>
      <c r="D26" s="137"/>
      <c r="E26" s="137"/>
      <c r="F26" s="147"/>
      <c r="G26" s="139" t="s">
        <v>26</v>
      </c>
      <c r="H26" s="137"/>
      <c r="I26" s="137"/>
      <c r="J26" s="137"/>
      <c r="K26" s="147"/>
      <c r="L26" s="137" t="s">
        <v>27</v>
      </c>
      <c r="M26" s="137"/>
      <c r="N26" s="137"/>
      <c r="O26" s="137"/>
      <c r="P26" s="147"/>
      <c r="Q26" s="139" t="s">
        <v>28</v>
      </c>
      <c r="R26" s="137"/>
      <c r="S26" s="137"/>
      <c r="T26" s="137"/>
      <c r="U26" s="147"/>
      <c r="V26" s="139" t="s">
        <v>29</v>
      </c>
      <c r="W26" s="137"/>
      <c r="X26" s="137"/>
      <c r="Y26" s="137"/>
      <c r="Z26" s="137"/>
    </row>
    <row r="27" spans="1:26" ht="42.75" customHeight="1" thickBot="1" x14ac:dyDescent="0.25">
      <c r="A27" s="146"/>
      <c r="B27" s="114" t="s">
        <v>251</v>
      </c>
      <c r="C27" s="114" t="s">
        <v>254</v>
      </c>
      <c r="D27" s="114" t="s">
        <v>253</v>
      </c>
      <c r="E27" s="115" t="s">
        <v>252</v>
      </c>
      <c r="F27" s="116" t="s">
        <v>255</v>
      </c>
      <c r="G27" s="114" t="s">
        <v>251</v>
      </c>
      <c r="H27" s="114" t="s">
        <v>254</v>
      </c>
      <c r="I27" s="114" t="s">
        <v>253</v>
      </c>
      <c r="J27" s="115" t="s">
        <v>252</v>
      </c>
      <c r="K27" s="116" t="s">
        <v>255</v>
      </c>
      <c r="L27" s="114" t="s">
        <v>251</v>
      </c>
      <c r="M27" s="114" t="s">
        <v>254</v>
      </c>
      <c r="N27" s="114" t="s">
        <v>253</v>
      </c>
      <c r="O27" s="115" t="s">
        <v>252</v>
      </c>
      <c r="P27" s="116" t="s">
        <v>255</v>
      </c>
      <c r="Q27" s="114" t="s">
        <v>251</v>
      </c>
      <c r="R27" s="114" t="s">
        <v>254</v>
      </c>
      <c r="S27" s="114" t="s">
        <v>253</v>
      </c>
      <c r="T27" s="115" t="s">
        <v>252</v>
      </c>
      <c r="U27" s="116" t="s">
        <v>255</v>
      </c>
      <c r="V27" s="114" t="s">
        <v>251</v>
      </c>
      <c r="W27" s="114" t="s">
        <v>254</v>
      </c>
      <c r="X27" s="114" t="s">
        <v>253</v>
      </c>
      <c r="Y27" s="115" t="s">
        <v>252</v>
      </c>
      <c r="Z27" s="117" t="s">
        <v>255</v>
      </c>
    </row>
    <row r="28" spans="1:26" ht="22.5" x14ac:dyDescent="0.2">
      <c r="A28" s="26" t="s">
        <v>15</v>
      </c>
      <c r="B28" s="37">
        <f t="shared" ref="B28" si="0">B6/B$6*100</f>
        <v>100</v>
      </c>
      <c r="C28" s="37">
        <f t="shared" ref="C28:Z28" si="1">C6/C$6*100</f>
        <v>100</v>
      </c>
      <c r="D28" s="37">
        <f t="shared" si="1"/>
        <v>100</v>
      </c>
      <c r="E28" s="37">
        <f t="shared" si="1"/>
        <v>100</v>
      </c>
      <c r="F28" s="37">
        <f t="shared" si="1"/>
        <v>100</v>
      </c>
      <c r="G28" s="37">
        <f t="shared" si="1"/>
        <v>100</v>
      </c>
      <c r="H28" s="37">
        <f t="shared" si="1"/>
        <v>100</v>
      </c>
      <c r="I28" s="37">
        <f t="shared" si="1"/>
        <v>100</v>
      </c>
      <c r="J28" s="37">
        <f t="shared" si="1"/>
        <v>100</v>
      </c>
      <c r="K28" s="37">
        <f t="shared" si="1"/>
        <v>100</v>
      </c>
      <c r="L28" s="74">
        <f t="shared" si="1"/>
        <v>100</v>
      </c>
      <c r="M28" s="74">
        <f t="shared" si="1"/>
        <v>100</v>
      </c>
      <c r="N28" s="74">
        <f t="shared" si="1"/>
        <v>100</v>
      </c>
      <c r="O28" s="37">
        <f t="shared" si="1"/>
        <v>100</v>
      </c>
      <c r="P28" s="37">
        <f t="shared" si="1"/>
        <v>100</v>
      </c>
      <c r="Q28" s="37">
        <f t="shared" si="1"/>
        <v>100</v>
      </c>
      <c r="R28" s="38">
        <f t="shared" si="1"/>
        <v>100</v>
      </c>
      <c r="S28" s="38">
        <f t="shared" si="1"/>
        <v>100</v>
      </c>
      <c r="T28" s="38">
        <f t="shared" si="1"/>
        <v>100</v>
      </c>
      <c r="U28" s="37">
        <f t="shared" si="1"/>
        <v>100</v>
      </c>
      <c r="V28" s="74">
        <f t="shared" si="1"/>
        <v>100</v>
      </c>
      <c r="W28" s="75">
        <f t="shared" si="1"/>
        <v>100</v>
      </c>
      <c r="X28" s="75">
        <f t="shared" si="1"/>
        <v>100</v>
      </c>
      <c r="Y28" s="38">
        <f t="shared" si="1"/>
        <v>100</v>
      </c>
      <c r="Z28" s="38">
        <f t="shared" si="1"/>
        <v>100</v>
      </c>
    </row>
    <row r="29" spans="1:26" x14ac:dyDescent="0.2">
      <c r="A29" s="17" t="s">
        <v>1</v>
      </c>
      <c r="B29" s="39">
        <f t="shared" ref="B29:Z29" si="2">B7/B$6*100</f>
        <v>24.05330023543684</v>
      </c>
      <c r="C29" s="39">
        <f t="shared" si="2"/>
        <v>23.48728652292084</v>
      </c>
      <c r="D29" s="39">
        <f t="shared" si="2"/>
        <v>22.351656009567847</v>
      </c>
      <c r="E29" s="39">
        <f t="shared" si="2"/>
        <v>18.8395327599602</v>
      </c>
      <c r="F29" s="39">
        <f t="shared" si="2"/>
        <v>19.362338093656593</v>
      </c>
      <c r="G29" s="39">
        <f t="shared" si="2"/>
        <v>47.756762253406542</v>
      </c>
      <c r="H29" s="39">
        <f t="shared" si="2"/>
        <v>39.008524668072589</v>
      </c>
      <c r="I29" s="39">
        <f t="shared" si="2"/>
        <v>39.379782521143781</v>
      </c>
      <c r="J29" s="39">
        <f t="shared" si="2"/>
        <v>37.200040161986685</v>
      </c>
      <c r="K29" s="39">
        <f t="shared" si="2"/>
        <v>40.055632823365791</v>
      </c>
      <c r="L29" s="76">
        <f t="shared" si="2"/>
        <v>79.369593553738596</v>
      </c>
      <c r="M29" s="76">
        <f t="shared" si="2"/>
        <v>81.697806454890681</v>
      </c>
      <c r="N29" s="76">
        <f t="shared" si="2"/>
        <v>85.21112255406797</v>
      </c>
      <c r="O29" s="39">
        <f t="shared" si="2"/>
        <v>77.367055771725049</v>
      </c>
      <c r="P29" s="39">
        <f t="shared" si="2"/>
        <v>55.440414507772019</v>
      </c>
      <c r="Q29" s="39">
        <f t="shared" si="2"/>
        <v>19.735222065674066</v>
      </c>
      <c r="R29" s="40">
        <f t="shared" si="2"/>
        <v>23.317757009345794</v>
      </c>
      <c r="S29" s="40">
        <f t="shared" si="2"/>
        <v>21.489855970264831</v>
      </c>
      <c r="T29" s="40">
        <f t="shared" si="2"/>
        <v>18.962124938514513</v>
      </c>
      <c r="U29" s="39">
        <f t="shared" si="2"/>
        <v>10.872483221476511</v>
      </c>
      <c r="V29" s="76">
        <f t="shared" si="2"/>
        <v>35.057315909808324</v>
      </c>
      <c r="W29" s="77">
        <f t="shared" si="2"/>
        <v>36.452780156340644</v>
      </c>
      <c r="X29" s="77">
        <f t="shared" si="2"/>
        <v>36.086872552978569</v>
      </c>
      <c r="Y29" s="40">
        <f t="shared" si="2"/>
        <v>32.850104991116133</v>
      </c>
      <c r="Z29" s="40">
        <f t="shared" si="2"/>
        <v>26.153846153846157</v>
      </c>
    </row>
    <row r="30" spans="1:26" x14ac:dyDescent="0.2">
      <c r="A30" s="20" t="s">
        <v>2</v>
      </c>
      <c r="B30" s="39">
        <f t="shared" ref="B30:Z30" si="3">B8/B$6*100</f>
        <v>13.453909250756885</v>
      </c>
      <c r="C30" s="39">
        <f t="shared" si="3"/>
        <v>14.733431865526422</v>
      </c>
      <c r="D30" s="39">
        <f t="shared" si="3"/>
        <v>18.572545178879167</v>
      </c>
      <c r="E30" s="39">
        <f t="shared" si="3"/>
        <v>20.363378630719538</v>
      </c>
      <c r="F30" s="39">
        <f t="shared" si="3"/>
        <v>18.664895383593493</v>
      </c>
      <c r="G30" s="39" t="e">
        <f t="shared" si="3"/>
        <v>#VALUE!</v>
      </c>
      <c r="H30" s="39" t="e">
        <f t="shared" si="3"/>
        <v>#VALUE!</v>
      </c>
      <c r="I30" s="39" t="e">
        <f t="shared" si="3"/>
        <v>#VALUE!</v>
      </c>
      <c r="J30" s="39" t="e">
        <f t="shared" si="3"/>
        <v>#VALUE!</v>
      </c>
      <c r="K30" s="39" t="e">
        <f t="shared" si="3"/>
        <v>#VALUE!</v>
      </c>
      <c r="L30" s="76">
        <f t="shared" si="3"/>
        <v>5.7471264367816088</v>
      </c>
      <c r="M30" s="76">
        <f t="shared" si="3"/>
        <v>5.3657390354498204</v>
      </c>
      <c r="N30" s="76">
        <f t="shared" si="3"/>
        <v>5.6917267421901823</v>
      </c>
      <c r="O30" s="39">
        <f t="shared" si="3"/>
        <v>6.6147859922179002</v>
      </c>
      <c r="P30" s="39">
        <f t="shared" si="3"/>
        <v>9.3264248704663224</v>
      </c>
      <c r="Q30" s="39">
        <f t="shared" si="3"/>
        <v>9.4550854879859898</v>
      </c>
      <c r="R30" s="40">
        <f t="shared" si="3"/>
        <v>9.2289719626168232</v>
      </c>
      <c r="S30" s="40">
        <f t="shared" si="3"/>
        <v>13.837695524237262</v>
      </c>
      <c r="T30" s="40">
        <f t="shared" si="3"/>
        <v>17.511067388096411</v>
      </c>
      <c r="U30" s="39">
        <f t="shared" si="3"/>
        <v>20.671140939597311</v>
      </c>
      <c r="V30" s="76">
        <f t="shared" si="3"/>
        <v>7.2237404538882917</v>
      </c>
      <c r="W30" s="77">
        <f t="shared" si="3"/>
        <v>9.7699085711128912</v>
      </c>
      <c r="X30" s="77">
        <f t="shared" si="3"/>
        <v>8.286953315659181</v>
      </c>
      <c r="Y30" s="40">
        <f t="shared" si="3"/>
        <v>10.882732999515422</v>
      </c>
      <c r="Z30" s="40">
        <f t="shared" si="3"/>
        <v>12.435897435897434</v>
      </c>
    </row>
    <row r="31" spans="1:26" x14ac:dyDescent="0.2">
      <c r="A31" s="20" t="s">
        <v>3</v>
      </c>
      <c r="B31" s="39">
        <f t="shared" ref="B31:Z31" si="4">B9/B$6*100</f>
        <v>1.9511630720037021</v>
      </c>
      <c r="C31" s="39">
        <f t="shared" si="4"/>
        <v>2.466442795068728</v>
      </c>
      <c r="D31" s="39">
        <f t="shared" si="4"/>
        <v>2.1989094915669232</v>
      </c>
      <c r="E31" s="39">
        <f t="shared" si="4"/>
        <v>3.9595458448621308</v>
      </c>
      <c r="F31" s="39">
        <f t="shared" si="4"/>
        <v>2.7897708402524075</v>
      </c>
      <c r="G31" s="39">
        <f t="shared" si="4"/>
        <v>5.1454138702460845</v>
      </c>
      <c r="H31" s="39">
        <f t="shared" si="4"/>
        <v>2.3613627587845665</v>
      </c>
      <c r="I31" s="39">
        <f t="shared" si="4"/>
        <v>3.8058799838904553</v>
      </c>
      <c r="J31" s="39">
        <f t="shared" si="4"/>
        <v>3.3133639010676399</v>
      </c>
      <c r="K31" s="39">
        <f t="shared" si="4"/>
        <v>3.3379694019471486</v>
      </c>
      <c r="L31" s="76">
        <f t="shared" si="4"/>
        <v>3.5667733143737412</v>
      </c>
      <c r="M31" s="76">
        <f t="shared" si="4"/>
        <v>1.9471364519693637</v>
      </c>
      <c r="N31" s="76">
        <f t="shared" si="4"/>
        <v>0.48060418812221051</v>
      </c>
      <c r="O31" s="39">
        <f t="shared" si="4"/>
        <v>4.5395590142671862</v>
      </c>
      <c r="P31" s="39">
        <f t="shared" si="4"/>
        <v>8.290155440414507</v>
      </c>
      <c r="Q31" s="39">
        <f t="shared" si="4"/>
        <v>8.4840638208750629</v>
      </c>
      <c r="R31" s="40">
        <f t="shared" si="4"/>
        <v>6.2082777036048062</v>
      </c>
      <c r="S31" s="40">
        <f t="shared" si="4"/>
        <v>3.3823757162769095</v>
      </c>
      <c r="T31" s="40">
        <f t="shared" si="4"/>
        <v>7.6487948844072795</v>
      </c>
      <c r="U31" s="39">
        <f t="shared" si="4"/>
        <v>6.1744966442953011</v>
      </c>
      <c r="V31" s="76">
        <f t="shared" si="4"/>
        <v>4.6438705199328218</v>
      </c>
      <c r="W31" s="77">
        <f t="shared" si="4"/>
        <v>4.0051929398116179</v>
      </c>
      <c r="X31" s="77">
        <f t="shared" si="4"/>
        <v>6.7419281212142499</v>
      </c>
      <c r="Y31" s="40">
        <f t="shared" si="4"/>
        <v>5.5322241964141492</v>
      </c>
      <c r="Z31" s="40">
        <f t="shared" si="4"/>
        <v>6.1538461538461542</v>
      </c>
    </row>
    <row r="32" spans="1:26" x14ac:dyDescent="0.2">
      <c r="A32" s="20" t="s">
        <v>4</v>
      </c>
      <c r="B32" s="39">
        <f t="shared" ref="B32:Z32" si="5">B10/B$6*100</f>
        <v>3.2764813850628212</v>
      </c>
      <c r="C32" s="39">
        <f t="shared" si="5"/>
        <v>3.6620085774112034</v>
      </c>
      <c r="D32" s="39">
        <f t="shared" si="5"/>
        <v>2.5567619998304911</v>
      </c>
      <c r="E32" s="39">
        <f t="shared" si="5"/>
        <v>2.5351997492060461</v>
      </c>
      <c r="F32" s="39">
        <f t="shared" si="5"/>
        <v>2.7897708402524075</v>
      </c>
      <c r="G32" s="39">
        <f t="shared" si="5"/>
        <v>3.1726662599145818</v>
      </c>
      <c r="H32" s="39">
        <f t="shared" si="5"/>
        <v>2.2722547301511868</v>
      </c>
      <c r="I32" s="39">
        <f t="shared" si="5"/>
        <v>5.1852597664115994</v>
      </c>
      <c r="J32" s="39">
        <f t="shared" si="5"/>
        <v>9.8229525753873954</v>
      </c>
      <c r="K32" s="41">
        <f t="shared" si="5"/>
        <v>8.4840055632823361</v>
      </c>
      <c r="L32" s="76" t="e">
        <f t="shared" si="5"/>
        <v>#VALUE!</v>
      </c>
      <c r="M32" s="76" t="e">
        <f t="shared" si="5"/>
        <v>#VALUE!</v>
      </c>
      <c r="N32" s="76" t="e">
        <f t="shared" si="5"/>
        <v>#VALUE!</v>
      </c>
      <c r="O32" s="39" t="e">
        <f t="shared" si="5"/>
        <v>#VALUE!</v>
      </c>
      <c r="P32" s="39" t="e">
        <f t="shared" si="5"/>
        <v>#VALUE!</v>
      </c>
      <c r="Q32" s="39">
        <f t="shared" si="5"/>
        <v>5.0518512877143564</v>
      </c>
      <c r="R32" s="40">
        <f t="shared" si="5"/>
        <v>7.0093457943925239</v>
      </c>
      <c r="S32" s="40">
        <f t="shared" si="5"/>
        <v>2.942542976614527</v>
      </c>
      <c r="T32" s="40">
        <f t="shared" si="5"/>
        <v>5.6074766355140193</v>
      </c>
      <c r="U32" s="39">
        <f t="shared" si="5"/>
        <v>6.4429530201342278</v>
      </c>
      <c r="V32" s="76">
        <f t="shared" si="5"/>
        <v>2.3536756999028605</v>
      </c>
      <c r="W32" s="77">
        <f t="shared" si="5"/>
        <v>2.9003121288291029</v>
      </c>
      <c r="X32" s="77">
        <f t="shared" si="5"/>
        <v>4.2839334936882212</v>
      </c>
      <c r="Y32" s="40">
        <f t="shared" si="5"/>
        <v>2.9680180907769333</v>
      </c>
      <c r="Z32" s="40">
        <f t="shared" si="5"/>
        <v>2.8205128205128203</v>
      </c>
    </row>
    <row r="33" spans="1:34" x14ac:dyDescent="0.2">
      <c r="A33" s="20" t="s">
        <v>5</v>
      </c>
      <c r="B33" s="39">
        <f t="shared" ref="B33:Z33" si="6">B11/B$6*100</f>
        <v>1.0553460641026313</v>
      </c>
      <c r="C33" s="39">
        <f t="shared" si="6"/>
        <v>0.8754930532114189</v>
      </c>
      <c r="D33" s="39">
        <f t="shared" si="6"/>
        <v>0.42377270715422505</v>
      </c>
      <c r="E33" s="39">
        <f t="shared" si="6"/>
        <v>0.16356127414232557</v>
      </c>
      <c r="F33" s="39" t="e">
        <f t="shared" si="6"/>
        <v>#VALUE!</v>
      </c>
      <c r="G33" s="39" t="e">
        <f t="shared" si="6"/>
        <v>#VALUE!</v>
      </c>
      <c r="H33" s="39" t="e">
        <f t="shared" si="6"/>
        <v>#VALUE!</v>
      </c>
      <c r="I33" s="39" t="e">
        <f t="shared" si="6"/>
        <v>#VALUE!</v>
      </c>
      <c r="J33" s="39" t="e">
        <f t="shared" si="6"/>
        <v>#VALUE!</v>
      </c>
      <c r="K33" s="41" t="e">
        <f t="shared" si="6"/>
        <v>#VALUE!</v>
      </c>
      <c r="L33" s="76" t="e">
        <f t="shared" si="6"/>
        <v>#VALUE!</v>
      </c>
      <c r="M33" s="76" t="e">
        <f t="shared" si="6"/>
        <v>#VALUE!</v>
      </c>
      <c r="N33" s="76" t="e">
        <f t="shared" si="6"/>
        <v>#VALUE!</v>
      </c>
      <c r="O33" s="39">
        <f t="shared" si="6"/>
        <v>0.19455252918287944</v>
      </c>
      <c r="P33" s="39" t="e">
        <f t="shared" si="6"/>
        <v>#VALUE!</v>
      </c>
      <c r="Q33" s="41">
        <f t="shared" si="6"/>
        <v>1.1423784318952059</v>
      </c>
      <c r="R33" s="42">
        <f t="shared" si="6"/>
        <v>2.0026702269692929</v>
      </c>
      <c r="S33" s="42">
        <f t="shared" si="6"/>
        <v>2.508905064271334</v>
      </c>
      <c r="T33" s="42">
        <f t="shared" si="6"/>
        <v>1.1805213969503199</v>
      </c>
      <c r="U33" s="41" t="e">
        <f t="shared" si="6"/>
        <v>#VALUE!</v>
      </c>
      <c r="V33" s="78">
        <f t="shared" si="6"/>
        <v>0.98883678263553787</v>
      </c>
      <c r="W33" s="79">
        <f t="shared" si="6"/>
        <v>1.4087230340027073</v>
      </c>
      <c r="X33" s="79">
        <f t="shared" si="6"/>
        <v>1.1938831047983565</v>
      </c>
      <c r="Y33" s="42">
        <f t="shared" si="6"/>
        <v>0.48457438216766274</v>
      </c>
      <c r="Z33" s="42">
        <f t="shared" si="6"/>
        <v>1.5384615384615385</v>
      </c>
    </row>
    <row r="34" spans="1:34" x14ac:dyDescent="0.2">
      <c r="A34" s="20" t="s">
        <v>6</v>
      </c>
      <c r="B34" s="39">
        <f t="shared" ref="B34:Z34" si="7">B12/B$6*100</f>
        <v>3.8765560656979217</v>
      </c>
      <c r="C34" s="39">
        <f t="shared" si="7"/>
        <v>3.4332507151204776</v>
      </c>
      <c r="D34" s="39">
        <f t="shared" si="7"/>
        <v>3.9476781964233583</v>
      </c>
      <c r="E34" s="39">
        <f t="shared" si="7"/>
        <v>3.2330611855466351</v>
      </c>
      <c r="F34" s="39">
        <f t="shared" si="7"/>
        <v>2.590501494520093</v>
      </c>
      <c r="G34" s="39">
        <f t="shared" si="7"/>
        <v>0.48810250152532031</v>
      </c>
      <c r="H34" s="39">
        <f t="shared" si="7"/>
        <v>0.62375620043365909</v>
      </c>
      <c r="I34" s="39">
        <f t="shared" si="7"/>
        <v>0.96657269432138559</v>
      </c>
      <c r="J34" s="39">
        <f t="shared" si="7"/>
        <v>1.6566819505338199</v>
      </c>
      <c r="K34" s="39" t="e">
        <f t="shared" si="7"/>
        <v>#VALUE!</v>
      </c>
      <c r="L34" s="76" t="e">
        <f t="shared" si="7"/>
        <v>#VALUE!</v>
      </c>
      <c r="M34" s="76" t="e">
        <f t="shared" si="7"/>
        <v>#VALUE!</v>
      </c>
      <c r="N34" s="76" t="e">
        <f t="shared" si="7"/>
        <v>#VALUE!</v>
      </c>
      <c r="O34" s="39" t="e">
        <f t="shared" si="7"/>
        <v>#VALUE!</v>
      </c>
      <c r="P34" s="39" t="e">
        <f t="shared" si="7"/>
        <v>#VALUE!</v>
      </c>
      <c r="Q34" s="39">
        <f t="shared" si="7"/>
        <v>4.4933551654544779</v>
      </c>
      <c r="R34" s="40">
        <f t="shared" si="7"/>
        <v>4.2389853137516686</v>
      </c>
      <c r="S34" s="40">
        <f t="shared" si="7"/>
        <v>3.9956636208765688</v>
      </c>
      <c r="T34" s="40">
        <f t="shared" si="7"/>
        <v>2.6069847515986226</v>
      </c>
      <c r="U34" s="39">
        <f t="shared" si="7"/>
        <v>1.6107382550335569</v>
      </c>
      <c r="V34" s="76">
        <f t="shared" si="7"/>
        <v>6.0367875186823881</v>
      </c>
      <c r="W34" s="77">
        <f t="shared" si="7"/>
        <v>4.5079137088086636</v>
      </c>
      <c r="X34" s="77">
        <f t="shared" si="7"/>
        <v>3.0198219709605483</v>
      </c>
      <c r="Y34" s="40">
        <f t="shared" si="7"/>
        <v>3.6141172670004842</v>
      </c>
      <c r="Z34" s="40">
        <f t="shared" si="7"/>
        <v>2.6923076923076925</v>
      </c>
    </row>
    <row r="35" spans="1:34" x14ac:dyDescent="0.2">
      <c r="A35" s="20" t="s">
        <v>7</v>
      </c>
      <c r="B35" s="39">
        <f t="shared" ref="B35:Z35" si="8">B13/B$6*100</f>
        <v>8.3507325188586119</v>
      </c>
      <c r="C35" s="39">
        <f t="shared" si="8"/>
        <v>4.9187647344404981</v>
      </c>
      <c r="D35" s="39">
        <f t="shared" si="8"/>
        <v>4.9911007731497614</v>
      </c>
      <c r="E35" s="39">
        <f t="shared" si="8"/>
        <v>4.4229694549320531</v>
      </c>
      <c r="F35" s="39">
        <f t="shared" si="8"/>
        <v>3.9853869146462966</v>
      </c>
      <c r="G35" s="39">
        <f t="shared" si="8"/>
        <v>8.5784014643075022</v>
      </c>
      <c r="H35" s="39">
        <f t="shared" si="8"/>
        <v>11.95384204116791</v>
      </c>
      <c r="I35" s="39">
        <f t="shared" si="8"/>
        <v>7.5151026983487705</v>
      </c>
      <c r="J35" s="39">
        <f t="shared" si="8"/>
        <v>10.00702834766893</v>
      </c>
      <c r="K35" s="39">
        <f t="shared" si="8"/>
        <v>7.5104311543810853</v>
      </c>
      <c r="L35" s="76" t="e">
        <f t="shared" si="8"/>
        <v>#VALUE!</v>
      </c>
      <c r="M35" s="76" t="e">
        <f t="shared" si="8"/>
        <v>#VALUE!</v>
      </c>
      <c r="N35" s="76" t="e">
        <f t="shared" si="8"/>
        <v>#VALUE!</v>
      </c>
      <c r="O35" s="39" t="e">
        <f t="shared" si="8"/>
        <v>#VALUE!</v>
      </c>
      <c r="P35" s="39" t="e">
        <f t="shared" si="8"/>
        <v>#VALUE!</v>
      </c>
      <c r="Q35" s="39">
        <f t="shared" si="8"/>
        <v>5.6738128784128561</v>
      </c>
      <c r="R35" s="40">
        <f t="shared" si="8"/>
        <v>4.939919893190921</v>
      </c>
      <c r="S35" s="40">
        <f t="shared" si="8"/>
        <v>4.8629394455629553</v>
      </c>
      <c r="T35" s="40">
        <f t="shared" si="8"/>
        <v>4.2793900639449083</v>
      </c>
      <c r="U35" s="39">
        <f t="shared" si="8"/>
        <v>8.0536912751677825</v>
      </c>
      <c r="V35" s="76">
        <f t="shared" si="8"/>
        <v>3.4719158145869988</v>
      </c>
      <c r="W35" s="77">
        <f t="shared" si="8"/>
        <v>3.3698864734966714</v>
      </c>
      <c r="X35" s="77">
        <f t="shared" si="8"/>
        <v>3.2656214337131519</v>
      </c>
      <c r="Y35" s="40">
        <f t="shared" si="8"/>
        <v>3.5535454692295265</v>
      </c>
      <c r="Z35" s="40">
        <f t="shared" si="8"/>
        <v>7.1794871794871788</v>
      </c>
    </row>
    <row r="36" spans="1:34" x14ac:dyDescent="0.2">
      <c r="A36" s="20" t="s">
        <v>8</v>
      </c>
      <c r="B36" s="39">
        <f t="shared" ref="B36:Z36" si="9">B14/B$6*100</f>
        <v>4.9331292763867189</v>
      </c>
      <c r="C36" s="39">
        <f t="shared" si="9"/>
        <v>7.4416909522970602</v>
      </c>
      <c r="D36" s="39">
        <f t="shared" si="9"/>
        <v>4.2772791908766443</v>
      </c>
      <c r="E36" s="39">
        <f t="shared" si="9"/>
        <v>4.3684490302179446</v>
      </c>
      <c r="F36" s="39">
        <f t="shared" si="9"/>
        <v>3.420790435071404</v>
      </c>
      <c r="G36" s="39" t="e">
        <f t="shared" si="9"/>
        <v>#VALUE!</v>
      </c>
      <c r="H36" s="39">
        <f t="shared" si="9"/>
        <v>0.29702676211126622</v>
      </c>
      <c r="I36" s="39">
        <f t="shared" si="9"/>
        <v>1.3089005235602094</v>
      </c>
      <c r="J36" s="39">
        <f t="shared" si="9"/>
        <v>2.7109341008735233</v>
      </c>
      <c r="K36" s="39" t="e">
        <f t="shared" si="9"/>
        <v>#VALUE!</v>
      </c>
      <c r="L36" s="76" t="e">
        <f t="shared" si="9"/>
        <v>#VALUE!</v>
      </c>
      <c r="M36" s="76" t="e">
        <f t="shared" si="9"/>
        <v>#VALUE!</v>
      </c>
      <c r="N36" s="76" t="e">
        <f t="shared" si="9"/>
        <v>#VALUE!</v>
      </c>
      <c r="O36" s="39" t="e">
        <f t="shared" si="9"/>
        <v>#VALUE!</v>
      </c>
      <c r="P36" s="39" t="e">
        <f t="shared" si="9"/>
        <v>#VALUE!</v>
      </c>
      <c r="Q36" s="39">
        <f t="shared" si="9"/>
        <v>6.740032748181715</v>
      </c>
      <c r="R36" s="40">
        <f t="shared" si="9"/>
        <v>4.539385847797063</v>
      </c>
      <c r="S36" s="40">
        <f t="shared" si="9"/>
        <v>11.708223633266222</v>
      </c>
      <c r="T36" s="40">
        <f t="shared" si="9"/>
        <v>6.3944909001475647</v>
      </c>
      <c r="U36" s="39">
        <f t="shared" si="9"/>
        <v>1.6107382550335569</v>
      </c>
      <c r="V36" s="76">
        <f t="shared" si="9"/>
        <v>6.0673071724674354</v>
      </c>
      <c r="W36" s="77">
        <f t="shared" si="9"/>
        <v>5.2702814683865986</v>
      </c>
      <c r="X36" s="77">
        <f t="shared" si="9"/>
        <v>5.133697350632934</v>
      </c>
      <c r="Y36" s="40">
        <f t="shared" si="9"/>
        <v>7.0747859796478751</v>
      </c>
      <c r="Z36" s="40">
        <f t="shared" si="9"/>
        <v>6.1538461538461542</v>
      </c>
    </row>
    <row r="37" spans="1:34" x14ac:dyDescent="0.2">
      <c r="A37" s="20" t="s">
        <v>9</v>
      </c>
      <c r="B37" s="39">
        <f t="shared" ref="B37:Z37" si="10">B15/B$6*100</f>
        <v>7.1788075290702258</v>
      </c>
      <c r="C37" s="39">
        <f t="shared" si="10"/>
        <v>7.9524624755070397</v>
      </c>
      <c r="D37" s="39">
        <f t="shared" si="10"/>
        <v>7.9179576038949415</v>
      </c>
      <c r="E37" s="39">
        <f t="shared" si="10"/>
        <v>6.1948832581405808</v>
      </c>
      <c r="F37" s="39">
        <f t="shared" si="10"/>
        <v>3.5868482231816672</v>
      </c>
      <c r="G37" s="39">
        <f t="shared" si="10"/>
        <v>4.4335977221883249</v>
      </c>
      <c r="H37" s="39">
        <f t="shared" si="10"/>
        <v>1.8489915941426323</v>
      </c>
      <c r="I37" s="39">
        <f t="shared" si="10"/>
        <v>2.3801852597664119</v>
      </c>
      <c r="J37" s="39">
        <f t="shared" si="10"/>
        <v>3.3300980621841418</v>
      </c>
      <c r="K37" s="39">
        <f t="shared" si="10"/>
        <v>0.55632823365785755</v>
      </c>
      <c r="L37" s="76" t="e">
        <f t="shared" si="10"/>
        <v>#VALUE!</v>
      </c>
      <c r="M37" s="76" t="e">
        <f t="shared" si="10"/>
        <v>#VALUE!</v>
      </c>
      <c r="N37" s="76" t="e">
        <f t="shared" si="10"/>
        <v>#VALUE!</v>
      </c>
      <c r="O37" s="39" t="e">
        <f t="shared" si="10"/>
        <v>#VALUE!</v>
      </c>
      <c r="P37" s="39" t="e">
        <f t="shared" si="10"/>
        <v>#VALUE!</v>
      </c>
      <c r="Q37" s="39">
        <f t="shared" si="10"/>
        <v>5.3184062551565709</v>
      </c>
      <c r="R37" s="40">
        <f t="shared" si="10"/>
        <v>4.906542056074767</v>
      </c>
      <c r="S37" s="40">
        <f t="shared" si="10"/>
        <v>2.2611119715037944</v>
      </c>
      <c r="T37" s="40">
        <f t="shared" si="10"/>
        <v>3.2464338416133796</v>
      </c>
      <c r="U37" s="39">
        <f t="shared" si="10"/>
        <v>3.2214765100671139</v>
      </c>
      <c r="V37" s="76">
        <f t="shared" si="10"/>
        <v>3.5036562545234484</v>
      </c>
      <c r="W37" s="77">
        <f t="shared" si="10"/>
        <v>3.7068751208463389</v>
      </c>
      <c r="X37" s="77">
        <f t="shared" si="10"/>
        <v>3.1321874396474532</v>
      </c>
      <c r="Y37" s="40">
        <f t="shared" si="10"/>
        <v>3.0285898885478924</v>
      </c>
      <c r="Z37" s="40">
        <f t="shared" si="10"/>
        <v>4.6153846153846159</v>
      </c>
    </row>
    <row r="38" spans="1:34" x14ac:dyDescent="0.2">
      <c r="A38" s="20" t="s">
        <v>16</v>
      </c>
      <c r="B38" s="39">
        <f t="shared" ref="B38:Z38" si="11">B16/B$6*100</f>
        <v>3.9023261440074042</v>
      </c>
      <c r="C38" s="39">
        <f t="shared" si="11"/>
        <v>2.5040984102606174</v>
      </c>
      <c r="D38" s="39">
        <f t="shared" si="11"/>
        <v>2.1894923202968291</v>
      </c>
      <c r="E38" s="39">
        <f t="shared" si="11"/>
        <v>2.3879946024779533</v>
      </c>
      <c r="F38" s="39">
        <f t="shared" si="11"/>
        <v>2.5240783792759878</v>
      </c>
      <c r="G38" s="39" t="e">
        <f t="shared" si="11"/>
        <v>#VALUE!</v>
      </c>
      <c r="H38" s="39" t="e">
        <f t="shared" si="11"/>
        <v>#VALUE!</v>
      </c>
      <c r="I38" s="39" t="e">
        <f t="shared" si="11"/>
        <v>#VALUE!</v>
      </c>
      <c r="J38" s="39">
        <f t="shared" si="11"/>
        <v>0.20080993339803876</v>
      </c>
      <c r="K38" s="39" t="e">
        <f t="shared" si="11"/>
        <v>#VALUE!</v>
      </c>
      <c r="L38" s="76" t="e">
        <f t="shared" si="11"/>
        <v>#VALUE!</v>
      </c>
      <c r="M38" s="76" t="e">
        <f t="shared" si="11"/>
        <v>#VALUE!</v>
      </c>
      <c r="N38" s="76" t="e">
        <f t="shared" si="11"/>
        <v>#VALUE!</v>
      </c>
      <c r="O38" s="39" t="e">
        <f t="shared" si="11"/>
        <v>#VALUE!</v>
      </c>
      <c r="P38" s="39" t="e">
        <f t="shared" si="11"/>
        <v>#VALUE!</v>
      </c>
      <c r="Q38" s="41">
        <f t="shared" si="11"/>
        <v>4.0871761674472928</v>
      </c>
      <c r="R38" s="42">
        <f t="shared" si="11"/>
        <v>2.4699599465954609</v>
      </c>
      <c r="S38" s="42">
        <f t="shared" si="11"/>
        <v>3.3297196840638068</v>
      </c>
      <c r="T38" s="42">
        <f t="shared" si="11"/>
        <v>1.7215937038858831</v>
      </c>
      <c r="U38" s="41" t="e">
        <f t="shared" si="11"/>
        <v>#VALUE!</v>
      </c>
      <c r="V38" s="78">
        <f t="shared" si="11"/>
        <v>2.4098318628673479</v>
      </c>
      <c r="W38" s="79">
        <f t="shared" si="11"/>
        <v>1.8230533381211507</v>
      </c>
      <c r="X38" s="79">
        <f t="shared" si="11"/>
        <v>3.1076074933721931</v>
      </c>
      <c r="Y38" s="42">
        <f t="shared" si="11"/>
        <v>3.270877079631723</v>
      </c>
      <c r="Z38" s="42">
        <f t="shared" si="11"/>
        <v>6.1538461538461542</v>
      </c>
    </row>
    <row r="39" spans="1:34" x14ac:dyDescent="0.2">
      <c r="A39" s="20" t="s">
        <v>10</v>
      </c>
      <c r="B39" s="39">
        <f t="shared" ref="B39:Z39" si="12">B17/B$6*100</f>
        <v>8.1237104004179308</v>
      </c>
      <c r="C39" s="39">
        <f t="shared" si="12"/>
        <v>8.7652858262919597</v>
      </c>
      <c r="D39" s="39">
        <f t="shared" si="12"/>
        <v>9.993502151823634</v>
      </c>
      <c r="E39" s="39">
        <f t="shared" si="12"/>
        <v>11.550151975683892</v>
      </c>
      <c r="F39" s="39">
        <f t="shared" si="12"/>
        <v>13.184988375954829</v>
      </c>
      <c r="G39" s="39">
        <f t="shared" si="12"/>
        <v>13.300793166564977</v>
      </c>
      <c r="H39" s="39">
        <f t="shared" si="12"/>
        <v>20.327026465084508</v>
      </c>
      <c r="I39" s="39">
        <f t="shared" si="12"/>
        <v>15.916230366492146</v>
      </c>
      <c r="J39" s="39">
        <f t="shared" si="12"/>
        <v>12.112185816125038</v>
      </c>
      <c r="K39" s="39">
        <f t="shared" si="12"/>
        <v>13.908205841446453</v>
      </c>
      <c r="L39" s="76">
        <f t="shared" si="12"/>
        <v>10.605521981277402</v>
      </c>
      <c r="M39" s="76">
        <f t="shared" si="12"/>
        <v>10.189124995236943</v>
      </c>
      <c r="N39" s="76">
        <f t="shared" si="12"/>
        <v>7.3807071747339501</v>
      </c>
      <c r="O39" s="39">
        <f t="shared" si="12"/>
        <v>10.116731517509731</v>
      </c>
      <c r="P39" s="39">
        <f t="shared" si="12"/>
        <v>23.834196891191709</v>
      </c>
      <c r="Q39" s="39">
        <f t="shared" si="12"/>
        <v>10.789129634565835</v>
      </c>
      <c r="R39" s="40">
        <f t="shared" si="12"/>
        <v>13.541388518024034</v>
      </c>
      <c r="S39" s="40">
        <f t="shared" si="12"/>
        <v>11.127458572092303</v>
      </c>
      <c r="T39" s="40">
        <f t="shared" si="12"/>
        <v>12.37088047220856</v>
      </c>
      <c r="U39" s="39">
        <f t="shared" si="12"/>
        <v>14.8993288590604</v>
      </c>
      <c r="V39" s="76">
        <f t="shared" si="12"/>
        <v>13.841273384594722</v>
      </c>
      <c r="W39" s="77">
        <f t="shared" si="12"/>
        <v>10.557136148937936</v>
      </c>
      <c r="X39" s="77">
        <f t="shared" si="12"/>
        <v>11.473567779201852</v>
      </c>
      <c r="Y39" s="40">
        <f t="shared" si="12"/>
        <v>12.356646745275398</v>
      </c>
      <c r="Z39" s="40">
        <f t="shared" si="12"/>
        <v>7.6923076923076925</v>
      </c>
    </row>
    <row r="40" spans="1:34" x14ac:dyDescent="0.2">
      <c r="A40" s="20" t="s">
        <v>11</v>
      </c>
      <c r="B40" s="39">
        <f t="shared" ref="B40:Z40" si="13">B18/B$6*100</f>
        <v>3.5403179010884784</v>
      </c>
      <c r="C40" s="39">
        <f t="shared" si="13"/>
        <v>3.2336759546034664</v>
      </c>
      <c r="D40" s="39">
        <f t="shared" si="13"/>
        <v>4.4307790825791749</v>
      </c>
      <c r="E40" s="39">
        <f t="shared" si="13"/>
        <v>4.2730382869682551</v>
      </c>
      <c r="F40" s="39">
        <f t="shared" si="13"/>
        <v>4.7824642975755562</v>
      </c>
      <c r="G40" s="39">
        <f t="shared" si="13"/>
        <v>6.3453325198291637</v>
      </c>
      <c r="H40" s="39">
        <f t="shared" si="13"/>
        <v>3.8494668369620095</v>
      </c>
      <c r="I40" s="39">
        <f t="shared" si="13"/>
        <v>6.4337494965767226</v>
      </c>
      <c r="J40" s="39">
        <f t="shared" si="13"/>
        <v>3.4472371899996657</v>
      </c>
      <c r="K40" s="39">
        <f t="shared" si="13"/>
        <v>3.3379694019471486</v>
      </c>
      <c r="L40" s="76" t="e">
        <f t="shared" si="13"/>
        <v>#VALUE!</v>
      </c>
      <c r="M40" s="76" t="e">
        <f t="shared" si="13"/>
        <v>#VALUE!</v>
      </c>
      <c r="N40" s="76" t="e">
        <f t="shared" si="13"/>
        <v>#VALUE!</v>
      </c>
      <c r="O40" s="39" t="e">
        <f t="shared" si="13"/>
        <v>#VALUE!</v>
      </c>
      <c r="P40" s="39" t="e">
        <f t="shared" si="13"/>
        <v>#VALUE!</v>
      </c>
      <c r="Q40" s="39">
        <f t="shared" si="13"/>
        <v>3.7444626378787307</v>
      </c>
      <c r="R40" s="40">
        <f t="shared" si="13"/>
        <v>2.9038718291054746</v>
      </c>
      <c r="S40" s="40">
        <f t="shared" si="13"/>
        <v>3.3761808889577201</v>
      </c>
      <c r="T40" s="40">
        <f t="shared" si="13"/>
        <v>3.0988686669945897</v>
      </c>
      <c r="U40" s="39">
        <f t="shared" si="13"/>
        <v>3.7583892617449663</v>
      </c>
      <c r="V40" s="76">
        <f t="shared" si="13"/>
        <v>3.161836132130917</v>
      </c>
      <c r="W40" s="77">
        <f t="shared" si="13"/>
        <v>1.8368643482584317</v>
      </c>
      <c r="X40" s="77">
        <f t="shared" si="13"/>
        <v>3.0198219709605492</v>
      </c>
      <c r="Y40" s="40">
        <f t="shared" si="13"/>
        <v>1.3406557906638668</v>
      </c>
      <c r="Z40" s="40">
        <f t="shared" si="13"/>
        <v>1.5384615384615385</v>
      </c>
    </row>
    <row r="41" spans="1:34" x14ac:dyDescent="0.2">
      <c r="A41" s="20" t="s">
        <v>12</v>
      </c>
      <c r="B41" s="39">
        <f t="shared" ref="B41:Z41" si="14">B19/B$6*100</f>
        <v>7.8046522880148084</v>
      </c>
      <c r="C41" s="39">
        <f t="shared" si="14"/>
        <v>4.9093508306425253</v>
      </c>
      <c r="D41" s="39">
        <f t="shared" si="14"/>
        <v>4.2979969676708505</v>
      </c>
      <c r="E41" s="39">
        <f t="shared" si="14"/>
        <v>5.2980222715934957</v>
      </c>
      <c r="F41" s="39">
        <f t="shared" si="14"/>
        <v>3.2879442045831944</v>
      </c>
      <c r="G41" s="39">
        <f t="shared" si="14"/>
        <v>3.1726662599145818</v>
      </c>
      <c r="H41" s="39">
        <f t="shared" si="14"/>
        <v>4.5667864674607177</v>
      </c>
      <c r="I41" s="39">
        <f t="shared" si="14"/>
        <v>4.0918244059605318</v>
      </c>
      <c r="J41" s="39">
        <f t="shared" si="14"/>
        <v>5.0369824960674725</v>
      </c>
      <c r="K41" s="41">
        <f t="shared" si="14"/>
        <v>2.5034770514603619</v>
      </c>
      <c r="L41" s="76" t="e">
        <f t="shared" si="14"/>
        <v>#VALUE!</v>
      </c>
      <c r="M41" s="76" t="e">
        <f t="shared" si="14"/>
        <v>#VALUE!</v>
      </c>
      <c r="N41" s="76" t="e">
        <f t="shared" si="14"/>
        <v>#VALUE!</v>
      </c>
      <c r="O41" s="39" t="e">
        <f t="shared" si="14"/>
        <v>#VALUE!</v>
      </c>
      <c r="P41" s="39" t="e">
        <f t="shared" si="14"/>
        <v>#VALUE!</v>
      </c>
      <c r="Q41" s="39">
        <f t="shared" si="14"/>
        <v>6.3465468438622548</v>
      </c>
      <c r="R41" s="40">
        <f t="shared" si="14"/>
        <v>6.4085447263017361</v>
      </c>
      <c r="S41" s="40">
        <f t="shared" si="14"/>
        <v>5.885085953229054</v>
      </c>
      <c r="T41" s="40">
        <f t="shared" si="14"/>
        <v>5.4353172651254296</v>
      </c>
      <c r="U41" s="39">
        <f t="shared" si="14"/>
        <v>9.7986577181208041</v>
      </c>
      <c r="V41" s="76">
        <f t="shared" si="14"/>
        <v>4.7854817134954422</v>
      </c>
      <c r="W41" s="77">
        <f t="shared" si="14"/>
        <v>4.8200425379112231</v>
      </c>
      <c r="X41" s="77">
        <f t="shared" si="14"/>
        <v>4.5999613743701389</v>
      </c>
      <c r="Y41" s="40">
        <f t="shared" si="14"/>
        <v>4.1592634469391045</v>
      </c>
      <c r="Z41" s="40">
        <f t="shared" si="14"/>
        <v>7.1794871794871788</v>
      </c>
    </row>
    <row r="42" spans="1:34" x14ac:dyDescent="0.2">
      <c r="A42" s="20" t="s">
        <v>13</v>
      </c>
      <c r="B42" s="39">
        <f t="shared" ref="B42:Z42" si="15">B20/B$6*100</f>
        <v>8.4995678690950136</v>
      </c>
      <c r="C42" s="39">
        <f t="shared" si="15"/>
        <v>11.616757286697752</v>
      </c>
      <c r="D42" s="39">
        <f t="shared" si="15"/>
        <v>11.850568326286151</v>
      </c>
      <c r="E42" s="39">
        <f t="shared" si="15"/>
        <v>12.410211675548952</v>
      </c>
      <c r="F42" s="39">
        <f t="shared" si="15"/>
        <v>19.030222517436066</v>
      </c>
      <c r="G42" s="39">
        <f t="shared" si="15"/>
        <v>7.6062639821029077</v>
      </c>
      <c r="H42" s="39">
        <f t="shared" si="15"/>
        <v>12.890961475628954</v>
      </c>
      <c r="I42" s="39">
        <f t="shared" si="15"/>
        <v>13.016512283527993</v>
      </c>
      <c r="J42" s="39">
        <f t="shared" si="15"/>
        <v>11.161685464707654</v>
      </c>
      <c r="K42" s="39">
        <f t="shared" si="15"/>
        <v>20.305980528511821</v>
      </c>
      <c r="L42" s="76">
        <f t="shared" si="15"/>
        <v>0.71098471382865258</v>
      </c>
      <c r="M42" s="76">
        <f t="shared" si="15"/>
        <v>0.80019306245316324</v>
      </c>
      <c r="N42" s="76">
        <f t="shared" si="15"/>
        <v>1.2358393408856849</v>
      </c>
      <c r="O42" s="39">
        <f t="shared" si="15"/>
        <v>1.1673151750972766</v>
      </c>
      <c r="P42" s="39">
        <f t="shared" si="15"/>
        <v>3.1088082901554408</v>
      </c>
      <c r="Q42" s="39">
        <f t="shared" si="15"/>
        <v>8.938476574895601</v>
      </c>
      <c r="R42" s="40">
        <f t="shared" si="15"/>
        <v>8.284379172229638</v>
      </c>
      <c r="S42" s="40">
        <f t="shared" si="15"/>
        <v>9.2922409787827167</v>
      </c>
      <c r="T42" s="40">
        <f t="shared" si="15"/>
        <v>9.9360550909985239</v>
      </c>
      <c r="U42" s="39">
        <f t="shared" si="15"/>
        <v>12.885906040268456</v>
      </c>
      <c r="V42" s="76">
        <f t="shared" si="15"/>
        <v>6.4544707804834651</v>
      </c>
      <c r="W42" s="77">
        <f t="shared" si="15"/>
        <v>9.5710300251360376</v>
      </c>
      <c r="X42" s="77">
        <f t="shared" si="15"/>
        <v>6.6541425988026051</v>
      </c>
      <c r="Y42" s="40">
        <f t="shared" si="15"/>
        <v>8.8838636730738134</v>
      </c>
      <c r="Z42" s="40">
        <f t="shared" si="15"/>
        <v>7.6923076923076925</v>
      </c>
    </row>
    <row r="45" spans="1:34" ht="12.75" x14ac:dyDescent="0.2">
      <c r="A45" s="5" t="s">
        <v>274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C45" s="5" t="s">
        <v>280</v>
      </c>
      <c r="AD45" s="6"/>
      <c r="AE45" s="6"/>
      <c r="AF45" s="6"/>
      <c r="AG45" s="6"/>
    </row>
    <row r="47" spans="1:34" ht="12" thickBot="1" x14ac:dyDescent="0.25">
      <c r="A47" s="9" t="s">
        <v>19</v>
      </c>
      <c r="U47" s="11"/>
      <c r="Z47" s="55" t="s">
        <v>17</v>
      </c>
      <c r="AC47" s="9" t="s">
        <v>19</v>
      </c>
    </row>
    <row r="48" spans="1:34" ht="24" customHeight="1" x14ac:dyDescent="0.2">
      <c r="A48" s="145" t="s">
        <v>18</v>
      </c>
      <c r="B48" s="139" t="s">
        <v>25</v>
      </c>
      <c r="C48" s="137"/>
      <c r="D48" s="137"/>
      <c r="E48" s="137"/>
      <c r="F48" s="147"/>
      <c r="G48" s="139" t="s">
        <v>26</v>
      </c>
      <c r="H48" s="137"/>
      <c r="I48" s="137"/>
      <c r="J48" s="137"/>
      <c r="K48" s="147"/>
      <c r="L48" s="137" t="s">
        <v>27</v>
      </c>
      <c r="M48" s="137"/>
      <c r="N48" s="137"/>
      <c r="O48" s="137"/>
      <c r="P48" s="147"/>
      <c r="Q48" s="139" t="s">
        <v>28</v>
      </c>
      <c r="R48" s="137"/>
      <c r="S48" s="137"/>
      <c r="T48" s="137"/>
      <c r="U48" s="147"/>
      <c r="V48" s="139" t="s">
        <v>29</v>
      </c>
      <c r="W48" s="137"/>
      <c r="X48" s="137"/>
      <c r="Y48" s="137"/>
      <c r="Z48" s="137"/>
      <c r="AC48" s="140" t="s">
        <v>18</v>
      </c>
      <c r="AD48" s="142" t="s">
        <v>0</v>
      </c>
      <c r="AE48" s="143"/>
      <c r="AF48" s="143"/>
      <c r="AG48" s="143"/>
      <c r="AH48" s="143"/>
    </row>
    <row r="49" spans="1:34" ht="42" customHeight="1" thickBot="1" x14ac:dyDescent="0.25">
      <c r="A49" s="146"/>
      <c r="B49" s="114" t="s">
        <v>251</v>
      </c>
      <c r="C49" s="114" t="s">
        <v>254</v>
      </c>
      <c r="D49" s="114" t="s">
        <v>253</v>
      </c>
      <c r="E49" s="115" t="s">
        <v>252</v>
      </c>
      <c r="F49" s="116" t="s">
        <v>255</v>
      </c>
      <c r="G49" s="114" t="s">
        <v>251</v>
      </c>
      <c r="H49" s="114" t="s">
        <v>254</v>
      </c>
      <c r="I49" s="114" t="s">
        <v>253</v>
      </c>
      <c r="J49" s="115" t="s">
        <v>252</v>
      </c>
      <c r="K49" s="116" t="s">
        <v>255</v>
      </c>
      <c r="L49" s="114" t="s">
        <v>251</v>
      </c>
      <c r="M49" s="114" t="s">
        <v>254</v>
      </c>
      <c r="N49" s="114" t="s">
        <v>253</v>
      </c>
      <c r="O49" s="115" t="s">
        <v>252</v>
      </c>
      <c r="P49" s="116" t="s">
        <v>255</v>
      </c>
      <c r="Q49" s="114" t="s">
        <v>251</v>
      </c>
      <c r="R49" s="114" t="s">
        <v>254</v>
      </c>
      <c r="S49" s="114" t="s">
        <v>253</v>
      </c>
      <c r="T49" s="115" t="s">
        <v>252</v>
      </c>
      <c r="U49" s="116" t="s">
        <v>255</v>
      </c>
      <c r="V49" s="114" t="s">
        <v>251</v>
      </c>
      <c r="W49" s="114" t="s">
        <v>254</v>
      </c>
      <c r="X49" s="114" t="s">
        <v>253</v>
      </c>
      <c r="Y49" s="115" t="s">
        <v>252</v>
      </c>
      <c r="Z49" s="117" t="s">
        <v>255</v>
      </c>
      <c r="AC49" s="141"/>
      <c r="AD49" s="81" t="s">
        <v>251</v>
      </c>
      <c r="AE49" s="81" t="s">
        <v>254</v>
      </c>
      <c r="AF49" s="129" t="s">
        <v>253</v>
      </c>
      <c r="AG49" s="130" t="s">
        <v>252</v>
      </c>
      <c r="AH49" s="131" t="s">
        <v>255</v>
      </c>
    </row>
    <row r="50" spans="1:34" ht="22.5" x14ac:dyDescent="0.2">
      <c r="A50" s="26" t="s">
        <v>15</v>
      </c>
      <c r="B50" s="37">
        <f t="shared" ref="B50" si="16">B6/AD50*100</f>
        <v>39.59066279756555</v>
      </c>
      <c r="C50" s="37">
        <f t="shared" ref="C50:C64" si="17">C6/AE50*100</f>
        <v>40.162523022744573</v>
      </c>
      <c r="D50" s="37">
        <f t="shared" ref="D50:D64" si="18">D6/AF50*100</f>
        <v>45.290205085226489</v>
      </c>
      <c r="E50" s="37">
        <f t="shared" ref="E50:E64" si="19">E6/AG50*100</f>
        <v>46.267894305354098</v>
      </c>
      <c r="F50" s="37">
        <f t="shared" ref="F50:F64" si="20">F6/AH50*100</f>
        <v>54.428778018799726</v>
      </c>
      <c r="G50" s="37">
        <f t="shared" ref="G50" si="21">G6/AD50*100</f>
        <v>11.94426495523026</v>
      </c>
      <c r="H50" s="37">
        <f t="shared" ref="H50:H64" si="22">H6/AE50*100</f>
        <v>25.458051344096184</v>
      </c>
      <c r="I50" s="37">
        <f t="shared" ref="I50:I64" si="23">I6/AF50*100</f>
        <v>21.180268997093364</v>
      </c>
      <c r="J50" s="37">
        <f t="shared" ref="J50:J64" si="24">J6/AG50*100</f>
        <v>18.842782367408713</v>
      </c>
      <c r="K50" s="37">
        <f t="shared" ref="K50:K64" si="25">K6/AH50*100</f>
        <v>12.99710773680405</v>
      </c>
      <c r="L50" s="74">
        <f t="shared" ref="L50" si="26">L6/AD50*100</f>
        <v>8.1999310113636916</v>
      </c>
      <c r="M50" s="74">
        <f t="shared" ref="M50:M64" si="27">M6/AE50*100</f>
        <v>8.5048854128970586</v>
      </c>
      <c r="N50" s="74">
        <f t="shared" ref="N50:N64" si="28">N6/AF50*100</f>
        <v>6.2120543282856397</v>
      </c>
      <c r="O50" s="37">
        <f t="shared" ref="O50:O64" si="29">O6/AG50*100</f>
        <v>4.8622059658195109</v>
      </c>
      <c r="P50" s="37">
        <f t="shared" ref="P50:P64" si="30">P6/AH50*100</f>
        <v>3.4887924801156913</v>
      </c>
      <c r="Q50" s="37">
        <f t="shared" ref="Q50" si="31">Q6/AD50*100</f>
        <v>19.137787796784735</v>
      </c>
      <c r="R50" s="38">
        <f t="shared" ref="R50:R64" si="32">R6/AE50*100</f>
        <v>11.327460395478088</v>
      </c>
      <c r="S50" s="38">
        <f t="shared" ref="S50:S64" si="33">S6/AF50*100</f>
        <v>13.769733881819556</v>
      </c>
      <c r="T50" s="38">
        <f t="shared" ref="T50:T64" si="34">T6/AG50*100</f>
        <v>12.820836223749762</v>
      </c>
      <c r="U50" s="37">
        <f t="shared" ref="U50:U64" si="35">U6/AH50*100</f>
        <v>13.467100506146062</v>
      </c>
      <c r="V50" s="74">
        <f t="shared" ref="V50" si="36">V6/AD50*100</f>
        <v>19.89846732791187</v>
      </c>
      <c r="W50" s="75">
        <f t="shared" ref="W50:W64" si="37">W6/AE50*100</f>
        <v>13.687852092706715</v>
      </c>
      <c r="X50" s="75">
        <f t="shared" ref="X50:X64" si="38">X6/AF50*100</f>
        <v>12.146240246349645</v>
      </c>
      <c r="Y50" s="38">
        <f t="shared" ref="Y50:Y64" si="39">Y6/AG50*100</f>
        <v>15.617077631330012</v>
      </c>
      <c r="Z50" s="38">
        <f t="shared" ref="Z50:Z64" si="40">Z6/AH50*100</f>
        <v>14.099783080260305</v>
      </c>
      <c r="AC50" s="26" t="s">
        <v>15</v>
      </c>
      <c r="AD50" s="15">
        <v>3430.5166666666669</v>
      </c>
      <c r="AE50" s="15">
        <v>4408.166666666667</v>
      </c>
      <c r="AF50" s="15">
        <v>3907.7249999999999</v>
      </c>
      <c r="AG50" s="15">
        <v>2642.8333333333335</v>
      </c>
      <c r="AH50" s="15">
        <v>460.99999999999989</v>
      </c>
    </row>
    <row r="51" spans="1:34" x14ac:dyDescent="0.2">
      <c r="A51" s="17" t="s">
        <v>1</v>
      </c>
      <c r="B51" s="39">
        <f t="shared" ref="B51:B64" si="41">B7/AD51*100</f>
        <v>28.914080881539455</v>
      </c>
      <c r="C51" s="39">
        <f t="shared" si="17"/>
        <v>27.376884201549998</v>
      </c>
      <c r="D51" s="39">
        <f t="shared" si="18"/>
        <v>31.96245572927187</v>
      </c>
      <c r="E51" s="39">
        <f t="shared" si="19"/>
        <v>31.298401340518993</v>
      </c>
      <c r="F51" s="39">
        <f t="shared" si="20"/>
        <v>45.299145299145302</v>
      </c>
      <c r="G51" s="39">
        <f t="shared" ref="G51:G64" si="42">G7/AD51*100</f>
        <v>17.319535923175071</v>
      </c>
      <c r="H51" s="39">
        <f t="shared" si="22"/>
        <v>28.821386471370165</v>
      </c>
      <c r="I51" s="39">
        <f t="shared" si="23"/>
        <v>26.334855034406601</v>
      </c>
      <c r="J51" s="39">
        <f t="shared" si="24"/>
        <v>25.16869706987908</v>
      </c>
      <c r="K51" s="39">
        <f t="shared" si="25"/>
        <v>22.37762237762238</v>
      </c>
      <c r="L51" s="76">
        <f t="shared" ref="L51:L64" si="43">L7/AD51*100</f>
        <v>19.760880949395563</v>
      </c>
      <c r="M51" s="76">
        <f t="shared" si="27"/>
        <v>20.165502495548143</v>
      </c>
      <c r="N51" s="76">
        <f t="shared" si="28"/>
        <v>16.713125681735548</v>
      </c>
      <c r="O51" s="39">
        <f t="shared" si="29"/>
        <v>13.507087541325118</v>
      </c>
      <c r="P51" s="39">
        <f t="shared" si="30"/>
        <v>8.3139083139083159</v>
      </c>
      <c r="Q51" s="39">
        <f t="shared" ref="Q51:Q64" si="44">Q7/AD51*100</f>
        <v>11.467683524977685</v>
      </c>
      <c r="R51" s="40">
        <f t="shared" si="32"/>
        <v>7.6656592510847474</v>
      </c>
      <c r="S51" s="40">
        <f t="shared" si="33"/>
        <v>9.342975262257772</v>
      </c>
      <c r="T51" s="40">
        <f t="shared" si="34"/>
        <v>8.729224219917576</v>
      </c>
      <c r="U51" s="39">
        <f t="shared" si="35"/>
        <v>6.2937062937062942</v>
      </c>
      <c r="V51" s="76">
        <f t="shared" ref="V51:V64" si="45">V7/AD51*100</f>
        <v>21.180696410263973</v>
      </c>
      <c r="W51" s="77">
        <f t="shared" si="37"/>
        <v>14.480919716084372</v>
      </c>
      <c r="X51" s="77">
        <f t="shared" si="38"/>
        <v>13.839399938054648</v>
      </c>
      <c r="Y51" s="40">
        <f t="shared" si="39"/>
        <v>18.420814274715813</v>
      </c>
      <c r="Z51" s="40">
        <f t="shared" si="40"/>
        <v>15.850815850815852</v>
      </c>
      <c r="AC51" s="17" t="s">
        <v>1</v>
      </c>
      <c r="AD51" s="18">
        <v>1129.8416666666667</v>
      </c>
      <c r="AE51" s="18">
        <v>1518.895238095238</v>
      </c>
      <c r="AF51" s="18">
        <v>1237.6500000000001</v>
      </c>
      <c r="AG51" s="18">
        <v>736.03333333333342</v>
      </c>
      <c r="AH51" s="18">
        <v>107.24999999999999</v>
      </c>
    </row>
    <row r="52" spans="1:34" x14ac:dyDescent="0.2">
      <c r="A52" s="20" t="s">
        <v>2</v>
      </c>
      <c r="B52" s="39">
        <f t="shared" si="41"/>
        <v>58.513842189132106</v>
      </c>
      <c r="C52" s="39">
        <f t="shared" si="17"/>
        <v>67.402699676383378</v>
      </c>
      <c r="D52" s="39">
        <f t="shared" si="18"/>
        <v>71.955780141197081</v>
      </c>
      <c r="E52" s="39">
        <f t="shared" si="19"/>
        <v>68.265935572309814</v>
      </c>
      <c r="F52" s="39">
        <f t="shared" si="20"/>
        <v>67.629362214199773</v>
      </c>
      <c r="G52" s="39" t="e">
        <f t="shared" si="42"/>
        <v>#VALUE!</v>
      </c>
      <c r="H52" s="39" t="e">
        <f t="shared" si="22"/>
        <v>#VALUE!</v>
      </c>
      <c r="I52" s="39" t="e">
        <f t="shared" si="23"/>
        <v>#VALUE!</v>
      </c>
      <c r="J52" s="39" t="e">
        <f t="shared" si="24"/>
        <v>#VALUE!</v>
      </c>
      <c r="K52" s="39" t="e">
        <f t="shared" si="25"/>
        <v>#VALUE!</v>
      </c>
      <c r="L52" s="76">
        <f t="shared" si="43"/>
        <v>5.1770016087589683</v>
      </c>
      <c r="M52" s="76">
        <f t="shared" si="27"/>
        <v>5.1981690435467396</v>
      </c>
      <c r="N52" s="76">
        <f t="shared" si="28"/>
        <v>3.024609154094533</v>
      </c>
      <c r="O52" s="39">
        <f t="shared" si="29"/>
        <v>2.3303632625085675</v>
      </c>
      <c r="P52" s="39">
        <f t="shared" si="30"/>
        <v>2.1660649819494591</v>
      </c>
      <c r="Q52" s="39">
        <f t="shared" si="44"/>
        <v>19.878085043116268</v>
      </c>
      <c r="R52" s="40">
        <f t="shared" si="32"/>
        <v>11.907984594371777</v>
      </c>
      <c r="S52" s="40">
        <f t="shared" si="33"/>
        <v>16.299688052976265</v>
      </c>
      <c r="T52" s="40">
        <f t="shared" si="34"/>
        <v>16.266849440255882</v>
      </c>
      <c r="U52" s="39">
        <f t="shared" si="35"/>
        <v>18.531889290012035</v>
      </c>
      <c r="V52" s="76">
        <f t="shared" si="45"/>
        <v>15.790617351723506</v>
      </c>
      <c r="W52" s="77">
        <f t="shared" si="37"/>
        <v>15.232745573342848</v>
      </c>
      <c r="X52" s="77">
        <f t="shared" si="38"/>
        <v>8.6104675556852808</v>
      </c>
      <c r="Y52" s="40">
        <f t="shared" si="39"/>
        <v>12.314370573452134</v>
      </c>
      <c r="Z52" s="40">
        <f t="shared" si="40"/>
        <v>11.67268351383875</v>
      </c>
      <c r="AC52" s="20" t="s">
        <v>2</v>
      </c>
      <c r="AD52" s="18">
        <v>312.27857142857141</v>
      </c>
      <c r="AE52" s="18">
        <v>386.99523809523805</v>
      </c>
      <c r="AF52" s="18">
        <v>456.80833333333328</v>
      </c>
      <c r="AG52" s="18">
        <v>364.75</v>
      </c>
      <c r="AH52" s="18">
        <v>69.249999999999986</v>
      </c>
    </row>
    <row r="53" spans="1:34" x14ac:dyDescent="0.2">
      <c r="A53" s="20" t="s">
        <v>3</v>
      </c>
      <c r="B53" s="39">
        <f t="shared" si="41"/>
        <v>18.210972397205364</v>
      </c>
      <c r="C53" s="39">
        <f t="shared" si="17"/>
        <v>32.433770735330526</v>
      </c>
      <c r="D53" s="39">
        <f t="shared" si="18"/>
        <v>31.955658957164367</v>
      </c>
      <c r="E53" s="39">
        <f t="shared" si="19"/>
        <v>40.516039051603897</v>
      </c>
      <c r="F53" s="39">
        <f t="shared" si="20"/>
        <v>38.532110091743128</v>
      </c>
      <c r="G53" s="39">
        <f t="shared" si="42"/>
        <v>14.488603825449548</v>
      </c>
      <c r="H53" s="39">
        <f t="shared" si="22"/>
        <v>19.68308987373112</v>
      </c>
      <c r="I53" s="39">
        <f t="shared" si="23"/>
        <v>25.865608320788287</v>
      </c>
      <c r="J53" s="39">
        <f t="shared" si="24"/>
        <v>13.807531380753138</v>
      </c>
      <c r="K53" s="39">
        <f t="shared" si="25"/>
        <v>11.009174311926607</v>
      </c>
      <c r="L53" s="76">
        <f t="shared" si="43"/>
        <v>6.8949719390676902</v>
      </c>
      <c r="M53" s="76">
        <f t="shared" si="27"/>
        <v>5.4221341916315922</v>
      </c>
      <c r="N53" s="76">
        <f t="shared" si="28"/>
        <v>0.9579854933625287</v>
      </c>
      <c r="O53" s="39">
        <f t="shared" si="29"/>
        <v>4.881450488145048</v>
      </c>
      <c r="P53" s="39">
        <f t="shared" si="30"/>
        <v>7.3394495412844023</v>
      </c>
      <c r="Q53" s="39">
        <f t="shared" si="44"/>
        <v>38.27740235940901</v>
      </c>
      <c r="R53" s="40">
        <f t="shared" si="32"/>
        <v>23.025501361723197</v>
      </c>
      <c r="S53" s="40">
        <f t="shared" si="33"/>
        <v>14.944573696455453</v>
      </c>
      <c r="T53" s="40">
        <f t="shared" si="34"/>
        <v>21.687587168758714</v>
      </c>
      <c r="U53" s="39">
        <f t="shared" si="35"/>
        <v>21.100917431192663</v>
      </c>
      <c r="V53" s="76">
        <f t="shared" si="45"/>
        <v>21.784446226090942</v>
      </c>
      <c r="W53" s="77">
        <f t="shared" si="37"/>
        <v>17.949987620698188</v>
      </c>
      <c r="X53" s="77">
        <f t="shared" si="38"/>
        <v>26.276173532229375</v>
      </c>
      <c r="Y53" s="40">
        <f t="shared" si="39"/>
        <v>19.107391910739192</v>
      </c>
      <c r="Z53" s="40">
        <f t="shared" si="40"/>
        <v>22.018348623853214</v>
      </c>
      <c r="AC53" s="20" t="s">
        <v>3</v>
      </c>
      <c r="AD53" s="18">
        <v>145.51666666666665</v>
      </c>
      <c r="AE53" s="18">
        <v>134.63333333333333</v>
      </c>
      <c r="AF53" s="18">
        <v>121.78333333333332</v>
      </c>
      <c r="AG53" s="18">
        <v>119.5</v>
      </c>
      <c r="AH53" s="18">
        <v>18.166666666666664</v>
      </c>
    </row>
    <row r="54" spans="1:34" x14ac:dyDescent="0.2">
      <c r="A54" s="20" t="s">
        <v>4</v>
      </c>
      <c r="B54" s="39">
        <f t="shared" si="41"/>
        <v>41.692692067457834</v>
      </c>
      <c r="C54" s="39">
        <f t="shared" si="17"/>
        <v>44.764096662830845</v>
      </c>
      <c r="D54" s="39">
        <f t="shared" si="18"/>
        <v>36.2483311081442</v>
      </c>
      <c r="E54" s="39">
        <f t="shared" si="19"/>
        <v>27.886056971514243</v>
      </c>
      <c r="F54" s="39">
        <f t="shared" si="20"/>
        <v>39.069767441860471</v>
      </c>
      <c r="G54" s="39">
        <f t="shared" si="42"/>
        <v>12.179887570268583</v>
      </c>
      <c r="H54" s="39">
        <f t="shared" si="22"/>
        <v>17.606444188722673</v>
      </c>
      <c r="I54" s="39">
        <f t="shared" si="23"/>
        <v>34.379172229639522</v>
      </c>
      <c r="J54" s="39">
        <f t="shared" si="24"/>
        <v>44.002998500749626</v>
      </c>
      <c r="K54" s="41">
        <f t="shared" si="25"/>
        <v>28.372093023255818</v>
      </c>
      <c r="L54" s="76" t="e">
        <f t="shared" si="43"/>
        <v>#VALUE!</v>
      </c>
      <c r="M54" s="76" t="e">
        <f t="shared" si="27"/>
        <v>#VALUE!</v>
      </c>
      <c r="N54" s="76" t="e">
        <f t="shared" si="28"/>
        <v>#VALUE!</v>
      </c>
      <c r="O54" s="39" t="e">
        <f t="shared" si="29"/>
        <v>#VALUE!</v>
      </c>
      <c r="P54" s="39" t="e">
        <f t="shared" si="30"/>
        <v>#VALUE!</v>
      </c>
      <c r="Q54" s="39">
        <f t="shared" si="44"/>
        <v>31.07432854465959</v>
      </c>
      <c r="R54" s="40">
        <f t="shared" si="32"/>
        <v>24.16570771001151</v>
      </c>
      <c r="S54" s="40">
        <f t="shared" si="33"/>
        <v>12.683578104138855</v>
      </c>
      <c r="T54" s="40">
        <f t="shared" si="34"/>
        <v>17.091454272863572</v>
      </c>
      <c r="U54" s="39">
        <f t="shared" si="35"/>
        <v>22.325581395348841</v>
      </c>
      <c r="V54" s="76">
        <f t="shared" si="45"/>
        <v>15.053091817613993</v>
      </c>
      <c r="W54" s="77">
        <f t="shared" si="37"/>
        <v>12.082853855005755</v>
      </c>
      <c r="X54" s="77">
        <f t="shared" si="38"/>
        <v>16.288384512683578</v>
      </c>
      <c r="Y54" s="40">
        <f t="shared" si="39"/>
        <v>11.019490254872562</v>
      </c>
      <c r="Z54" s="40">
        <f t="shared" si="40"/>
        <v>10.232558139534884</v>
      </c>
      <c r="AC54" s="20" t="s">
        <v>4</v>
      </c>
      <c r="AD54" s="18">
        <v>106.73333333333333</v>
      </c>
      <c r="AE54" s="18">
        <v>144.83333333333331</v>
      </c>
      <c r="AF54" s="18">
        <v>124.83333333333331</v>
      </c>
      <c r="AG54" s="18">
        <v>111.16666666666666</v>
      </c>
      <c r="AH54" s="18">
        <v>17.916666666666664</v>
      </c>
    </row>
    <row r="55" spans="1:34" x14ac:dyDescent="0.2">
      <c r="A55" s="20" t="s">
        <v>5</v>
      </c>
      <c r="B55" s="39">
        <f t="shared" si="41"/>
        <v>47.64542936288089</v>
      </c>
      <c r="C55" s="39">
        <f t="shared" si="17"/>
        <v>45.588235294117645</v>
      </c>
      <c r="D55" s="39">
        <f t="shared" si="18"/>
        <v>28.125</v>
      </c>
      <c r="E55" s="39">
        <f t="shared" si="19"/>
        <v>24.242424242424242</v>
      </c>
      <c r="F55" s="39" t="e">
        <f t="shared" si="20"/>
        <v>#VALUE!</v>
      </c>
      <c r="G55" s="39" t="e">
        <f t="shared" si="42"/>
        <v>#VALUE!</v>
      </c>
      <c r="H55" s="39" t="e">
        <f t="shared" si="22"/>
        <v>#VALUE!</v>
      </c>
      <c r="I55" s="39" t="e">
        <f t="shared" si="23"/>
        <v>#VALUE!</v>
      </c>
      <c r="J55" s="39" t="e">
        <f t="shared" si="24"/>
        <v>#VALUE!</v>
      </c>
      <c r="K55" s="41" t="e">
        <f t="shared" si="25"/>
        <v>#VALUE!</v>
      </c>
      <c r="L55" s="76" t="e">
        <f t="shared" si="43"/>
        <v>#VALUE!</v>
      </c>
      <c r="M55" s="76" t="e">
        <f t="shared" si="27"/>
        <v>#VALUE!</v>
      </c>
      <c r="N55" s="76" t="e">
        <f t="shared" si="28"/>
        <v>#VALUE!</v>
      </c>
      <c r="O55" s="39">
        <f t="shared" si="29"/>
        <v>3.0303030303030303</v>
      </c>
      <c r="P55" s="39" t="e">
        <f t="shared" si="30"/>
        <v>#VALUE!</v>
      </c>
      <c r="Q55" s="41">
        <f t="shared" si="44"/>
        <v>24.930747922437675</v>
      </c>
      <c r="R55" s="42">
        <f t="shared" si="32"/>
        <v>29.411764705882355</v>
      </c>
      <c r="S55" s="42">
        <f t="shared" si="33"/>
        <v>50.625000000000007</v>
      </c>
      <c r="T55" s="42">
        <f t="shared" si="34"/>
        <v>48.484848484848484</v>
      </c>
      <c r="U55" s="41" t="e">
        <f t="shared" si="35"/>
        <v>#VALUE!</v>
      </c>
      <c r="V55" s="78">
        <f t="shared" si="45"/>
        <v>22.437673130193907</v>
      </c>
      <c r="W55" s="79">
        <f t="shared" si="37"/>
        <v>25</v>
      </c>
      <c r="X55" s="79">
        <f t="shared" si="38"/>
        <v>21.25</v>
      </c>
      <c r="Y55" s="42">
        <f t="shared" si="39"/>
        <v>24.242424242424242</v>
      </c>
      <c r="Z55" s="42">
        <f t="shared" si="40"/>
        <v>100</v>
      </c>
      <c r="AC55" s="20" t="s">
        <v>5</v>
      </c>
      <c r="AD55" s="18">
        <v>30.083333333333332</v>
      </c>
      <c r="AE55" s="18">
        <v>34</v>
      </c>
      <c r="AF55" s="18">
        <v>26.666666666666664</v>
      </c>
      <c r="AG55" s="18">
        <v>8.25</v>
      </c>
      <c r="AH55" s="18">
        <v>1</v>
      </c>
    </row>
    <row r="56" spans="1:34" x14ac:dyDescent="0.2">
      <c r="A56" s="20" t="s">
        <v>6</v>
      </c>
      <c r="B56" s="39">
        <f t="shared" si="41"/>
        <v>41.999601143388951</v>
      </c>
      <c r="C56" s="39">
        <f t="shared" si="17"/>
        <v>52.219358533791528</v>
      </c>
      <c r="D56" s="39">
        <f t="shared" si="18"/>
        <v>59.783228750713072</v>
      </c>
      <c r="E56" s="39">
        <f t="shared" si="19"/>
        <v>55.26561043802424</v>
      </c>
      <c r="F56" s="39">
        <f t="shared" si="20"/>
        <v>70.270270270270274</v>
      </c>
      <c r="G56" s="39">
        <f t="shared" si="42"/>
        <v>1.5954264441933128</v>
      </c>
      <c r="H56" s="39">
        <f t="shared" si="22"/>
        <v>6.0137457044673548</v>
      </c>
      <c r="I56" s="39">
        <f t="shared" si="23"/>
        <v>6.8454078722190541</v>
      </c>
      <c r="J56" s="39">
        <f t="shared" si="24"/>
        <v>11.533084808946882</v>
      </c>
      <c r="K56" s="39" t="e">
        <f t="shared" si="25"/>
        <v>#VALUE!</v>
      </c>
      <c r="L56" s="76" t="e">
        <f t="shared" si="43"/>
        <v>#VALUE!</v>
      </c>
      <c r="M56" s="76" t="e">
        <f t="shared" si="27"/>
        <v>#VALUE!</v>
      </c>
      <c r="N56" s="76" t="e">
        <f t="shared" si="28"/>
        <v>#VALUE!</v>
      </c>
      <c r="O56" s="39" t="e">
        <f t="shared" si="29"/>
        <v>#VALUE!</v>
      </c>
      <c r="P56" s="39" t="e">
        <f t="shared" si="30"/>
        <v>#VALUE!</v>
      </c>
      <c r="Q56" s="39">
        <f t="shared" si="44"/>
        <v>23.53254005185136</v>
      </c>
      <c r="R56" s="40">
        <f t="shared" si="32"/>
        <v>18.184421534937002</v>
      </c>
      <c r="S56" s="40">
        <f t="shared" si="33"/>
        <v>18.397033656588707</v>
      </c>
      <c r="T56" s="40">
        <f t="shared" si="34"/>
        <v>12.34855545200373</v>
      </c>
      <c r="U56" s="39">
        <f t="shared" si="35"/>
        <v>10.810810810810811</v>
      </c>
      <c r="V56" s="76">
        <f t="shared" si="45"/>
        <v>32.872432360566378</v>
      </c>
      <c r="W56" s="77">
        <f t="shared" si="37"/>
        <v>23.36769759450172</v>
      </c>
      <c r="X56" s="77">
        <f t="shared" si="38"/>
        <v>12.264689104392467</v>
      </c>
      <c r="Y56" s="40">
        <f t="shared" si="39"/>
        <v>20.852749301025167</v>
      </c>
      <c r="Z56" s="40">
        <f t="shared" si="40"/>
        <v>18.918918918918919</v>
      </c>
      <c r="AC56" s="20" t="s">
        <v>6</v>
      </c>
      <c r="AD56" s="18">
        <v>125.35833333333332</v>
      </c>
      <c r="AE56" s="18">
        <v>116.39999999999998</v>
      </c>
      <c r="AF56" s="18">
        <v>116.86666666666665</v>
      </c>
      <c r="AG56" s="18">
        <v>71.533333333333317</v>
      </c>
      <c r="AH56" s="18">
        <v>9.25</v>
      </c>
    </row>
    <row r="57" spans="1:34" x14ac:dyDescent="0.2">
      <c r="A57" s="20" t="s">
        <v>7</v>
      </c>
      <c r="B57" s="39">
        <f t="shared" si="41"/>
        <v>53.875385955189614</v>
      </c>
      <c r="C57" s="39">
        <f t="shared" si="17"/>
        <v>32.709402779516715</v>
      </c>
      <c r="D57" s="39">
        <f t="shared" si="18"/>
        <v>45.407813570939005</v>
      </c>
      <c r="E57" s="39">
        <f t="shared" si="19"/>
        <v>40.638697557921105</v>
      </c>
      <c r="F57" s="39">
        <f t="shared" si="20"/>
        <v>41.379310344827594</v>
      </c>
      <c r="G57" s="39">
        <f t="shared" si="42"/>
        <v>16.697015279866992</v>
      </c>
      <c r="H57" s="39">
        <f t="shared" si="22"/>
        <v>50.388130712407673</v>
      </c>
      <c r="I57" s="39">
        <f t="shared" si="23"/>
        <v>31.973954763536668</v>
      </c>
      <c r="J57" s="39">
        <f t="shared" si="24"/>
        <v>37.445209768315593</v>
      </c>
      <c r="K57" s="39">
        <f t="shared" si="25"/>
        <v>18.620689655172416</v>
      </c>
      <c r="L57" s="76" t="e">
        <f t="shared" si="43"/>
        <v>#VALUE!</v>
      </c>
      <c r="M57" s="76" t="e">
        <f t="shared" si="27"/>
        <v>#VALUE!</v>
      </c>
      <c r="N57" s="76" t="e">
        <f t="shared" si="28"/>
        <v>#VALUE!</v>
      </c>
      <c r="O57" s="39" t="e">
        <f t="shared" si="29"/>
        <v>#VALUE!</v>
      </c>
      <c r="P57" s="39" t="e">
        <f t="shared" si="30"/>
        <v>#VALUE!</v>
      </c>
      <c r="Q57" s="39">
        <f t="shared" si="44"/>
        <v>17.694561000712529</v>
      </c>
      <c r="R57" s="40">
        <f t="shared" si="32"/>
        <v>9.2650557155377484</v>
      </c>
      <c r="S57" s="40">
        <f t="shared" si="33"/>
        <v>13.450993831391363</v>
      </c>
      <c r="T57" s="40">
        <f t="shared" si="34"/>
        <v>10.895428929242328</v>
      </c>
      <c r="U57" s="39">
        <f t="shared" si="35"/>
        <v>20.689655172413797</v>
      </c>
      <c r="V57" s="76">
        <f t="shared" si="45"/>
        <v>11.258015992399651</v>
      </c>
      <c r="W57" s="77">
        <f t="shared" si="37"/>
        <v>7.6374107925378727</v>
      </c>
      <c r="X57" s="77">
        <f t="shared" si="38"/>
        <v>7.9677861549006179</v>
      </c>
      <c r="Y57" s="40">
        <f t="shared" si="39"/>
        <v>11.020663744520979</v>
      </c>
      <c r="Z57" s="40">
        <f t="shared" si="40"/>
        <v>19.31034482758621</v>
      </c>
      <c r="AC57" s="20" t="s">
        <v>7</v>
      </c>
      <c r="AD57" s="18">
        <v>210.51666666666665</v>
      </c>
      <c r="AE57" s="18">
        <v>266.23333333333329</v>
      </c>
      <c r="AF57" s="18">
        <v>194.5333333333333</v>
      </c>
      <c r="AG57" s="18">
        <v>133.08333333333331</v>
      </c>
      <c r="AH57" s="18">
        <v>24.166666666666661</v>
      </c>
    </row>
    <row r="58" spans="1:34" x14ac:dyDescent="0.2">
      <c r="A58" s="20" t="s">
        <v>8</v>
      </c>
      <c r="B58" s="39">
        <f t="shared" si="41"/>
        <v>43.0406852248394</v>
      </c>
      <c r="C58" s="39">
        <f t="shared" si="17"/>
        <v>68.187699473820402</v>
      </c>
      <c r="D58" s="39">
        <f t="shared" si="18"/>
        <v>40.323153409090914</v>
      </c>
      <c r="E58" s="39">
        <f t="shared" si="19"/>
        <v>41.966740866832524</v>
      </c>
      <c r="F58" s="39">
        <f t="shared" si="20"/>
        <v>55.080213903743314</v>
      </c>
      <c r="G58" s="39" t="e">
        <f t="shared" si="42"/>
        <v>#VALUE!</v>
      </c>
      <c r="H58" s="39">
        <f t="shared" si="22"/>
        <v>1.7251789873199344</v>
      </c>
      <c r="I58" s="39">
        <f t="shared" si="23"/>
        <v>5.7705965909090917</v>
      </c>
      <c r="J58" s="39">
        <f t="shared" si="24"/>
        <v>10.606259002226007</v>
      </c>
      <c r="K58" s="39" t="e">
        <f t="shared" si="25"/>
        <v>#VALUE!</v>
      </c>
      <c r="L58" s="76" t="e">
        <f t="shared" si="43"/>
        <v>#VALUE!</v>
      </c>
      <c r="M58" s="76" t="e">
        <f t="shared" si="27"/>
        <v>#VALUE!</v>
      </c>
      <c r="N58" s="76" t="e">
        <f t="shared" si="28"/>
        <v>#VALUE!</v>
      </c>
      <c r="O58" s="39" t="e">
        <f t="shared" si="29"/>
        <v>#VALUE!</v>
      </c>
      <c r="P58" s="39" t="e">
        <f t="shared" si="30"/>
        <v>#VALUE!</v>
      </c>
      <c r="Q58" s="39">
        <f t="shared" si="44"/>
        <v>28.426124197002139</v>
      </c>
      <c r="R58" s="40">
        <f t="shared" si="32"/>
        <v>11.731217113775552</v>
      </c>
      <c r="S58" s="40">
        <f t="shared" si="33"/>
        <v>33.558238636363633</v>
      </c>
      <c r="T58" s="40">
        <f t="shared" si="34"/>
        <v>17.022390991226921</v>
      </c>
      <c r="U58" s="39">
        <f t="shared" si="35"/>
        <v>6.4171122994652414</v>
      </c>
      <c r="V58" s="76">
        <f t="shared" si="45"/>
        <v>26.605995717344754</v>
      </c>
      <c r="W58" s="77">
        <f t="shared" si="37"/>
        <v>16.458207539032173</v>
      </c>
      <c r="X58" s="77">
        <f t="shared" si="38"/>
        <v>12.979403409090912</v>
      </c>
      <c r="Y58" s="40">
        <f t="shared" si="39"/>
        <v>22.940945397407361</v>
      </c>
      <c r="Z58" s="40">
        <f t="shared" si="40"/>
        <v>25.668449197860966</v>
      </c>
      <c r="AC58" s="20" t="s">
        <v>8</v>
      </c>
      <c r="AD58" s="18">
        <v>155.66666666666666</v>
      </c>
      <c r="AE58" s="18">
        <v>193.21666666666667</v>
      </c>
      <c r="AF58" s="18">
        <v>187.73333333333329</v>
      </c>
      <c r="AG58" s="18">
        <v>127.28333333333332</v>
      </c>
      <c r="AH58" s="18">
        <v>15.583333333333332</v>
      </c>
    </row>
    <row r="59" spans="1:34" x14ac:dyDescent="0.2">
      <c r="A59" s="20" t="s">
        <v>9</v>
      </c>
      <c r="B59" s="39">
        <f t="shared" si="41"/>
        <v>55.714285714285715</v>
      </c>
      <c r="C59" s="39">
        <f t="shared" si="17"/>
        <v>67.555865283553445</v>
      </c>
      <c r="D59" s="39">
        <f t="shared" si="18"/>
        <v>74.578676601028931</v>
      </c>
      <c r="E59" s="39">
        <f t="shared" si="19"/>
        <v>63.744740532959334</v>
      </c>
      <c r="F59" s="39">
        <f t="shared" si="20"/>
        <v>55.102040816326536</v>
      </c>
      <c r="G59" s="39">
        <f t="shared" si="42"/>
        <v>10.38095238095238</v>
      </c>
      <c r="H59" s="39">
        <f t="shared" si="22"/>
        <v>9.9563588173467998</v>
      </c>
      <c r="I59" s="39">
        <f t="shared" si="23"/>
        <v>10.484300159659394</v>
      </c>
      <c r="J59" s="39">
        <f t="shared" si="24"/>
        <v>13.955119214586254</v>
      </c>
      <c r="K59" s="39">
        <f t="shared" si="25"/>
        <v>2.0408163265306105</v>
      </c>
      <c r="L59" s="76" t="e">
        <f t="shared" si="43"/>
        <v>#VALUE!</v>
      </c>
      <c r="M59" s="76" t="e">
        <f t="shared" si="27"/>
        <v>#VALUE!</v>
      </c>
      <c r="N59" s="76" t="e">
        <f t="shared" si="28"/>
        <v>#VALUE!</v>
      </c>
      <c r="O59" s="39" t="e">
        <f t="shared" si="29"/>
        <v>#VALUE!</v>
      </c>
      <c r="P59" s="39" t="e">
        <f t="shared" si="30"/>
        <v>#VALUE!</v>
      </c>
      <c r="Q59" s="39">
        <f t="shared" si="44"/>
        <v>19.952380952380956</v>
      </c>
      <c r="R59" s="40">
        <f t="shared" si="32"/>
        <v>11.755700772288993</v>
      </c>
      <c r="S59" s="40">
        <f t="shared" si="33"/>
        <v>6.4750753947135005</v>
      </c>
      <c r="T59" s="40">
        <f t="shared" si="34"/>
        <v>9.2566619915848545</v>
      </c>
      <c r="U59" s="39">
        <f t="shared" si="35"/>
        <v>12.244897959183675</v>
      </c>
      <c r="V59" s="76">
        <f t="shared" si="45"/>
        <v>13.666666666666666</v>
      </c>
      <c r="W59" s="77">
        <f t="shared" si="37"/>
        <v>10.732075126810765</v>
      </c>
      <c r="X59" s="77">
        <f t="shared" si="38"/>
        <v>7.9120099343622501</v>
      </c>
      <c r="Y59" s="40">
        <f t="shared" si="39"/>
        <v>10.518934081346424</v>
      </c>
      <c r="Z59" s="40">
        <f t="shared" si="40"/>
        <v>18.367346938775512</v>
      </c>
      <c r="AC59" s="20" t="s">
        <v>9</v>
      </c>
      <c r="AD59" s="18">
        <v>175</v>
      </c>
      <c r="AE59" s="18">
        <v>208.40952380952379</v>
      </c>
      <c r="AF59" s="18">
        <v>187.89999999999998</v>
      </c>
      <c r="AG59" s="18">
        <v>118.83333333333331</v>
      </c>
      <c r="AH59" s="18">
        <v>16.333333333333332</v>
      </c>
    </row>
    <row r="60" spans="1:34" x14ac:dyDescent="0.2">
      <c r="A60" s="20" t="s">
        <v>16</v>
      </c>
      <c r="B60" s="39">
        <f t="shared" si="41"/>
        <v>55.045871559633028</v>
      </c>
      <c r="C60" s="39">
        <f t="shared" si="17"/>
        <v>65.036674816625919</v>
      </c>
      <c r="D60" s="39">
        <f t="shared" si="18"/>
        <v>54.259043173862324</v>
      </c>
      <c r="E60" s="39">
        <f t="shared" si="19"/>
        <v>58.950201884253026</v>
      </c>
      <c r="F60" s="39">
        <f t="shared" si="20"/>
        <v>61.29032258064516</v>
      </c>
      <c r="G60" s="39" t="e">
        <f t="shared" si="42"/>
        <v>#VALUE!</v>
      </c>
      <c r="H60" s="39" t="e">
        <f t="shared" si="22"/>
        <v>#VALUE!</v>
      </c>
      <c r="I60" s="39" t="e">
        <f t="shared" si="23"/>
        <v>#VALUE!</v>
      </c>
      <c r="J60" s="39">
        <f t="shared" si="24"/>
        <v>2.018842530282638</v>
      </c>
      <c r="K60" s="39" t="e">
        <f t="shared" si="25"/>
        <v>#VALUE!</v>
      </c>
      <c r="L60" s="76" t="e">
        <f t="shared" si="43"/>
        <v>#VALUE!</v>
      </c>
      <c r="M60" s="76" t="e">
        <f t="shared" si="27"/>
        <v>#VALUE!</v>
      </c>
      <c r="N60" s="76" t="e">
        <f t="shared" si="28"/>
        <v>#VALUE!</v>
      </c>
      <c r="O60" s="39" t="e">
        <f t="shared" si="29"/>
        <v>#VALUE!</v>
      </c>
      <c r="P60" s="39" t="e">
        <f t="shared" si="30"/>
        <v>#VALUE!</v>
      </c>
      <c r="Q60" s="41">
        <f t="shared" si="44"/>
        <v>27.8691362298771</v>
      </c>
      <c r="R60" s="42">
        <f t="shared" si="32"/>
        <v>18.092909535452321</v>
      </c>
      <c r="S60" s="42">
        <f t="shared" si="33"/>
        <v>25.087514585764293</v>
      </c>
      <c r="T60" s="42">
        <f t="shared" si="34"/>
        <v>11.776581426648722</v>
      </c>
      <c r="U60" s="41" t="e">
        <f t="shared" si="35"/>
        <v>#VALUE!</v>
      </c>
      <c r="V60" s="78">
        <f t="shared" si="45"/>
        <v>17.084992210489876</v>
      </c>
      <c r="W60" s="79">
        <f t="shared" si="37"/>
        <v>16.136919315403425</v>
      </c>
      <c r="X60" s="79">
        <f t="shared" si="38"/>
        <v>20.653442240373398</v>
      </c>
      <c r="Y60" s="42">
        <f t="shared" si="39"/>
        <v>27.254374158815615</v>
      </c>
      <c r="Z60" s="42">
        <f t="shared" si="40"/>
        <v>38.70967741935484</v>
      </c>
      <c r="AC60" s="20" t="s">
        <v>16</v>
      </c>
      <c r="AD60" s="18">
        <v>96.283333333333331</v>
      </c>
      <c r="AE60" s="18">
        <v>68.166666666666657</v>
      </c>
      <c r="AF60" s="18">
        <v>71.416666666666657</v>
      </c>
      <c r="AG60" s="18">
        <v>49.533333333333331</v>
      </c>
      <c r="AH60" s="18">
        <v>10.333333333333332</v>
      </c>
    </row>
    <row r="61" spans="1:34" x14ac:dyDescent="0.2">
      <c r="A61" s="20" t="s">
        <v>10</v>
      </c>
      <c r="B61" s="39">
        <f t="shared" si="41"/>
        <v>30.105962071945065</v>
      </c>
      <c r="C61" s="39">
        <f t="shared" si="17"/>
        <v>28.012274737507148</v>
      </c>
      <c r="D61" s="39">
        <f t="shared" si="18"/>
        <v>39.492389564958501</v>
      </c>
      <c r="E61" s="39">
        <f t="shared" si="19"/>
        <v>45.417515274949096</v>
      </c>
      <c r="F61" s="39">
        <f t="shared" si="20"/>
        <v>54.683195592286495</v>
      </c>
      <c r="G61" s="39">
        <f t="shared" si="42"/>
        <v>14.871071899586157</v>
      </c>
      <c r="H61" s="39">
        <f t="shared" si="22"/>
        <v>41.177532416739375</v>
      </c>
      <c r="I61" s="39">
        <f t="shared" si="23"/>
        <v>29.414610546686013</v>
      </c>
      <c r="J61" s="39">
        <f t="shared" si="24"/>
        <v>19.396505520420195</v>
      </c>
      <c r="K61" s="39">
        <f t="shared" si="25"/>
        <v>13.77410468319559</v>
      </c>
      <c r="L61" s="76">
        <f t="shared" si="43"/>
        <v>8.1404338532902827</v>
      </c>
      <c r="M61" s="76">
        <f t="shared" si="27"/>
        <v>6.8955143054845207</v>
      </c>
      <c r="N61" s="76">
        <f t="shared" si="28"/>
        <v>4.0005954374604586</v>
      </c>
      <c r="O61" s="39">
        <f t="shared" si="29"/>
        <v>4.1805123807482047</v>
      </c>
      <c r="P61" s="39">
        <f t="shared" si="30"/>
        <v>6.336088154269973</v>
      </c>
      <c r="Q61" s="39">
        <f t="shared" si="44"/>
        <v>19.327845741052347</v>
      </c>
      <c r="R61" s="40">
        <f t="shared" si="32"/>
        <v>12.205541682962782</v>
      </c>
      <c r="S61" s="40">
        <f t="shared" si="33"/>
        <v>13.369431729373677</v>
      </c>
      <c r="T61" s="40">
        <f t="shared" si="34"/>
        <v>13.479472612284274</v>
      </c>
      <c r="U61" s="39">
        <f t="shared" si="35"/>
        <v>15.289256198347106</v>
      </c>
      <c r="V61" s="76">
        <f t="shared" si="45"/>
        <v>25.78107235435899</v>
      </c>
      <c r="W61" s="77">
        <f t="shared" si="37"/>
        <v>11.49854087066398</v>
      </c>
      <c r="X61" s="77">
        <f t="shared" si="38"/>
        <v>12.15994938781586</v>
      </c>
      <c r="Y61" s="40">
        <f t="shared" si="39"/>
        <v>16.400471647550649</v>
      </c>
      <c r="Z61" s="40">
        <f t="shared" si="40"/>
        <v>8.2644628099173563</v>
      </c>
      <c r="AC61" s="20" t="s">
        <v>10</v>
      </c>
      <c r="AD61" s="18">
        <v>366.48333333333329</v>
      </c>
      <c r="AE61" s="18">
        <v>553.98333333333335</v>
      </c>
      <c r="AF61" s="18">
        <v>447.84999999999997</v>
      </c>
      <c r="AG61" s="18">
        <v>310.96666666666664</v>
      </c>
      <c r="AH61" s="18">
        <v>60.5</v>
      </c>
    </row>
    <row r="62" spans="1:34" x14ac:dyDescent="0.2">
      <c r="A62" s="20" t="s">
        <v>11</v>
      </c>
      <c r="B62" s="39">
        <f t="shared" si="41"/>
        <v>39.331970006816633</v>
      </c>
      <c r="C62" s="39">
        <f t="shared" si="17"/>
        <v>45.066911571765949</v>
      </c>
      <c r="D62" s="39">
        <f t="shared" si="18"/>
        <v>47.621457489878537</v>
      </c>
      <c r="E62" s="39">
        <f t="shared" si="19"/>
        <v>61.146869514335876</v>
      </c>
      <c r="F62" s="39">
        <f t="shared" si="20"/>
        <v>69.230769230769241</v>
      </c>
      <c r="G62" s="39">
        <f t="shared" si="42"/>
        <v>21.267893660531698</v>
      </c>
      <c r="H62" s="39">
        <f t="shared" si="22"/>
        <v>34.006822356336919</v>
      </c>
      <c r="I62" s="39">
        <f t="shared" si="23"/>
        <v>32.338056680161948</v>
      </c>
      <c r="J62" s="39">
        <f t="shared" si="24"/>
        <v>20.089721084454851</v>
      </c>
      <c r="K62" s="39">
        <f t="shared" si="25"/>
        <v>11.538461538461538</v>
      </c>
      <c r="L62" s="76" t="e">
        <f t="shared" si="43"/>
        <v>#VALUE!</v>
      </c>
      <c r="M62" s="76" t="e">
        <f t="shared" si="27"/>
        <v>#VALUE!</v>
      </c>
      <c r="N62" s="76" t="e">
        <f t="shared" si="28"/>
        <v>#VALUE!</v>
      </c>
      <c r="O62" s="39" t="e">
        <f t="shared" si="29"/>
        <v>#VALUE!</v>
      </c>
      <c r="P62" s="39" t="e">
        <f t="shared" si="30"/>
        <v>#VALUE!</v>
      </c>
      <c r="Q62" s="39">
        <f t="shared" si="44"/>
        <v>20.10906612133606</v>
      </c>
      <c r="R62" s="40">
        <f t="shared" si="32"/>
        <v>11.414326948307533</v>
      </c>
      <c r="S62" s="40">
        <f t="shared" si="33"/>
        <v>11.032388663967611</v>
      </c>
      <c r="T62" s="40">
        <f t="shared" si="34"/>
        <v>12.287887653598597</v>
      </c>
      <c r="U62" s="39">
        <f t="shared" si="35"/>
        <v>13.461538461538462</v>
      </c>
      <c r="V62" s="76">
        <f t="shared" si="45"/>
        <v>17.65507839127471</v>
      </c>
      <c r="W62" s="77">
        <f t="shared" si="37"/>
        <v>8.7247441616373678</v>
      </c>
      <c r="X62" s="77">
        <f t="shared" si="38"/>
        <v>8.7044534412955468</v>
      </c>
      <c r="Y62" s="40">
        <f t="shared" si="39"/>
        <v>6.4755217476106894</v>
      </c>
      <c r="Z62" s="40">
        <f t="shared" si="40"/>
        <v>5.7692307692307692</v>
      </c>
      <c r="AC62" s="20" t="s">
        <v>11</v>
      </c>
      <c r="AD62" s="18">
        <v>122.24999999999999</v>
      </c>
      <c r="AE62" s="18">
        <v>127.0333333333333</v>
      </c>
      <c r="AF62" s="18">
        <v>164.66666666666666</v>
      </c>
      <c r="AG62" s="18">
        <v>85.449999999999989</v>
      </c>
      <c r="AH62" s="18">
        <v>17.333333333333332</v>
      </c>
    </row>
    <row r="63" spans="1:34" x14ac:dyDescent="0.2">
      <c r="A63" s="20" t="s">
        <v>12</v>
      </c>
      <c r="B63" s="39">
        <f t="shared" si="41"/>
        <v>54.686156491831476</v>
      </c>
      <c r="C63" s="39">
        <f t="shared" si="17"/>
        <v>43.621915516520282</v>
      </c>
      <c r="D63" s="39">
        <f t="shared" si="18"/>
        <v>46.119644300727572</v>
      </c>
      <c r="E63" s="39">
        <f t="shared" si="19"/>
        <v>51.503908837948863</v>
      </c>
      <c r="F63" s="39">
        <f t="shared" si="20"/>
        <v>40.243902439024396</v>
      </c>
      <c r="G63" s="39">
        <f t="shared" si="42"/>
        <v>6.7067927773000875</v>
      </c>
      <c r="H63" s="39">
        <f t="shared" si="22"/>
        <v>25.72145545796738</v>
      </c>
      <c r="I63" s="39">
        <f t="shared" si="23"/>
        <v>20.533548908649962</v>
      </c>
      <c r="J63" s="39">
        <f t="shared" si="24"/>
        <v>19.941698688220484</v>
      </c>
      <c r="K63" s="41">
        <f t="shared" si="25"/>
        <v>7.3170731707317085</v>
      </c>
      <c r="L63" s="76" t="e">
        <f t="shared" si="43"/>
        <v>#VALUE!</v>
      </c>
      <c r="M63" s="76" t="e">
        <f t="shared" si="27"/>
        <v>#VALUE!</v>
      </c>
      <c r="N63" s="76" t="e">
        <f t="shared" si="28"/>
        <v>#VALUE!</v>
      </c>
      <c r="O63" s="39" t="e">
        <f t="shared" si="29"/>
        <v>#VALUE!</v>
      </c>
      <c r="P63" s="39" t="e">
        <f t="shared" si="30"/>
        <v>#VALUE!</v>
      </c>
      <c r="Q63" s="39">
        <f t="shared" si="44"/>
        <v>21.496130696474637</v>
      </c>
      <c r="R63" s="40">
        <f t="shared" si="32"/>
        <v>16.06022584692597</v>
      </c>
      <c r="S63" s="40">
        <f t="shared" si="33"/>
        <v>19.19967663702506</v>
      </c>
      <c r="T63" s="40">
        <f t="shared" si="34"/>
        <v>14.641579435537299</v>
      </c>
      <c r="U63" s="39">
        <f t="shared" si="35"/>
        <v>29.674796747967484</v>
      </c>
      <c r="V63" s="76">
        <f t="shared" si="45"/>
        <v>16.852966466036115</v>
      </c>
      <c r="W63" s="77">
        <f t="shared" si="37"/>
        <v>14.596403178586364</v>
      </c>
      <c r="X63" s="77">
        <f t="shared" si="38"/>
        <v>13.237671786580437</v>
      </c>
      <c r="Y63" s="40">
        <f t="shared" si="39"/>
        <v>13.647807075659202</v>
      </c>
      <c r="Z63" s="40">
        <f t="shared" si="40"/>
        <v>22.764227642276424</v>
      </c>
      <c r="AC63" s="20" t="s">
        <v>12</v>
      </c>
      <c r="AD63" s="18">
        <v>193.83333333333331</v>
      </c>
      <c r="AE63" s="18">
        <v>199.25</v>
      </c>
      <c r="AF63" s="18">
        <v>164.93333333333331</v>
      </c>
      <c r="AG63" s="18">
        <v>125.78333333333332</v>
      </c>
      <c r="AH63" s="18">
        <v>20.499999999999996</v>
      </c>
    </row>
    <row r="64" spans="1:34" x14ac:dyDescent="0.2">
      <c r="A64" s="20" t="s">
        <v>13</v>
      </c>
      <c r="B64" s="39">
        <f t="shared" si="41"/>
        <v>44.284905281233442</v>
      </c>
      <c r="C64" s="39">
        <f t="shared" si="17"/>
        <v>45.090802791683416</v>
      </c>
      <c r="D64" s="39">
        <f t="shared" si="18"/>
        <v>52.032251395493077</v>
      </c>
      <c r="E64" s="39">
        <f t="shared" si="19"/>
        <v>54.067695961995241</v>
      </c>
      <c r="F64" s="39">
        <f t="shared" si="20"/>
        <v>65.039727582292855</v>
      </c>
      <c r="G64" s="39">
        <f t="shared" si="42"/>
        <v>11.956303319267093</v>
      </c>
      <c r="H64" s="39">
        <f t="shared" si="22"/>
        <v>31.717031461248951</v>
      </c>
      <c r="I64" s="39">
        <f t="shared" si="23"/>
        <v>26.727310316311765</v>
      </c>
      <c r="J64" s="39">
        <f t="shared" si="24"/>
        <v>19.804038004750591</v>
      </c>
      <c r="K64" s="39">
        <f t="shared" si="25"/>
        <v>16.572077185017029</v>
      </c>
      <c r="L64" s="76">
        <f t="shared" si="43"/>
        <v>0.76724941086205956</v>
      </c>
      <c r="M64" s="76">
        <f t="shared" si="27"/>
        <v>0.65772645887382619</v>
      </c>
      <c r="N64" s="76">
        <f t="shared" si="28"/>
        <v>0.74426297291709742</v>
      </c>
      <c r="O64" s="39">
        <f t="shared" si="29"/>
        <v>0.53444180522565321</v>
      </c>
      <c r="P64" s="39">
        <f t="shared" si="30"/>
        <v>0.68104426787741212</v>
      </c>
      <c r="Q64" s="39">
        <f t="shared" si="44"/>
        <v>22.512376463710929</v>
      </c>
      <c r="R64" s="40">
        <f t="shared" si="32"/>
        <v>9.0693170606935354</v>
      </c>
      <c r="S64" s="40">
        <f t="shared" si="33"/>
        <v>12.404382881951621</v>
      </c>
      <c r="T64" s="40">
        <f t="shared" si="34"/>
        <v>11.99524940617577</v>
      </c>
      <c r="U64" s="39">
        <f t="shared" si="35"/>
        <v>10.896708286038594</v>
      </c>
      <c r="V64" s="76">
        <f t="shared" si="45"/>
        <v>16.902321842860012</v>
      </c>
      <c r="W64" s="77">
        <f t="shared" si="37"/>
        <v>12.661234333321151</v>
      </c>
      <c r="X64" s="77">
        <f t="shared" si="38"/>
        <v>7.8354351870994403</v>
      </c>
      <c r="Y64" s="40">
        <f t="shared" si="39"/>
        <v>13.064133016627075</v>
      </c>
      <c r="Z64" s="40">
        <f t="shared" si="40"/>
        <v>6.8104426787741215</v>
      </c>
      <c r="AC64" s="20" t="s">
        <v>13</v>
      </c>
      <c r="AD64" s="18">
        <v>260.67142857142858</v>
      </c>
      <c r="AE64" s="18">
        <v>456.11666666666662</v>
      </c>
      <c r="AF64" s="18">
        <v>403.08333333333331</v>
      </c>
      <c r="AG64" s="18">
        <v>280.66666666666669</v>
      </c>
      <c r="AH64" s="18">
        <v>73.416666666666657</v>
      </c>
    </row>
    <row r="67" spans="1:41" s="43" customFormat="1" ht="15" customHeight="1" x14ac:dyDescent="0.25">
      <c r="A67" s="5" t="s">
        <v>285</v>
      </c>
      <c r="Z67" s="4"/>
    </row>
    <row r="68" spans="1:41" ht="12" customHeight="1" x14ac:dyDescent="0.25">
      <c r="A68" s="4" t="s">
        <v>34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41" ht="13.5" customHeight="1" thickBot="1" x14ac:dyDescent="0.25">
      <c r="A69" s="9" t="s">
        <v>19</v>
      </c>
      <c r="P69" s="11"/>
      <c r="T69" s="11"/>
    </row>
    <row r="70" spans="1:41" ht="22.5" customHeight="1" x14ac:dyDescent="0.2">
      <c r="A70" s="148" t="s">
        <v>18</v>
      </c>
      <c r="B70" s="136" t="s">
        <v>25</v>
      </c>
      <c r="C70" s="137"/>
      <c r="D70" s="137"/>
      <c r="E70" s="137"/>
      <c r="F70" s="137"/>
      <c r="G70" s="137"/>
      <c r="H70" s="137"/>
      <c r="I70" s="138"/>
      <c r="J70" s="136" t="s">
        <v>26</v>
      </c>
      <c r="K70" s="137"/>
      <c r="L70" s="137"/>
      <c r="M70" s="137"/>
      <c r="N70" s="137"/>
      <c r="O70" s="137"/>
      <c r="P70" s="137"/>
      <c r="Q70" s="138"/>
      <c r="R70" s="136" t="s">
        <v>27</v>
      </c>
      <c r="S70" s="137"/>
      <c r="T70" s="137"/>
      <c r="U70" s="137"/>
      <c r="V70" s="137"/>
      <c r="W70" s="137"/>
      <c r="X70" s="137"/>
      <c r="Y70" s="138"/>
      <c r="Z70" s="136" t="s">
        <v>28</v>
      </c>
      <c r="AA70" s="137"/>
      <c r="AB70" s="137"/>
      <c r="AC70" s="137"/>
      <c r="AD70" s="137"/>
      <c r="AE70" s="137"/>
      <c r="AF70" s="137"/>
      <c r="AG70" s="138"/>
      <c r="AH70" s="136" t="s">
        <v>29</v>
      </c>
      <c r="AI70" s="137"/>
      <c r="AJ70" s="137"/>
      <c r="AK70" s="137"/>
      <c r="AL70" s="137"/>
      <c r="AM70" s="137"/>
      <c r="AN70" s="137"/>
      <c r="AO70" s="138"/>
    </row>
    <row r="71" spans="1:41" ht="15" customHeight="1" thickBot="1" x14ac:dyDescent="0.25">
      <c r="A71" s="149"/>
      <c r="B71" s="119">
        <v>2005</v>
      </c>
      <c r="C71" s="31">
        <v>2010</v>
      </c>
      <c r="D71" s="31">
        <v>2015</v>
      </c>
      <c r="E71" s="31">
        <v>2020</v>
      </c>
      <c r="F71" s="31">
        <v>2021</v>
      </c>
      <c r="G71" s="31">
        <v>2022</v>
      </c>
      <c r="H71" s="31">
        <v>2023</v>
      </c>
      <c r="I71" s="120">
        <v>2024</v>
      </c>
      <c r="J71" s="119">
        <v>2005</v>
      </c>
      <c r="K71" s="31">
        <v>2010</v>
      </c>
      <c r="L71" s="31">
        <v>2015</v>
      </c>
      <c r="M71" s="31">
        <v>2020</v>
      </c>
      <c r="N71" s="31">
        <v>2021</v>
      </c>
      <c r="O71" s="31">
        <v>2022</v>
      </c>
      <c r="P71" s="31">
        <v>2023</v>
      </c>
      <c r="Q71" s="120">
        <v>2024</v>
      </c>
      <c r="R71" s="119">
        <v>2005</v>
      </c>
      <c r="S71" s="31">
        <v>2010</v>
      </c>
      <c r="T71" s="31">
        <v>2015</v>
      </c>
      <c r="U71" s="31">
        <v>2020</v>
      </c>
      <c r="V71" s="31">
        <v>2021</v>
      </c>
      <c r="W71" s="31">
        <v>2022</v>
      </c>
      <c r="X71" s="31">
        <v>2023</v>
      </c>
      <c r="Y71" s="120">
        <v>2024</v>
      </c>
      <c r="Z71" s="119">
        <v>2005</v>
      </c>
      <c r="AA71" s="31">
        <v>2010</v>
      </c>
      <c r="AB71" s="31">
        <v>2015</v>
      </c>
      <c r="AC71" s="31">
        <v>2020</v>
      </c>
      <c r="AD71" s="31">
        <v>2021</v>
      </c>
      <c r="AE71" s="31">
        <v>2022</v>
      </c>
      <c r="AF71" s="31">
        <v>2023</v>
      </c>
      <c r="AG71" s="120">
        <v>2024</v>
      </c>
      <c r="AH71" s="119">
        <v>2005</v>
      </c>
      <c r="AI71" s="31">
        <v>2010</v>
      </c>
      <c r="AJ71" s="31">
        <v>2015</v>
      </c>
      <c r="AK71" s="31">
        <v>2020</v>
      </c>
      <c r="AL71" s="31">
        <v>2021</v>
      </c>
      <c r="AM71" s="31">
        <v>2022</v>
      </c>
      <c r="AN71" s="31">
        <v>2023</v>
      </c>
      <c r="AO71" s="120">
        <v>2024</v>
      </c>
    </row>
    <row r="72" spans="1:41" ht="18.75" customHeight="1" x14ac:dyDescent="0.2">
      <c r="A72" s="36" t="s">
        <v>15</v>
      </c>
      <c r="B72" s="121">
        <v>244.71428571428575</v>
      </c>
      <c r="C72" s="27">
        <v>319.83333333333331</v>
      </c>
      <c r="D72" s="27">
        <v>364.38333333333327</v>
      </c>
      <c r="E72" s="27">
        <v>280.48333333333335</v>
      </c>
      <c r="F72" s="27">
        <v>229.98333333333332</v>
      </c>
      <c r="G72" s="27">
        <v>218.08333333333331</v>
      </c>
      <c r="H72" s="27">
        <v>243.31666666666666</v>
      </c>
      <c r="I72" s="122">
        <v>250.91666666666669</v>
      </c>
      <c r="J72" s="121">
        <v>29.916666666666664</v>
      </c>
      <c r="K72" s="27">
        <v>200.06666666666666</v>
      </c>
      <c r="L72" s="27">
        <v>232.9</v>
      </c>
      <c r="M72" s="27">
        <v>154.19999999999999</v>
      </c>
      <c r="N72" s="27">
        <v>112</v>
      </c>
      <c r="O72" s="27">
        <v>105.58333333333331</v>
      </c>
      <c r="P72" s="28">
        <v>66.283333333333331</v>
      </c>
      <c r="Q72" s="122">
        <v>59.916666666666664</v>
      </c>
      <c r="R72" s="121">
        <v>33.5</v>
      </c>
      <c r="S72" s="27">
        <v>77.300000000000011</v>
      </c>
      <c r="T72" s="27">
        <v>70.233333333333348</v>
      </c>
      <c r="U72" s="27">
        <v>35.066666666666663</v>
      </c>
      <c r="V72" s="27">
        <v>32.449999999999996</v>
      </c>
      <c r="W72" s="27">
        <v>25.666666666666661</v>
      </c>
      <c r="X72" s="28">
        <v>19.233333333333334</v>
      </c>
      <c r="Y72" s="122">
        <v>16.083333333333332</v>
      </c>
      <c r="Z72" s="121">
        <v>158.71666666666664</v>
      </c>
      <c r="AA72" s="27">
        <v>133.39999999999998</v>
      </c>
      <c r="AB72" s="27">
        <v>79.149999999999977</v>
      </c>
      <c r="AC72" s="27">
        <v>82</v>
      </c>
      <c r="AD72" s="27">
        <v>68.166666666666657</v>
      </c>
      <c r="AE72" s="27">
        <v>70.75</v>
      </c>
      <c r="AF72" s="28">
        <v>55.833333333333329</v>
      </c>
      <c r="AG72" s="122">
        <v>62.083333333333336</v>
      </c>
      <c r="AH72" s="121">
        <v>111.51190476190474</v>
      </c>
      <c r="AI72" s="27">
        <v>133.56666666666666</v>
      </c>
      <c r="AJ72" s="27">
        <v>126.47499999999999</v>
      </c>
      <c r="AK72" s="27">
        <v>110.08333333333333</v>
      </c>
      <c r="AL72" s="27">
        <v>86.316666666666663</v>
      </c>
      <c r="AM72" s="27">
        <v>78.666666666666671</v>
      </c>
      <c r="AN72" s="28">
        <v>72.666666666666671</v>
      </c>
      <c r="AO72" s="122">
        <v>65</v>
      </c>
    </row>
    <row r="73" spans="1:41" ht="15" customHeight="1" x14ac:dyDescent="0.2">
      <c r="A73" s="17" t="s">
        <v>1</v>
      </c>
      <c r="B73" s="123">
        <v>61.166666666666671</v>
      </c>
      <c r="C73" s="18">
        <v>77.966666666666669</v>
      </c>
      <c r="D73" s="18">
        <v>103.58333333333334</v>
      </c>
      <c r="E73" s="18">
        <v>58.416666666666664</v>
      </c>
      <c r="F73" s="18">
        <v>42.45</v>
      </c>
      <c r="G73" s="18">
        <v>46.916666666666664</v>
      </c>
      <c r="H73" s="18">
        <v>34</v>
      </c>
      <c r="I73" s="124">
        <v>48.583333333333336</v>
      </c>
      <c r="J73" s="123">
        <v>20.916666666666664</v>
      </c>
      <c r="K73" s="18">
        <v>87.666666666666671</v>
      </c>
      <c r="L73" s="18">
        <v>86.399999999999977</v>
      </c>
      <c r="M73" s="18">
        <v>67.083333333333343</v>
      </c>
      <c r="N73" s="18">
        <v>41.5</v>
      </c>
      <c r="O73" s="18">
        <v>31.833333333333329</v>
      </c>
      <c r="P73" s="19">
        <v>20.833333333333332</v>
      </c>
      <c r="Q73" s="124">
        <v>24</v>
      </c>
      <c r="R73" s="123">
        <v>25.25</v>
      </c>
      <c r="S73" s="18">
        <v>58.45000000000001</v>
      </c>
      <c r="T73" s="18">
        <v>58.033333333333346</v>
      </c>
      <c r="U73" s="18">
        <v>31.483333333333331</v>
      </c>
      <c r="V73" s="18">
        <v>28.699999999999996</v>
      </c>
      <c r="W73" s="18">
        <v>15.083333333333329</v>
      </c>
      <c r="X73" s="19">
        <v>15.233333333333333</v>
      </c>
      <c r="Y73" s="124">
        <v>8.9166666666666661</v>
      </c>
      <c r="Z73" s="123">
        <v>27.533333333333324</v>
      </c>
      <c r="AA73" s="18">
        <v>25.366666666666656</v>
      </c>
      <c r="AB73" s="18">
        <v>10.733333333333331</v>
      </c>
      <c r="AC73" s="18">
        <v>15.833333333333329</v>
      </c>
      <c r="AD73" s="18">
        <v>20</v>
      </c>
      <c r="AE73" s="18">
        <v>15</v>
      </c>
      <c r="AF73" s="19">
        <v>6.6666666666666661</v>
      </c>
      <c r="AG73" s="124">
        <v>6.75</v>
      </c>
      <c r="AH73" s="123">
        <v>42.516666666666666</v>
      </c>
      <c r="AI73" s="18">
        <v>47.949999999999989</v>
      </c>
      <c r="AJ73" s="18">
        <v>45.983333333333334</v>
      </c>
      <c r="AK73" s="18">
        <v>44.75</v>
      </c>
      <c r="AL73" s="18">
        <v>29.999999999999996</v>
      </c>
      <c r="AM73" s="18">
        <v>25</v>
      </c>
      <c r="AN73" s="19">
        <v>18.833333333333329</v>
      </c>
      <c r="AO73" s="124">
        <v>17</v>
      </c>
    </row>
    <row r="74" spans="1:41" ht="15" customHeight="1" x14ac:dyDescent="0.2">
      <c r="A74" s="20" t="s">
        <v>2</v>
      </c>
      <c r="B74" s="123">
        <v>35.142857142857146</v>
      </c>
      <c r="C74" s="18">
        <v>55</v>
      </c>
      <c r="D74" s="18">
        <v>53.866666666666667</v>
      </c>
      <c r="E74" s="18">
        <v>61.75</v>
      </c>
      <c r="F74" s="18">
        <v>34.666666666666671</v>
      </c>
      <c r="G74" s="18">
        <v>36.25</v>
      </c>
      <c r="H74" s="18">
        <v>69.5</v>
      </c>
      <c r="I74" s="124">
        <v>46.833333333333336</v>
      </c>
      <c r="J74" s="123" t="s">
        <v>39</v>
      </c>
      <c r="K74" s="18" t="s">
        <v>39</v>
      </c>
      <c r="L74" s="18" t="s">
        <v>39</v>
      </c>
      <c r="M74" s="18" t="s">
        <v>39</v>
      </c>
      <c r="N74" s="18" t="s">
        <v>39</v>
      </c>
      <c r="O74" s="18" t="s">
        <v>39</v>
      </c>
      <c r="P74" s="19" t="s">
        <v>39</v>
      </c>
      <c r="Q74" s="124" t="s">
        <v>39</v>
      </c>
      <c r="R74" s="123">
        <v>3.25</v>
      </c>
      <c r="S74" s="18">
        <v>4.7499999999999982</v>
      </c>
      <c r="T74" s="18">
        <v>3.7</v>
      </c>
      <c r="U74" s="18">
        <v>1.6666666666666661</v>
      </c>
      <c r="V74" s="18">
        <v>0.75</v>
      </c>
      <c r="W74" s="18">
        <v>3.583333333333333</v>
      </c>
      <c r="X74" s="19">
        <v>1</v>
      </c>
      <c r="Y74" s="124">
        <v>1.5</v>
      </c>
      <c r="Z74" s="123">
        <v>16.166666666666664</v>
      </c>
      <c r="AA74" s="18">
        <v>10.666666666666664</v>
      </c>
      <c r="AB74" s="18">
        <v>13.124999999999996</v>
      </c>
      <c r="AC74" s="18">
        <v>10.5</v>
      </c>
      <c r="AD74" s="18">
        <v>9.9999999999999964</v>
      </c>
      <c r="AE74" s="18">
        <v>10.5</v>
      </c>
      <c r="AF74" s="19">
        <v>15.5</v>
      </c>
      <c r="AG74" s="124">
        <v>12.833333333333332</v>
      </c>
      <c r="AH74" s="123">
        <v>7.9023809523809527</v>
      </c>
      <c r="AI74" s="18">
        <v>14.749999999999998</v>
      </c>
      <c r="AJ74" s="18">
        <v>9.5</v>
      </c>
      <c r="AK74" s="18">
        <v>13</v>
      </c>
      <c r="AL74" s="18">
        <v>9.0833333333333321</v>
      </c>
      <c r="AM74" s="18">
        <v>2.25</v>
      </c>
      <c r="AN74" s="19">
        <v>12.5</v>
      </c>
      <c r="AO74" s="124">
        <v>8.0833333333333321</v>
      </c>
    </row>
    <row r="75" spans="1:41" ht="15" customHeight="1" x14ac:dyDescent="0.2">
      <c r="A75" s="20" t="s">
        <v>3</v>
      </c>
      <c r="B75" s="123">
        <v>7</v>
      </c>
      <c r="C75" s="18">
        <v>7.1666666666666661</v>
      </c>
      <c r="D75" s="18">
        <v>9.8333333333333321</v>
      </c>
      <c r="E75" s="18">
        <v>10.833333333333332</v>
      </c>
      <c r="F75" s="18">
        <v>13.166666666666664</v>
      </c>
      <c r="G75" s="18">
        <v>14.916666666666664</v>
      </c>
      <c r="H75" s="18">
        <v>2.5</v>
      </c>
      <c r="I75" s="124">
        <v>7</v>
      </c>
      <c r="J75" s="123" t="s">
        <v>39</v>
      </c>
      <c r="K75" s="18">
        <v>6</v>
      </c>
      <c r="L75" s="18">
        <v>8</v>
      </c>
      <c r="M75" s="18">
        <v>1.5</v>
      </c>
      <c r="N75" s="18">
        <v>2</v>
      </c>
      <c r="O75" s="18">
        <v>9</v>
      </c>
      <c r="P75" s="19">
        <v>2</v>
      </c>
      <c r="Q75" s="124">
        <v>2</v>
      </c>
      <c r="R75" s="123">
        <v>1</v>
      </c>
      <c r="S75" s="18">
        <v>1.0999999999999999</v>
      </c>
      <c r="T75" s="18">
        <v>0.33333333333333298</v>
      </c>
      <c r="U75" s="18" t="s">
        <v>39</v>
      </c>
      <c r="V75" s="18" t="s">
        <v>39</v>
      </c>
      <c r="W75" s="18">
        <v>3</v>
      </c>
      <c r="X75" s="19">
        <v>1.5</v>
      </c>
      <c r="Y75" s="124">
        <v>1.333333333333333</v>
      </c>
      <c r="Z75" s="123">
        <v>15.5</v>
      </c>
      <c r="AA75" s="18">
        <v>8.1666666666666661</v>
      </c>
      <c r="AB75" s="18">
        <v>3</v>
      </c>
      <c r="AC75" s="18">
        <v>3</v>
      </c>
      <c r="AD75" s="18">
        <v>5.333333333333333</v>
      </c>
      <c r="AE75" s="18">
        <v>8.75</v>
      </c>
      <c r="AF75" s="19">
        <v>5</v>
      </c>
      <c r="AG75" s="124">
        <v>3.833333333333333</v>
      </c>
      <c r="AH75" s="123">
        <v>5.5</v>
      </c>
      <c r="AI75" s="18">
        <v>3.8333333333333313</v>
      </c>
      <c r="AJ75" s="18">
        <v>7.5</v>
      </c>
      <c r="AK75" s="18">
        <v>4</v>
      </c>
      <c r="AL75" s="18">
        <v>6</v>
      </c>
      <c r="AM75" s="18">
        <v>4</v>
      </c>
      <c r="AN75" s="19">
        <v>4.833333333333333</v>
      </c>
      <c r="AO75" s="124">
        <v>4</v>
      </c>
    </row>
    <row r="76" spans="1:41" ht="15" customHeight="1" x14ac:dyDescent="0.2">
      <c r="A76" s="20" t="s">
        <v>4</v>
      </c>
      <c r="B76" s="123">
        <v>9</v>
      </c>
      <c r="C76" s="18">
        <v>14</v>
      </c>
      <c r="D76" s="18">
        <v>11.5</v>
      </c>
      <c r="E76" s="18">
        <v>6.5</v>
      </c>
      <c r="F76" s="18">
        <v>5.5</v>
      </c>
      <c r="G76" s="18">
        <v>6.5</v>
      </c>
      <c r="H76" s="18">
        <v>5.5</v>
      </c>
      <c r="I76" s="124">
        <v>7</v>
      </c>
      <c r="J76" s="123" t="s">
        <v>39</v>
      </c>
      <c r="K76" s="18">
        <v>1</v>
      </c>
      <c r="L76" s="18">
        <v>9.1666666666666661</v>
      </c>
      <c r="M76" s="18">
        <v>11.25</v>
      </c>
      <c r="N76" s="18">
        <v>13.5</v>
      </c>
      <c r="O76" s="18">
        <v>10.083333333333332</v>
      </c>
      <c r="P76" s="19">
        <v>9</v>
      </c>
      <c r="Q76" s="124">
        <v>5.083333333333333</v>
      </c>
      <c r="R76" s="123" t="s">
        <v>39</v>
      </c>
      <c r="S76" s="18" t="s">
        <v>39</v>
      </c>
      <c r="T76" s="18" t="s">
        <v>39</v>
      </c>
      <c r="U76" s="18" t="s">
        <v>39</v>
      </c>
      <c r="V76" s="18" t="s">
        <v>39</v>
      </c>
      <c r="W76" s="18" t="s">
        <v>39</v>
      </c>
      <c r="X76" s="19" t="s">
        <v>39</v>
      </c>
      <c r="Y76" s="124" t="s">
        <v>39</v>
      </c>
      <c r="Z76" s="123">
        <v>3</v>
      </c>
      <c r="AA76" s="18">
        <v>12</v>
      </c>
      <c r="AB76" s="18">
        <v>0.83333333333333304</v>
      </c>
      <c r="AC76" s="18">
        <v>6.5</v>
      </c>
      <c r="AD76" s="18">
        <v>3</v>
      </c>
      <c r="AE76" s="18">
        <v>3.5</v>
      </c>
      <c r="AF76" s="19">
        <v>2</v>
      </c>
      <c r="AG76" s="124">
        <v>4</v>
      </c>
      <c r="AH76" s="123">
        <v>3.2</v>
      </c>
      <c r="AI76" s="18">
        <v>2.5</v>
      </c>
      <c r="AJ76" s="18">
        <v>10</v>
      </c>
      <c r="AK76" s="18">
        <v>1.333333333333333</v>
      </c>
      <c r="AL76" s="18">
        <v>3</v>
      </c>
      <c r="AM76" s="18">
        <v>3.75</v>
      </c>
      <c r="AN76" s="19">
        <v>2.333333333333333</v>
      </c>
      <c r="AO76" s="124">
        <v>1.833333333333333</v>
      </c>
    </row>
    <row r="77" spans="1:41" ht="15" customHeight="1" x14ac:dyDescent="0.2">
      <c r="A77" s="20" t="s">
        <v>5</v>
      </c>
      <c r="B77" s="123">
        <v>7</v>
      </c>
      <c r="C77" s="18">
        <v>1</v>
      </c>
      <c r="D77" s="18">
        <v>4</v>
      </c>
      <c r="E77" s="18" t="s">
        <v>39</v>
      </c>
      <c r="F77" s="18">
        <v>1</v>
      </c>
      <c r="G77" s="18" t="s">
        <v>39</v>
      </c>
      <c r="H77" s="18">
        <v>1</v>
      </c>
      <c r="I77" s="124" t="s">
        <v>39</v>
      </c>
      <c r="J77" s="123" t="s">
        <v>39</v>
      </c>
      <c r="K77" s="18" t="s">
        <v>39</v>
      </c>
      <c r="L77" s="18" t="s">
        <v>39</v>
      </c>
      <c r="M77" s="18" t="s">
        <v>39</v>
      </c>
      <c r="N77" s="18" t="s">
        <v>39</v>
      </c>
      <c r="O77" s="18" t="s">
        <v>39</v>
      </c>
      <c r="P77" s="19" t="s">
        <v>39</v>
      </c>
      <c r="Q77" s="124" t="s">
        <v>39</v>
      </c>
      <c r="R77" s="123" t="s">
        <v>39</v>
      </c>
      <c r="S77" s="18" t="s">
        <v>39</v>
      </c>
      <c r="T77" s="18" t="s">
        <v>39</v>
      </c>
      <c r="U77" s="18">
        <v>0.25</v>
      </c>
      <c r="V77" s="18" t="s">
        <v>39</v>
      </c>
      <c r="W77" s="18" t="s">
        <v>39</v>
      </c>
      <c r="X77" s="19" t="s">
        <v>39</v>
      </c>
      <c r="Y77" s="124" t="s">
        <v>39</v>
      </c>
      <c r="Z77" s="123">
        <v>3</v>
      </c>
      <c r="AA77" s="18">
        <v>3</v>
      </c>
      <c r="AB77" s="18">
        <v>2</v>
      </c>
      <c r="AC77" s="18">
        <v>2</v>
      </c>
      <c r="AD77" s="18" t="s">
        <v>39</v>
      </c>
      <c r="AE77" s="18">
        <v>1</v>
      </c>
      <c r="AF77" s="19">
        <v>1</v>
      </c>
      <c r="AG77" s="124" t="s">
        <v>39</v>
      </c>
      <c r="AH77" s="123">
        <v>2</v>
      </c>
      <c r="AI77" s="18">
        <v>2</v>
      </c>
      <c r="AJ77" s="18">
        <v>2.1666666666666661</v>
      </c>
      <c r="AK77" s="18" t="s">
        <v>39</v>
      </c>
      <c r="AL77" s="18" t="s">
        <v>39</v>
      </c>
      <c r="AM77" s="18">
        <v>1</v>
      </c>
      <c r="AN77" s="19" t="s">
        <v>39</v>
      </c>
      <c r="AO77" s="124">
        <v>1</v>
      </c>
    </row>
    <row r="78" spans="1:41" ht="15" customHeight="1" x14ac:dyDescent="0.2">
      <c r="A78" s="20" t="s">
        <v>6</v>
      </c>
      <c r="B78" s="123">
        <v>3.5</v>
      </c>
      <c r="C78" s="18">
        <v>12.33333333333333</v>
      </c>
      <c r="D78" s="18">
        <v>14.533333333333331</v>
      </c>
      <c r="E78" s="18">
        <v>7.5</v>
      </c>
      <c r="F78" s="18">
        <v>12.2</v>
      </c>
      <c r="G78" s="18">
        <v>8.8333333333333321</v>
      </c>
      <c r="H78" s="18">
        <v>4.5</v>
      </c>
      <c r="I78" s="124">
        <v>6.5</v>
      </c>
      <c r="J78" s="123">
        <v>0.5</v>
      </c>
      <c r="K78" s="18" t="s">
        <v>39</v>
      </c>
      <c r="L78" s="18">
        <v>4</v>
      </c>
      <c r="M78" s="18">
        <v>1</v>
      </c>
      <c r="N78" s="18">
        <v>3.5</v>
      </c>
      <c r="O78" s="18">
        <v>3.25</v>
      </c>
      <c r="P78" s="19">
        <v>0.5</v>
      </c>
      <c r="Q78" s="124" t="s">
        <v>39</v>
      </c>
      <c r="R78" s="123" t="s">
        <v>39</v>
      </c>
      <c r="S78" s="18" t="s">
        <v>39</v>
      </c>
      <c r="T78" s="18" t="s">
        <v>39</v>
      </c>
      <c r="U78" s="18" t="s">
        <v>39</v>
      </c>
      <c r="V78" s="18" t="s">
        <v>39</v>
      </c>
      <c r="W78" s="18" t="s">
        <v>39</v>
      </c>
      <c r="X78" s="19" t="s">
        <v>39</v>
      </c>
      <c r="Y78" s="124" t="s">
        <v>39</v>
      </c>
      <c r="Z78" s="123">
        <v>4.25</v>
      </c>
      <c r="AA78" s="18">
        <v>6</v>
      </c>
      <c r="AB78" s="18">
        <v>8.3333333333333321</v>
      </c>
      <c r="AC78" s="18">
        <v>1.6666666666666661</v>
      </c>
      <c r="AD78" s="18">
        <v>2.1666666666666661</v>
      </c>
      <c r="AE78" s="18">
        <v>3</v>
      </c>
      <c r="AF78" s="19">
        <v>1</v>
      </c>
      <c r="AG78" s="124">
        <v>1</v>
      </c>
      <c r="AH78" s="123">
        <v>5.833333333333333</v>
      </c>
      <c r="AI78" s="18">
        <v>6.9999999999999982</v>
      </c>
      <c r="AJ78" s="18">
        <v>4.1666666666666661</v>
      </c>
      <c r="AK78" s="18">
        <v>5.333333333333333</v>
      </c>
      <c r="AL78" s="18">
        <v>1.833333333333333</v>
      </c>
      <c r="AM78" s="18">
        <v>3</v>
      </c>
      <c r="AN78" s="19">
        <v>3</v>
      </c>
      <c r="AO78" s="124">
        <v>1.75</v>
      </c>
    </row>
    <row r="79" spans="1:41" ht="15" customHeight="1" x14ac:dyDescent="0.2">
      <c r="A79" s="20" t="s">
        <v>7</v>
      </c>
      <c r="B79" s="123">
        <v>24</v>
      </c>
      <c r="C79" s="18">
        <v>13.5</v>
      </c>
      <c r="D79" s="18">
        <v>14</v>
      </c>
      <c r="E79" s="18">
        <v>11</v>
      </c>
      <c r="F79" s="18">
        <v>13.833333333333332</v>
      </c>
      <c r="G79" s="18">
        <v>6</v>
      </c>
      <c r="H79" s="18">
        <v>13.25</v>
      </c>
      <c r="I79" s="124">
        <v>10</v>
      </c>
      <c r="J79" s="123">
        <v>2</v>
      </c>
      <c r="K79" s="18">
        <v>21.5</v>
      </c>
      <c r="L79" s="18">
        <v>29</v>
      </c>
      <c r="M79" s="18">
        <v>11.833333333333332</v>
      </c>
      <c r="N79" s="18">
        <v>17</v>
      </c>
      <c r="O79" s="18">
        <v>14</v>
      </c>
      <c r="P79" s="19">
        <v>2.5</v>
      </c>
      <c r="Q79" s="124">
        <v>4.5</v>
      </c>
      <c r="R79" s="123" t="s">
        <v>39</v>
      </c>
      <c r="S79" s="18" t="s">
        <v>39</v>
      </c>
      <c r="T79" s="18" t="s">
        <v>39</v>
      </c>
      <c r="U79" s="18" t="s">
        <v>39</v>
      </c>
      <c r="V79" s="18" t="s">
        <v>39</v>
      </c>
      <c r="W79" s="18" t="s">
        <v>39</v>
      </c>
      <c r="X79" s="19" t="s">
        <v>39</v>
      </c>
      <c r="Y79" s="124" t="s">
        <v>39</v>
      </c>
      <c r="Z79" s="123">
        <v>10.5</v>
      </c>
      <c r="AA79" s="18">
        <v>14.333333333333329</v>
      </c>
      <c r="AB79" s="18">
        <v>3.5</v>
      </c>
      <c r="AC79" s="18">
        <v>5.8333333333333321</v>
      </c>
      <c r="AD79" s="18">
        <v>0.66666666666666596</v>
      </c>
      <c r="AE79" s="18">
        <v>1</v>
      </c>
      <c r="AF79" s="19">
        <v>2</v>
      </c>
      <c r="AG79" s="124">
        <v>4.9999999999999991</v>
      </c>
      <c r="AH79" s="123">
        <v>3</v>
      </c>
      <c r="AI79" s="18">
        <v>8</v>
      </c>
      <c r="AJ79" s="18">
        <v>4.5</v>
      </c>
      <c r="AK79" s="18">
        <v>3.5</v>
      </c>
      <c r="AL79" s="18">
        <v>3</v>
      </c>
      <c r="AM79" s="18">
        <v>3.5</v>
      </c>
      <c r="AN79" s="19" t="s">
        <v>39</v>
      </c>
      <c r="AO79" s="124">
        <v>4.6666666666666661</v>
      </c>
    </row>
    <row r="80" spans="1:41" ht="15" customHeight="1" x14ac:dyDescent="0.2">
      <c r="A80" s="20" t="s">
        <v>8</v>
      </c>
      <c r="B80" s="123">
        <v>7.5</v>
      </c>
      <c r="C80" s="18">
        <v>19.5</v>
      </c>
      <c r="D80" s="18">
        <v>11.7</v>
      </c>
      <c r="E80" s="18">
        <v>9.5</v>
      </c>
      <c r="F80" s="18">
        <v>13.5</v>
      </c>
      <c r="G80" s="18">
        <v>11</v>
      </c>
      <c r="H80" s="18">
        <v>10.833333333333332</v>
      </c>
      <c r="I80" s="124">
        <v>8.5833333333333321</v>
      </c>
      <c r="J80" s="123" t="s">
        <v>39</v>
      </c>
      <c r="K80" s="18" t="s">
        <v>39</v>
      </c>
      <c r="L80" s="18">
        <v>1.333333333333333</v>
      </c>
      <c r="M80" s="18">
        <v>2</v>
      </c>
      <c r="N80" s="18">
        <v>4</v>
      </c>
      <c r="O80" s="18">
        <v>3</v>
      </c>
      <c r="P80" s="19">
        <v>4.5</v>
      </c>
      <c r="Q80" s="124" t="s">
        <v>39</v>
      </c>
      <c r="R80" s="123" t="s">
        <v>39</v>
      </c>
      <c r="S80" s="18" t="s">
        <v>39</v>
      </c>
      <c r="T80" s="18" t="s">
        <v>39</v>
      </c>
      <c r="U80" s="18" t="s">
        <v>39</v>
      </c>
      <c r="V80" s="18" t="s">
        <v>39</v>
      </c>
      <c r="W80" s="18" t="s">
        <v>39</v>
      </c>
      <c r="X80" s="19" t="s">
        <v>39</v>
      </c>
      <c r="Y80" s="124" t="s">
        <v>39</v>
      </c>
      <c r="Z80" s="123">
        <v>14.583333333333332</v>
      </c>
      <c r="AA80" s="18">
        <v>6.333333333333333</v>
      </c>
      <c r="AB80" s="18">
        <v>4.8333333333333321</v>
      </c>
      <c r="AC80" s="18">
        <v>5.4999999999999982</v>
      </c>
      <c r="AD80" s="18">
        <v>4.6666666666666661</v>
      </c>
      <c r="AE80" s="18">
        <v>4</v>
      </c>
      <c r="AF80" s="19">
        <v>6.5</v>
      </c>
      <c r="AG80" s="124">
        <v>1</v>
      </c>
      <c r="AH80" s="123">
        <v>13</v>
      </c>
      <c r="AI80" s="18">
        <v>8.3000000000000007</v>
      </c>
      <c r="AJ80" s="18">
        <v>6.8666666666666663</v>
      </c>
      <c r="AK80" s="18">
        <v>2</v>
      </c>
      <c r="AL80" s="18">
        <v>10.7</v>
      </c>
      <c r="AM80" s="18">
        <v>8</v>
      </c>
      <c r="AN80" s="19">
        <v>4.5</v>
      </c>
      <c r="AO80" s="124">
        <v>4</v>
      </c>
    </row>
    <row r="81" spans="1:41" ht="15" customHeight="1" x14ac:dyDescent="0.2">
      <c r="A81" s="20" t="s">
        <v>9</v>
      </c>
      <c r="B81" s="123">
        <v>20.75</v>
      </c>
      <c r="C81" s="18">
        <v>17.333333333333332</v>
      </c>
      <c r="D81" s="18">
        <v>37.183333333333323</v>
      </c>
      <c r="E81" s="18">
        <v>18.916666666666664</v>
      </c>
      <c r="F81" s="18">
        <v>17.333333333333336</v>
      </c>
      <c r="G81" s="18">
        <v>15</v>
      </c>
      <c r="H81" s="18">
        <v>15.5</v>
      </c>
      <c r="I81" s="124">
        <v>9</v>
      </c>
      <c r="J81" s="123">
        <v>0.5</v>
      </c>
      <c r="K81" s="18">
        <v>1.5</v>
      </c>
      <c r="L81" s="18">
        <v>2.2000000000000002</v>
      </c>
      <c r="M81" s="18">
        <v>4.25</v>
      </c>
      <c r="N81" s="18">
        <v>3.833333333333333</v>
      </c>
      <c r="O81" s="18">
        <v>5.333333333333333</v>
      </c>
      <c r="P81" s="19">
        <v>2.833333333333333</v>
      </c>
      <c r="Q81" s="124">
        <v>0.33333333333333298</v>
      </c>
      <c r="R81" s="123" t="s">
        <v>39</v>
      </c>
      <c r="S81" s="18" t="s">
        <v>39</v>
      </c>
      <c r="T81" s="18" t="s">
        <v>39</v>
      </c>
      <c r="U81" s="18" t="s">
        <v>39</v>
      </c>
      <c r="V81" s="18" t="s">
        <v>39</v>
      </c>
      <c r="W81" s="18" t="s">
        <v>39</v>
      </c>
      <c r="X81" s="19" t="s">
        <v>39</v>
      </c>
      <c r="Y81" s="124" t="s">
        <v>39</v>
      </c>
      <c r="Z81" s="123">
        <v>6</v>
      </c>
      <c r="AA81" s="18">
        <v>5.5</v>
      </c>
      <c r="AB81" s="18">
        <v>4</v>
      </c>
      <c r="AC81" s="18">
        <v>2</v>
      </c>
      <c r="AD81" s="18">
        <v>2.5</v>
      </c>
      <c r="AE81" s="18">
        <v>3.5</v>
      </c>
      <c r="AF81" s="19">
        <v>1</v>
      </c>
      <c r="AG81" s="124">
        <v>2</v>
      </c>
      <c r="AH81" s="123">
        <v>0.83333333333333304</v>
      </c>
      <c r="AI81" s="18">
        <v>6.5333333333333332</v>
      </c>
      <c r="AJ81" s="18">
        <v>6</v>
      </c>
      <c r="AK81" s="18">
        <v>3</v>
      </c>
      <c r="AL81" s="18">
        <v>2</v>
      </c>
      <c r="AM81" s="18">
        <v>0.5</v>
      </c>
      <c r="AN81" s="19">
        <v>4</v>
      </c>
      <c r="AO81" s="124">
        <v>3</v>
      </c>
    </row>
    <row r="82" spans="1:41" ht="15" customHeight="1" x14ac:dyDescent="0.2">
      <c r="A82" s="20" t="s">
        <v>16</v>
      </c>
      <c r="B82" s="123">
        <v>10.5</v>
      </c>
      <c r="C82" s="18">
        <v>14</v>
      </c>
      <c r="D82" s="18">
        <v>7.25</v>
      </c>
      <c r="E82" s="18">
        <v>6.5</v>
      </c>
      <c r="F82" s="18">
        <v>7</v>
      </c>
      <c r="G82" s="18">
        <v>3.333333333333333</v>
      </c>
      <c r="H82" s="18">
        <v>6.0333333333333332</v>
      </c>
      <c r="I82" s="124">
        <v>6.333333333333333</v>
      </c>
      <c r="J82" s="123" t="s">
        <v>39</v>
      </c>
      <c r="K82" s="18" t="s">
        <v>39</v>
      </c>
      <c r="L82" s="18" t="s">
        <v>39</v>
      </c>
      <c r="M82" s="18">
        <v>1</v>
      </c>
      <c r="N82" s="18" t="s">
        <v>39</v>
      </c>
      <c r="O82" s="18" t="s">
        <v>39</v>
      </c>
      <c r="P82" s="19" t="s">
        <v>39</v>
      </c>
      <c r="Q82" s="124" t="s">
        <v>39</v>
      </c>
      <c r="R82" s="123" t="s">
        <v>39</v>
      </c>
      <c r="S82" s="18" t="s">
        <v>39</v>
      </c>
      <c r="T82" s="18" t="s">
        <v>39</v>
      </c>
      <c r="U82" s="18" t="s">
        <v>39</v>
      </c>
      <c r="V82" s="18" t="s">
        <v>39</v>
      </c>
      <c r="W82" s="18" t="s">
        <v>39</v>
      </c>
      <c r="X82" s="19" t="s">
        <v>39</v>
      </c>
      <c r="Y82" s="124" t="s">
        <v>39</v>
      </c>
      <c r="Z82" s="123">
        <v>5</v>
      </c>
      <c r="AA82" s="18">
        <v>6</v>
      </c>
      <c r="AB82" s="18">
        <v>3</v>
      </c>
      <c r="AC82" s="18">
        <v>1.333333333333333</v>
      </c>
      <c r="AD82" s="18">
        <v>1.5</v>
      </c>
      <c r="AE82" s="18">
        <v>1.5</v>
      </c>
      <c r="AF82" s="19">
        <v>1.5</v>
      </c>
      <c r="AG82" s="124" t="s">
        <v>39</v>
      </c>
      <c r="AH82" s="123">
        <v>1</v>
      </c>
      <c r="AI82" s="18">
        <v>4.5</v>
      </c>
      <c r="AJ82" s="18">
        <v>3.5</v>
      </c>
      <c r="AK82" s="18">
        <v>3</v>
      </c>
      <c r="AL82" s="18">
        <v>0.5</v>
      </c>
      <c r="AM82" s="18">
        <v>4</v>
      </c>
      <c r="AN82" s="19">
        <v>2</v>
      </c>
      <c r="AO82" s="124">
        <v>4</v>
      </c>
    </row>
    <row r="83" spans="1:41" ht="15" customHeight="1" x14ac:dyDescent="0.2">
      <c r="A83" s="20" t="s">
        <v>10</v>
      </c>
      <c r="B83" s="123">
        <v>20.25</v>
      </c>
      <c r="C83" s="18">
        <v>35.200000000000003</v>
      </c>
      <c r="D83" s="18">
        <v>34.5</v>
      </c>
      <c r="E83" s="18">
        <v>34.950000000000003</v>
      </c>
      <c r="F83" s="18">
        <v>23.666666666666664</v>
      </c>
      <c r="G83" s="18">
        <v>25.333333333333332</v>
      </c>
      <c r="H83" s="18">
        <v>24.2</v>
      </c>
      <c r="I83" s="124">
        <v>33.083333333333329</v>
      </c>
      <c r="J83" s="123">
        <v>4.5</v>
      </c>
      <c r="K83" s="18">
        <v>27.9</v>
      </c>
      <c r="L83" s="18">
        <v>47.199999999999996</v>
      </c>
      <c r="M83" s="18">
        <v>21.61666666666666</v>
      </c>
      <c r="N83" s="18">
        <v>6.416666666666667</v>
      </c>
      <c r="O83" s="18">
        <v>11.583333333333332</v>
      </c>
      <c r="P83" s="19">
        <v>12.366666666666665</v>
      </c>
      <c r="Q83" s="124">
        <v>8.3333333333333321</v>
      </c>
      <c r="R83" s="123">
        <v>3</v>
      </c>
      <c r="S83" s="18">
        <v>12</v>
      </c>
      <c r="T83" s="18">
        <v>7.1666666666666661</v>
      </c>
      <c r="U83" s="18">
        <v>1.6666666666666661</v>
      </c>
      <c r="V83" s="18">
        <v>3</v>
      </c>
      <c r="W83" s="18">
        <v>3</v>
      </c>
      <c r="X83" s="19">
        <v>1.5</v>
      </c>
      <c r="Y83" s="124">
        <v>3.833333333333333</v>
      </c>
      <c r="Z83" s="123">
        <v>21.833333333333332</v>
      </c>
      <c r="AA83" s="18">
        <v>18.533333333333331</v>
      </c>
      <c r="AB83" s="18">
        <v>9.625</v>
      </c>
      <c r="AC83" s="18">
        <v>10.833333333333332</v>
      </c>
      <c r="AD83" s="18">
        <v>6.8333333333333339</v>
      </c>
      <c r="AE83" s="18">
        <v>9.8333333333333321</v>
      </c>
      <c r="AF83" s="19">
        <v>5.166666666666667</v>
      </c>
      <c r="AG83" s="124">
        <v>9.25</v>
      </c>
      <c r="AH83" s="123">
        <v>16.833333333333332</v>
      </c>
      <c r="AI83" s="18">
        <v>11.7</v>
      </c>
      <c r="AJ83" s="18">
        <v>10.875</v>
      </c>
      <c r="AK83" s="18">
        <v>15.333333333333332</v>
      </c>
      <c r="AL83" s="18">
        <v>7.1666666666666661</v>
      </c>
      <c r="AM83" s="18">
        <v>15</v>
      </c>
      <c r="AN83" s="19">
        <v>8.5</v>
      </c>
      <c r="AO83" s="124">
        <v>5</v>
      </c>
    </row>
    <row r="84" spans="1:41" ht="15" customHeight="1" x14ac:dyDescent="0.2">
      <c r="A84" s="20" t="s">
        <v>11</v>
      </c>
      <c r="B84" s="123">
        <v>7.333333333333333</v>
      </c>
      <c r="C84" s="18">
        <v>11</v>
      </c>
      <c r="D84" s="18">
        <v>10.833333333333332</v>
      </c>
      <c r="E84" s="18">
        <v>9.5</v>
      </c>
      <c r="F84" s="18">
        <v>12</v>
      </c>
      <c r="G84" s="18">
        <v>12.25</v>
      </c>
      <c r="H84" s="18">
        <v>6.5</v>
      </c>
      <c r="I84" s="124">
        <v>12</v>
      </c>
      <c r="J84" s="123">
        <v>1</v>
      </c>
      <c r="K84" s="18">
        <v>11.5</v>
      </c>
      <c r="L84" s="18">
        <v>14.333333333333332</v>
      </c>
      <c r="M84" s="18">
        <v>7.5</v>
      </c>
      <c r="N84" s="18">
        <v>1.5</v>
      </c>
      <c r="O84" s="18">
        <v>3.5</v>
      </c>
      <c r="P84" s="19">
        <v>2.666666666666667</v>
      </c>
      <c r="Q84" s="124">
        <v>2</v>
      </c>
      <c r="R84" s="123" t="s">
        <v>39</v>
      </c>
      <c r="S84" s="18" t="s">
        <v>39</v>
      </c>
      <c r="T84" s="18" t="s">
        <v>39</v>
      </c>
      <c r="U84" s="18" t="s">
        <v>39</v>
      </c>
      <c r="V84" s="18" t="s">
        <v>39</v>
      </c>
      <c r="W84" s="18" t="s">
        <v>39</v>
      </c>
      <c r="X84" s="19" t="s">
        <v>39</v>
      </c>
      <c r="Y84" s="124" t="s">
        <v>39</v>
      </c>
      <c r="Z84" s="123">
        <v>4.75</v>
      </c>
      <c r="AA84" s="18">
        <v>1.5</v>
      </c>
      <c r="AB84" s="18">
        <v>3</v>
      </c>
      <c r="AC84" s="18">
        <v>2.6666666666666661</v>
      </c>
      <c r="AD84" s="18">
        <v>3</v>
      </c>
      <c r="AE84" s="18">
        <v>1.5</v>
      </c>
      <c r="AF84" s="19">
        <v>1</v>
      </c>
      <c r="AG84" s="124">
        <v>2.333333333333333</v>
      </c>
      <c r="AH84" s="123">
        <v>4.7499999999999991</v>
      </c>
      <c r="AI84" s="18">
        <v>3.4999999999999991</v>
      </c>
      <c r="AJ84" s="18">
        <v>1.333333333333333</v>
      </c>
      <c r="AK84" s="18">
        <v>0.33333333333333298</v>
      </c>
      <c r="AL84" s="18">
        <v>3.7</v>
      </c>
      <c r="AM84" s="18">
        <v>0.5</v>
      </c>
      <c r="AN84" s="19" t="s">
        <v>39</v>
      </c>
      <c r="AO84" s="124">
        <v>1</v>
      </c>
    </row>
    <row r="85" spans="1:41" ht="15" customHeight="1" x14ac:dyDescent="0.2">
      <c r="A85" s="20" t="s">
        <v>12</v>
      </c>
      <c r="B85" s="123">
        <v>14.5</v>
      </c>
      <c r="C85" s="18">
        <v>14.833333333333332</v>
      </c>
      <c r="D85" s="18">
        <v>17.399999999999999</v>
      </c>
      <c r="E85" s="18">
        <v>16.783333333333331</v>
      </c>
      <c r="F85" s="18">
        <v>13.999999999999995</v>
      </c>
      <c r="G85" s="18">
        <v>13.75</v>
      </c>
      <c r="H85" s="18">
        <v>12</v>
      </c>
      <c r="I85" s="124">
        <v>8.25</v>
      </c>
      <c r="J85" s="123" t="s">
        <v>39</v>
      </c>
      <c r="K85" s="18">
        <v>10.5</v>
      </c>
      <c r="L85" s="18">
        <v>7.3666666666666663</v>
      </c>
      <c r="M85" s="18">
        <v>9.1666666666666643</v>
      </c>
      <c r="N85" s="18">
        <v>6.4999999999999991</v>
      </c>
      <c r="O85" s="18">
        <v>4.5</v>
      </c>
      <c r="P85" s="19">
        <v>3.416666666666667</v>
      </c>
      <c r="Q85" s="124">
        <v>1.5</v>
      </c>
      <c r="R85" s="123" t="s">
        <v>39</v>
      </c>
      <c r="S85" s="18" t="s">
        <v>39</v>
      </c>
      <c r="T85" s="18" t="s">
        <v>39</v>
      </c>
      <c r="U85" s="18" t="s">
        <v>39</v>
      </c>
      <c r="V85" s="18" t="s">
        <v>39</v>
      </c>
      <c r="W85" s="18" t="s">
        <v>39</v>
      </c>
      <c r="X85" s="19" t="s">
        <v>39</v>
      </c>
      <c r="Y85" s="124" t="s">
        <v>39</v>
      </c>
      <c r="Z85" s="123">
        <v>8.1666666666666661</v>
      </c>
      <c r="AA85" s="18">
        <v>6</v>
      </c>
      <c r="AB85" s="18">
        <v>3</v>
      </c>
      <c r="AC85" s="18">
        <v>2.6666666666666661</v>
      </c>
      <c r="AD85" s="18">
        <v>3.5</v>
      </c>
      <c r="AE85" s="18">
        <v>2.6666666666666661</v>
      </c>
      <c r="AF85" s="19">
        <v>3.5</v>
      </c>
      <c r="AG85" s="124">
        <v>6.083333333333333</v>
      </c>
      <c r="AH85" s="123">
        <v>1.9999999999999991</v>
      </c>
      <c r="AI85" s="18">
        <v>5</v>
      </c>
      <c r="AJ85" s="18">
        <v>4</v>
      </c>
      <c r="AK85" s="18">
        <v>2</v>
      </c>
      <c r="AL85" s="18">
        <v>1</v>
      </c>
      <c r="AM85" s="18">
        <v>4.5</v>
      </c>
      <c r="AN85" s="19">
        <v>5</v>
      </c>
      <c r="AO85" s="124">
        <v>4.6666666666666661</v>
      </c>
    </row>
    <row r="86" spans="1:41" x14ac:dyDescent="0.2">
      <c r="A86" s="20" t="s">
        <v>13</v>
      </c>
      <c r="B86" s="123">
        <v>17.071428571428573</v>
      </c>
      <c r="C86" s="18">
        <v>26.999999999999996</v>
      </c>
      <c r="D86" s="18">
        <v>34.200000000000003</v>
      </c>
      <c r="E86" s="18">
        <v>28.333333333333332</v>
      </c>
      <c r="F86" s="18">
        <v>19.666666666666664</v>
      </c>
      <c r="G86" s="18">
        <v>18</v>
      </c>
      <c r="H86" s="18">
        <v>38</v>
      </c>
      <c r="I86" s="124">
        <v>47.75</v>
      </c>
      <c r="J86" s="123">
        <v>0.5</v>
      </c>
      <c r="K86" s="18">
        <v>32.5</v>
      </c>
      <c r="L86" s="18">
        <v>23.9</v>
      </c>
      <c r="M86" s="18">
        <v>16</v>
      </c>
      <c r="N86" s="18">
        <v>12.25</v>
      </c>
      <c r="O86" s="18">
        <v>9.5</v>
      </c>
      <c r="P86" s="19">
        <v>5.666666666666667</v>
      </c>
      <c r="Q86" s="124">
        <v>12.166666666666666</v>
      </c>
      <c r="R86" s="123">
        <v>1</v>
      </c>
      <c r="S86" s="18">
        <v>1</v>
      </c>
      <c r="T86" s="18">
        <v>1</v>
      </c>
      <c r="U86" s="18" t="s">
        <v>39</v>
      </c>
      <c r="V86" s="18" t="s">
        <v>39</v>
      </c>
      <c r="W86" s="18">
        <v>1</v>
      </c>
      <c r="X86" s="19" t="s">
        <v>39</v>
      </c>
      <c r="Y86" s="124">
        <v>0.5</v>
      </c>
      <c r="Z86" s="123">
        <v>18.433333333333334</v>
      </c>
      <c r="AA86" s="18">
        <v>10</v>
      </c>
      <c r="AB86" s="18">
        <v>10.166666666666664</v>
      </c>
      <c r="AC86" s="18">
        <v>11.666666666666664</v>
      </c>
      <c r="AD86" s="18">
        <v>5</v>
      </c>
      <c r="AE86" s="18">
        <v>5</v>
      </c>
      <c r="AF86" s="19">
        <v>4</v>
      </c>
      <c r="AG86" s="124">
        <v>8</v>
      </c>
      <c r="AH86" s="123">
        <v>3.1428571428571432</v>
      </c>
      <c r="AI86" s="18">
        <v>8</v>
      </c>
      <c r="AJ86" s="18">
        <v>10.083333333333332</v>
      </c>
      <c r="AK86" s="18">
        <v>12.499999999999998</v>
      </c>
      <c r="AL86" s="18">
        <v>8.3333333333333321</v>
      </c>
      <c r="AM86" s="18">
        <v>3.6666666666666661</v>
      </c>
      <c r="AN86" s="19">
        <v>7.1666666666666661</v>
      </c>
      <c r="AO86" s="124">
        <v>5</v>
      </c>
    </row>
  </sheetData>
  <mergeCells count="27">
    <mergeCell ref="Z70:AG70"/>
    <mergeCell ref="L48:P48"/>
    <mergeCell ref="Q48:U48"/>
    <mergeCell ref="B70:I70"/>
    <mergeCell ref="J70:Q70"/>
    <mergeCell ref="R70:Y70"/>
    <mergeCell ref="Q4:U4"/>
    <mergeCell ref="A4:A5"/>
    <mergeCell ref="B4:F4"/>
    <mergeCell ref="G4:K4"/>
    <mergeCell ref="L4:P4"/>
    <mergeCell ref="AH70:AO70"/>
    <mergeCell ref="V26:Z26"/>
    <mergeCell ref="AC48:AC49"/>
    <mergeCell ref="AD48:AH48"/>
    <mergeCell ref="V4:Z4"/>
    <mergeCell ref="A21:Z21"/>
    <mergeCell ref="A26:A27"/>
    <mergeCell ref="B26:F26"/>
    <mergeCell ref="G26:K26"/>
    <mergeCell ref="L26:P26"/>
    <mergeCell ref="Q26:U26"/>
    <mergeCell ref="A70:A71"/>
    <mergeCell ref="V48:Z48"/>
    <mergeCell ref="A48:A49"/>
    <mergeCell ref="B48:F48"/>
    <mergeCell ref="G48:K48"/>
  </mergeCells>
  <hyperlinks>
    <hyperlink ref="A2" location="OBSAH!A1" display="Obsah"/>
    <hyperlink ref="A68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workbookViewId="0"/>
  </sheetViews>
  <sheetFormatPr defaultColWidth="9.140625" defaultRowHeight="11.25" x14ac:dyDescent="0.2"/>
  <cols>
    <col min="1" max="1" width="15.140625" style="1" customWidth="1"/>
    <col min="2" max="21" width="6.5703125" style="1" customWidth="1"/>
    <col min="22" max="16384" width="9.140625" style="1"/>
  </cols>
  <sheetData>
    <row r="1" spans="1:25" s="6" customFormat="1" ht="15" customHeight="1" x14ac:dyDescent="0.2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5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32" t="s">
        <v>72</v>
      </c>
    </row>
    <row r="4" spans="1:25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5" ht="17.25" customHeight="1" x14ac:dyDescent="0.2">
      <c r="A5" s="14" t="s">
        <v>15</v>
      </c>
      <c r="B5" s="15">
        <v>244.71428571428575</v>
      </c>
      <c r="C5" s="15">
        <v>257</v>
      </c>
      <c r="D5" s="15">
        <v>298.83333333333331</v>
      </c>
      <c r="E5" s="15">
        <v>250.95</v>
      </c>
      <c r="F5" s="15">
        <v>306.66666666666669</v>
      </c>
      <c r="G5" s="15">
        <v>319.83333333333331</v>
      </c>
      <c r="H5" s="15">
        <v>313.73333333333335</v>
      </c>
      <c r="I5" s="15">
        <v>377.00000000000006</v>
      </c>
      <c r="J5" s="15">
        <v>408.45</v>
      </c>
      <c r="K5" s="15">
        <v>351.41428571428565</v>
      </c>
      <c r="L5" s="15">
        <v>364.38333333333327</v>
      </c>
      <c r="M5" s="15">
        <v>358.48333333333335</v>
      </c>
      <c r="N5" s="16">
        <v>365.58333333333337</v>
      </c>
      <c r="O5" s="16">
        <v>316.36666666666667</v>
      </c>
      <c r="P5" s="16">
        <v>364.99999999999994</v>
      </c>
      <c r="Q5" s="16">
        <v>280.48333333333335</v>
      </c>
      <c r="R5" s="16">
        <v>229.98333333333332</v>
      </c>
      <c r="S5" s="16">
        <v>218.08333333333331</v>
      </c>
      <c r="T5" s="16">
        <v>243.31666666666666</v>
      </c>
      <c r="U5" s="16">
        <v>250.91666666666669</v>
      </c>
      <c r="W5" s="80"/>
      <c r="X5" s="80"/>
      <c r="Y5" s="80"/>
    </row>
    <row r="6" spans="1:25" ht="15" customHeight="1" x14ac:dyDescent="0.2">
      <c r="A6" s="17" t="s">
        <v>1</v>
      </c>
      <c r="B6" s="18">
        <v>61.166666666666671</v>
      </c>
      <c r="C6" s="18">
        <v>63.583333333333329</v>
      </c>
      <c r="D6" s="18">
        <v>69.666666666666671</v>
      </c>
      <c r="E6" s="18">
        <v>60.25</v>
      </c>
      <c r="F6" s="18">
        <v>72.01666666666668</v>
      </c>
      <c r="G6" s="18">
        <v>77.966666666666669</v>
      </c>
      <c r="H6" s="18">
        <v>64.616666666666674</v>
      </c>
      <c r="I6" s="18">
        <v>99.166666666666671</v>
      </c>
      <c r="J6" s="18">
        <v>86.833333333333343</v>
      </c>
      <c r="K6" s="18">
        <v>87.242857142857147</v>
      </c>
      <c r="L6" s="18">
        <v>103.58333333333334</v>
      </c>
      <c r="M6" s="18">
        <v>87.916666666666657</v>
      </c>
      <c r="N6" s="19">
        <v>82.749999999999986</v>
      </c>
      <c r="O6" s="19">
        <v>63.583333333333336</v>
      </c>
      <c r="P6" s="19">
        <v>57.75</v>
      </c>
      <c r="Q6" s="19">
        <v>58.416666666666664</v>
      </c>
      <c r="R6" s="19">
        <v>42.45</v>
      </c>
      <c r="S6" s="19">
        <v>46.916666666666664</v>
      </c>
      <c r="T6" s="19">
        <v>34</v>
      </c>
      <c r="U6" s="19">
        <v>48.583333333333336</v>
      </c>
      <c r="W6" s="80"/>
      <c r="X6" s="80"/>
      <c r="Y6" s="80"/>
    </row>
    <row r="7" spans="1:25" ht="15" customHeight="1" x14ac:dyDescent="0.2">
      <c r="A7" s="20" t="s">
        <v>2</v>
      </c>
      <c r="B7" s="18">
        <v>35.142857142857146</v>
      </c>
      <c r="C7" s="18">
        <v>32</v>
      </c>
      <c r="D7" s="18">
        <v>38.75</v>
      </c>
      <c r="E7" s="18">
        <v>39.666666666666664</v>
      </c>
      <c r="F7" s="18">
        <v>37.166666666666664</v>
      </c>
      <c r="G7" s="18">
        <v>55</v>
      </c>
      <c r="H7" s="18">
        <v>45.166666666666671</v>
      </c>
      <c r="I7" s="18">
        <v>48.500000000000007</v>
      </c>
      <c r="J7" s="18">
        <v>61.416666666666671</v>
      </c>
      <c r="K7" s="18">
        <v>50.761904761904766</v>
      </c>
      <c r="L7" s="18">
        <v>53.866666666666667</v>
      </c>
      <c r="M7" s="18">
        <v>62.666666666666671</v>
      </c>
      <c r="N7" s="19">
        <v>64.5</v>
      </c>
      <c r="O7" s="19">
        <v>54.416666666666664</v>
      </c>
      <c r="P7" s="19">
        <v>93.249999999999986</v>
      </c>
      <c r="Q7" s="19">
        <v>61.75</v>
      </c>
      <c r="R7" s="19">
        <v>34.666666666666671</v>
      </c>
      <c r="S7" s="19">
        <v>36.25</v>
      </c>
      <c r="T7" s="19">
        <v>69.5</v>
      </c>
      <c r="U7" s="19">
        <v>46.833333333333336</v>
      </c>
      <c r="W7" s="80"/>
      <c r="X7" s="80"/>
      <c r="Y7" s="80"/>
    </row>
    <row r="8" spans="1:25" ht="15" customHeight="1" x14ac:dyDescent="0.2">
      <c r="A8" s="20" t="s">
        <v>3</v>
      </c>
      <c r="B8" s="18">
        <v>7</v>
      </c>
      <c r="C8" s="18">
        <v>5</v>
      </c>
      <c r="D8" s="18">
        <v>4</v>
      </c>
      <c r="E8" s="18">
        <v>5.5</v>
      </c>
      <c r="F8" s="18">
        <v>5</v>
      </c>
      <c r="G8" s="18">
        <v>7.1666666666666661</v>
      </c>
      <c r="H8" s="18">
        <v>8</v>
      </c>
      <c r="I8" s="18">
        <v>9</v>
      </c>
      <c r="J8" s="18">
        <v>10</v>
      </c>
      <c r="K8" s="18">
        <v>9.5</v>
      </c>
      <c r="L8" s="18">
        <v>9.8333333333333321</v>
      </c>
      <c r="M8" s="18">
        <v>8</v>
      </c>
      <c r="N8" s="19">
        <v>5.6666666666666661</v>
      </c>
      <c r="O8" s="19">
        <v>5.5</v>
      </c>
      <c r="P8" s="19">
        <v>9.9166666666666661</v>
      </c>
      <c r="Q8" s="19">
        <v>10.833333333333332</v>
      </c>
      <c r="R8" s="19">
        <v>13.166666666666664</v>
      </c>
      <c r="S8" s="19">
        <v>14.916666666666664</v>
      </c>
      <c r="T8" s="19">
        <v>2.5</v>
      </c>
      <c r="U8" s="19">
        <v>7</v>
      </c>
      <c r="W8" s="80"/>
      <c r="X8" s="80"/>
      <c r="Y8" s="80"/>
    </row>
    <row r="9" spans="1:25" ht="15" customHeight="1" x14ac:dyDescent="0.2">
      <c r="A9" s="20" t="s">
        <v>4</v>
      </c>
      <c r="B9" s="18">
        <v>9</v>
      </c>
      <c r="C9" s="18">
        <v>6</v>
      </c>
      <c r="D9" s="18">
        <v>11.5</v>
      </c>
      <c r="E9" s="18">
        <v>10</v>
      </c>
      <c r="F9" s="18">
        <v>8</v>
      </c>
      <c r="G9" s="18">
        <v>14</v>
      </c>
      <c r="H9" s="18">
        <v>7</v>
      </c>
      <c r="I9" s="18">
        <v>15.33333333333333</v>
      </c>
      <c r="J9" s="18">
        <v>15.5</v>
      </c>
      <c r="K9" s="18">
        <v>13</v>
      </c>
      <c r="L9" s="18">
        <v>11.5</v>
      </c>
      <c r="M9" s="18">
        <v>4</v>
      </c>
      <c r="N9" s="19">
        <v>4.833333333333333</v>
      </c>
      <c r="O9" s="19">
        <v>11</v>
      </c>
      <c r="P9" s="19">
        <v>13.916666666666664</v>
      </c>
      <c r="Q9" s="19">
        <v>6.5</v>
      </c>
      <c r="R9" s="19">
        <v>5.5</v>
      </c>
      <c r="S9" s="19">
        <v>6.5</v>
      </c>
      <c r="T9" s="19">
        <v>5.5</v>
      </c>
      <c r="U9" s="19">
        <v>7</v>
      </c>
      <c r="W9" s="80"/>
      <c r="X9" s="80"/>
      <c r="Y9" s="80"/>
    </row>
    <row r="10" spans="1:25" ht="15" customHeight="1" x14ac:dyDescent="0.2">
      <c r="A10" s="20" t="s">
        <v>5</v>
      </c>
      <c r="B10" s="18">
        <v>7</v>
      </c>
      <c r="C10" s="18">
        <v>4</v>
      </c>
      <c r="D10" s="18">
        <v>1.333333333333333</v>
      </c>
      <c r="E10" s="18" t="s">
        <v>39</v>
      </c>
      <c r="F10" s="18">
        <v>2</v>
      </c>
      <c r="G10" s="18">
        <v>1</v>
      </c>
      <c r="H10" s="18">
        <v>1</v>
      </c>
      <c r="I10" s="18">
        <v>1.9999999999999989</v>
      </c>
      <c r="J10" s="18">
        <v>8.5</v>
      </c>
      <c r="K10" s="18">
        <v>3</v>
      </c>
      <c r="L10" s="18">
        <v>4</v>
      </c>
      <c r="M10" s="18">
        <v>3.5</v>
      </c>
      <c r="N10" s="19" t="s">
        <v>39</v>
      </c>
      <c r="O10" s="19" t="s">
        <v>39</v>
      </c>
      <c r="P10" s="19" t="s">
        <v>39</v>
      </c>
      <c r="Q10" s="19" t="s">
        <v>39</v>
      </c>
      <c r="R10" s="19">
        <v>1</v>
      </c>
      <c r="S10" s="19" t="s">
        <v>39</v>
      </c>
      <c r="T10" s="19">
        <v>1</v>
      </c>
      <c r="U10" s="19" t="s">
        <v>39</v>
      </c>
      <c r="W10" s="80"/>
      <c r="X10" s="80"/>
      <c r="Y10" s="80"/>
    </row>
    <row r="11" spans="1:25" ht="15" customHeight="1" x14ac:dyDescent="0.2">
      <c r="A11" s="20" t="s">
        <v>6</v>
      </c>
      <c r="B11" s="18">
        <v>3.5</v>
      </c>
      <c r="C11" s="18">
        <v>6</v>
      </c>
      <c r="D11" s="18">
        <v>9.5</v>
      </c>
      <c r="E11" s="18">
        <v>11</v>
      </c>
      <c r="F11" s="18">
        <v>22.65</v>
      </c>
      <c r="G11" s="18">
        <v>12.33333333333333</v>
      </c>
      <c r="H11" s="18">
        <v>13.416666666666666</v>
      </c>
      <c r="I11" s="18">
        <v>8.5</v>
      </c>
      <c r="J11" s="18">
        <v>8.3666666666666671</v>
      </c>
      <c r="K11" s="18">
        <v>18.166666666666664</v>
      </c>
      <c r="L11" s="18">
        <v>14.533333333333331</v>
      </c>
      <c r="M11" s="18">
        <v>16.5</v>
      </c>
      <c r="N11" s="19">
        <v>16</v>
      </c>
      <c r="O11" s="19">
        <v>10</v>
      </c>
      <c r="P11" s="19">
        <v>12.833333333333332</v>
      </c>
      <c r="Q11" s="19">
        <v>7.5</v>
      </c>
      <c r="R11" s="19">
        <v>12.2</v>
      </c>
      <c r="S11" s="19">
        <v>8.8333333333333321</v>
      </c>
      <c r="T11" s="19">
        <v>4.5</v>
      </c>
      <c r="U11" s="19">
        <v>6.5</v>
      </c>
      <c r="W11" s="80"/>
      <c r="X11" s="80"/>
      <c r="Y11" s="80"/>
    </row>
    <row r="12" spans="1:25" ht="15" customHeight="1" x14ac:dyDescent="0.2">
      <c r="A12" s="20" t="s">
        <v>7</v>
      </c>
      <c r="B12" s="18">
        <v>24</v>
      </c>
      <c r="C12" s="18">
        <v>25</v>
      </c>
      <c r="D12" s="18">
        <v>30.416666666666664</v>
      </c>
      <c r="E12" s="18">
        <v>20.5</v>
      </c>
      <c r="F12" s="18">
        <v>13.5</v>
      </c>
      <c r="G12" s="18">
        <v>13.5</v>
      </c>
      <c r="H12" s="18">
        <v>21.583333333333332</v>
      </c>
      <c r="I12" s="18">
        <v>14</v>
      </c>
      <c r="J12" s="18">
        <v>15.166666666666664</v>
      </c>
      <c r="K12" s="18">
        <v>22.833333333333332</v>
      </c>
      <c r="L12" s="18">
        <v>14</v>
      </c>
      <c r="M12" s="18">
        <v>13.833333333333332</v>
      </c>
      <c r="N12" s="19">
        <v>19.5</v>
      </c>
      <c r="O12" s="19">
        <v>15</v>
      </c>
      <c r="P12" s="19">
        <v>26</v>
      </c>
      <c r="Q12" s="19">
        <v>11</v>
      </c>
      <c r="R12" s="19">
        <v>13.833333333333332</v>
      </c>
      <c r="S12" s="19">
        <v>6</v>
      </c>
      <c r="T12" s="19">
        <v>13.25</v>
      </c>
      <c r="U12" s="19">
        <v>10</v>
      </c>
      <c r="W12" s="80"/>
      <c r="X12" s="80"/>
      <c r="Y12" s="80"/>
    </row>
    <row r="13" spans="1:25" ht="15" customHeight="1" x14ac:dyDescent="0.2">
      <c r="A13" s="20" t="s">
        <v>8</v>
      </c>
      <c r="B13" s="18">
        <v>7.5</v>
      </c>
      <c r="C13" s="18">
        <v>9.5</v>
      </c>
      <c r="D13" s="18">
        <v>18.5</v>
      </c>
      <c r="E13" s="18">
        <v>12</v>
      </c>
      <c r="F13" s="18">
        <v>19.5</v>
      </c>
      <c r="G13" s="18">
        <v>19.5</v>
      </c>
      <c r="H13" s="18">
        <v>16.833333333333332</v>
      </c>
      <c r="I13" s="18">
        <v>28.333333333333329</v>
      </c>
      <c r="J13" s="18">
        <v>44.5</v>
      </c>
      <c r="K13" s="18">
        <v>22.583333333333332</v>
      </c>
      <c r="L13" s="18">
        <v>11.7</v>
      </c>
      <c r="M13" s="18">
        <v>18.833333333333332</v>
      </c>
      <c r="N13" s="19">
        <v>22.333333333333332</v>
      </c>
      <c r="O13" s="19">
        <v>12.833333333333332</v>
      </c>
      <c r="P13" s="19">
        <v>10</v>
      </c>
      <c r="Q13" s="19">
        <v>9.5</v>
      </c>
      <c r="R13" s="19">
        <v>13.5</v>
      </c>
      <c r="S13" s="19">
        <v>11</v>
      </c>
      <c r="T13" s="19">
        <v>10.833333333333332</v>
      </c>
      <c r="U13" s="19">
        <v>8.5833333333333321</v>
      </c>
      <c r="W13" s="80"/>
      <c r="X13" s="80"/>
      <c r="Y13" s="80"/>
    </row>
    <row r="14" spans="1:25" ht="15" customHeight="1" x14ac:dyDescent="0.2">
      <c r="A14" s="20" t="s">
        <v>9</v>
      </c>
      <c r="B14" s="18">
        <v>20.75</v>
      </c>
      <c r="C14" s="18">
        <v>20.916666666666668</v>
      </c>
      <c r="D14" s="18">
        <v>27.333333333333332</v>
      </c>
      <c r="E14" s="18">
        <v>8.8333333333333321</v>
      </c>
      <c r="F14" s="18">
        <v>19.666666666666664</v>
      </c>
      <c r="G14" s="18">
        <v>17.333333333333332</v>
      </c>
      <c r="H14" s="18">
        <v>19.666666666666664</v>
      </c>
      <c r="I14" s="18">
        <v>40.499999999999993</v>
      </c>
      <c r="J14" s="18">
        <v>37.833333333333329</v>
      </c>
      <c r="K14" s="18">
        <v>25.459523809523809</v>
      </c>
      <c r="L14" s="18">
        <v>37.183333333333323</v>
      </c>
      <c r="M14" s="18">
        <v>32.25</v>
      </c>
      <c r="N14" s="19">
        <v>24.833333333333329</v>
      </c>
      <c r="O14" s="19">
        <v>23.033333333333328</v>
      </c>
      <c r="P14" s="19">
        <v>22.833333333333332</v>
      </c>
      <c r="Q14" s="19">
        <v>18.916666666666664</v>
      </c>
      <c r="R14" s="19">
        <v>17.333333333333336</v>
      </c>
      <c r="S14" s="19">
        <v>15</v>
      </c>
      <c r="T14" s="19">
        <v>15.5</v>
      </c>
      <c r="U14" s="19">
        <v>9</v>
      </c>
      <c r="W14" s="80"/>
      <c r="X14" s="80"/>
      <c r="Y14" s="80"/>
    </row>
    <row r="15" spans="1:25" ht="15" customHeight="1" x14ac:dyDescent="0.2">
      <c r="A15" s="20" t="s">
        <v>16</v>
      </c>
      <c r="B15" s="18">
        <v>10.5</v>
      </c>
      <c r="C15" s="18">
        <v>8.5</v>
      </c>
      <c r="D15" s="18">
        <v>10</v>
      </c>
      <c r="E15" s="18">
        <v>12</v>
      </c>
      <c r="F15" s="18">
        <v>12</v>
      </c>
      <c r="G15" s="18">
        <v>14</v>
      </c>
      <c r="H15" s="18">
        <v>5</v>
      </c>
      <c r="I15" s="18">
        <v>7.333333333333333</v>
      </c>
      <c r="J15" s="18">
        <v>11</v>
      </c>
      <c r="K15" s="18">
        <v>7</v>
      </c>
      <c r="L15" s="18">
        <v>7.25</v>
      </c>
      <c r="M15" s="18">
        <v>6.333333333333333</v>
      </c>
      <c r="N15" s="19">
        <v>10.5</v>
      </c>
      <c r="O15" s="19">
        <v>7.1666666666666661</v>
      </c>
      <c r="P15" s="19">
        <v>7.5</v>
      </c>
      <c r="Q15" s="19">
        <v>6.5</v>
      </c>
      <c r="R15" s="19">
        <v>7</v>
      </c>
      <c r="S15" s="19">
        <v>3.333333333333333</v>
      </c>
      <c r="T15" s="19">
        <v>6.0333333333333332</v>
      </c>
      <c r="U15" s="19">
        <v>6.333333333333333</v>
      </c>
      <c r="W15" s="80"/>
      <c r="X15" s="80"/>
      <c r="Y15" s="80"/>
    </row>
    <row r="16" spans="1:25" ht="15" customHeight="1" x14ac:dyDescent="0.2">
      <c r="A16" s="20" t="s">
        <v>10</v>
      </c>
      <c r="B16" s="18">
        <v>20.25</v>
      </c>
      <c r="C16" s="18">
        <v>25.583333333333332</v>
      </c>
      <c r="D16" s="18">
        <v>25.5</v>
      </c>
      <c r="E16" s="18">
        <v>14</v>
      </c>
      <c r="F16" s="18">
        <v>25</v>
      </c>
      <c r="G16" s="18">
        <v>35.200000000000003</v>
      </c>
      <c r="H16" s="18">
        <v>28.2</v>
      </c>
      <c r="I16" s="18">
        <v>29.25</v>
      </c>
      <c r="J16" s="18">
        <v>33</v>
      </c>
      <c r="K16" s="18">
        <v>29.533333333333331</v>
      </c>
      <c r="L16" s="18">
        <v>34.5</v>
      </c>
      <c r="M16" s="18">
        <v>37.449999999999996</v>
      </c>
      <c r="N16" s="19">
        <v>34.25</v>
      </c>
      <c r="O16" s="19">
        <v>35.333333333333329</v>
      </c>
      <c r="P16" s="19">
        <v>35.333333333333336</v>
      </c>
      <c r="Q16" s="19">
        <v>34.950000000000003</v>
      </c>
      <c r="R16" s="19">
        <v>23.666666666666664</v>
      </c>
      <c r="S16" s="19">
        <v>25.333333333333332</v>
      </c>
      <c r="T16" s="19">
        <v>24.2</v>
      </c>
      <c r="U16" s="19">
        <v>33.083333333333329</v>
      </c>
      <c r="W16" s="80"/>
      <c r="X16" s="80"/>
      <c r="Y16" s="80"/>
    </row>
    <row r="17" spans="1:40" ht="15" customHeight="1" x14ac:dyDescent="0.2">
      <c r="A17" s="20" t="s">
        <v>11</v>
      </c>
      <c r="B17" s="18">
        <v>7.333333333333333</v>
      </c>
      <c r="C17" s="18">
        <v>9.25</v>
      </c>
      <c r="D17" s="18">
        <v>9</v>
      </c>
      <c r="E17" s="18">
        <v>8</v>
      </c>
      <c r="F17" s="18">
        <v>14.5</v>
      </c>
      <c r="G17" s="18">
        <v>11</v>
      </c>
      <c r="H17" s="18">
        <v>10</v>
      </c>
      <c r="I17" s="18">
        <v>9.25</v>
      </c>
      <c r="J17" s="18">
        <v>15.5</v>
      </c>
      <c r="K17" s="18">
        <v>11.5</v>
      </c>
      <c r="L17" s="18">
        <v>10.833333333333332</v>
      </c>
      <c r="M17" s="18">
        <v>14.5</v>
      </c>
      <c r="N17" s="19">
        <v>17.083333333333332</v>
      </c>
      <c r="O17" s="19">
        <v>20.666666666666664</v>
      </c>
      <c r="P17" s="19">
        <v>15.333333333333332</v>
      </c>
      <c r="Q17" s="19">
        <v>9.5</v>
      </c>
      <c r="R17" s="19">
        <v>12</v>
      </c>
      <c r="S17" s="19">
        <v>12.25</v>
      </c>
      <c r="T17" s="19">
        <v>6.5</v>
      </c>
      <c r="U17" s="19">
        <v>12</v>
      </c>
      <c r="W17" s="80"/>
      <c r="X17" s="80"/>
      <c r="Y17" s="80"/>
    </row>
    <row r="18" spans="1:40" ht="15" customHeight="1" x14ac:dyDescent="0.2">
      <c r="A18" s="20" t="s">
        <v>12</v>
      </c>
      <c r="B18" s="18">
        <v>14.5</v>
      </c>
      <c r="C18" s="18">
        <v>16.833333333333332</v>
      </c>
      <c r="D18" s="18">
        <v>19</v>
      </c>
      <c r="E18" s="18">
        <v>21</v>
      </c>
      <c r="F18" s="18">
        <v>34.666666666666671</v>
      </c>
      <c r="G18" s="18">
        <v>14.833333333333332</v>
      </c>
      <c r="H18" s="18">
        <v>28.583333333333332</v>
      </c>
      <c r="I18" s="18">
        <v>13.666666666666666</v>
      </c>
      <c r="J18" s="18">
        <v>17</v>
      </c>
      <c r="K18" s="18">
        <v>12.833333333333332</v>
      </c>
      <c r="L18" s="18">
        <v>17.399999999999999</v>
      </c>
      <c r="M18" s="18">
        <v>18</v>
      </c>
      <c r="N18" s="19">
        <v>15.166666666666664</v>
      </c>
      <c r="O18" s="19">
        <v>11.5</v>
      </c>
      <c r="P18" s="19">
        <v>13.999999999999998</v>
      </c>
      <c r="Q18" s="19">
        <v>16.783333333333331</v>
      </c>
      <c r="R18" s="19">
        <v>13.999999999999995</v>
      </c>
      <c r="S18" s="19">
        <v>13.75</v>
      </c>
      <c r="T18" s="19">
        <v>12</v>
      </c>
      <c r="U18" s="19">
        <v>8.25</v>
      </c>
      <c r="W18" s="80"/>
      <c r="X18" s="80"/>
      <c r="Y18" s="80"/>
    </row>
    <row r="19" spans="1:40" ht="15" customHeight="1" x14ac:dyDescent="0.2">
      <c r="A19" s="20" t="s">
        <v>13</v>
      </c>
      <c r="B19" s="18">
        <v>17.071428571428573</v>
      </c>
      <c r="C19" s="18">
        <v>24.833333333333325</v>
      </c>
      <c r="D19" s="18">
        <v>24.333333333333329</v>
      </c>
      <c r="E19" s="18">
        <v>28.2</v>
      </c>
      <c r="F19" s="18">
        <v>21</v>
      </c>
      <c r="G19" s="18">
        <v>26.999999999999996</v>
      </c>
      <c r="H19" s="18">
        <v>44.666666666666664</v>
      </c>
      <c r="I19" s="18">
        <v>52.166666666666671</v>
      </c>
      <c r="J19" s="18">
        <v>43.833333333333329</v>
      </c>
      <c r="K19" s="18">
        <v>38</v>
      </c>
      <c r="L19" s="18">
        <v>34.200000000000003</v>
      </c>
      <c r="M19" s="18">
        <v>34.700000000000003</v>
      </c>
      <c r="N19" s="19">
        <v>48.166666666666671</v>
      </c>
      <c r="O19" s="19">
        <v>46.333333333333336</v>
      </c>
      <c r="P19" s="19">
        <v>46.333333333333329</v>
      </c>
      <c r="Q19" s="19">
        <v>28.333333333333332</v>
      </c>
      <c r="R19" s="19">
        <v>19.666666666666664</v>
      </c>
      <c r="S19" s="19">
        <v>18</v>
      </c>
      <c r="T19" s="19">
        <v>38</v>
      </c>
      <c r="U19" s="19">
        <v>47.75</v>
      </c>
      <c r="W19" s="80"/>
      <c r="X19" s="80"/>
      <c r="Y19" s="80"/>
    </row>
    <row r="22" spans="1:40" s="53" customFormat="1" ht="14.25" x14ac:dyDescent="0.2">
      <c r="A22" s="5" t="s">
        <v>85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AN22" s="54"/>
    </row>
    <row r="23" spans="1:40" s="53" customFormat="1" ht="10.5" customHeight="1" x14ac:dyDescent="0.2">
      <c r="A23" s="5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AN23" s="54"/>
    </row>
    <row r="24" spans="1:40" s="53" customFormat="1" ht="15.7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5"/>
      <c r="O24" s="56"/>
      <c r="P24" s="56"/>
      <c r="Q24" s="56"/>
      <c r="S24" s="133"/>
      <c r="T24" s="133"/>
      <c r="U24" s="134" t="s">
        <v>86</v>
      </c>
      <c r="AN24" s="54"/>
    </row>
    <row r="25" spans="1:40" s="53" customFormat="1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  <c r="U25" s="13">
        <v>2024</v>
      </c>
      <c r="AN25" s="54"/>
    </row>
    <row r="26" spans="1:40" s="53" customFormat="1" ht="22.5" x14ac:dyDescent="0.2">
      <c r="A26" s="14" t="s">
        <v>15</v>
      </c>
      <c r="B26" s="21">
        <f t="shared" ref="B26:L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ref="M26" si="1">M5/M$5*100</f>
        <v>100</v>
      </c>
      <c r="N26" s="22">
        <f t="shared" ref="N26:T26" si="2">N5/N$5*100</f>
        <v>100</v>
      </c>
      <c r="O26" s="22">
        <f t="shared" si="2"/>
        <v>100</v>
      </c>
      <c r="P26" s="22">
        <f t="shared" si="2"/>
        <v>100</v>
      </c>
      <c r="Q26" s="22">
        <f t="shared" si="2"/>
        <v>100</v>
      </c>
      <c r="R26" s="22">
        <f t="shared" si="2"/>
        <v>100</v>
      </c>
      <c r="S26" s="84">
        <f t="shared" si="2"/>
        <v>100</v>
      </c>
      <c r="T26" s="84">
        <f t="shared" si="2"/>
        <v>100</v>
      </c>
      <c r="U26" s="84">
        <f t="shared" ref="U26" si="3">U5/U$5*100</f>
        <v>100</v>
      </c>
      <c r="AN26" s="54"/>
    </row>
    <row r="27" spans="1:40" s="53" customFormat="1" ht="15" customHeight="1" x14ac:dyDescent="0.2">
      <c r="A27" s="17" t="s">
        <v>1</v>
      </c>
      <c r="B27" s="23">
        <f t="shared" ref="B27:L27" si="4">B6/B$5*100</f>
        <v>24.995135240319126</v>
      </c>
      <c r="C27" s="23">
        <f t="shared" si="4"/>
        <v>24.740596627756158</v>
      </c>
      <c r="D27" s="23">
        <f t="shared" si="4"/>
        <v>23.312883435582826</v>
      </c>
      <c r="E27" s="23">
        <f t="shared" si="4"/>
        <v>24.008766686590953</v>
      </c>
      <c r="F27" s="23">
        <f t="shared" si="4"/>
        <v>23.483695652173918</v>
      </c>
      <c r="G27" s="23">
        <f t="shared" si="4"/>
        <v>24.377279833246483</v>
      </c>
      <c r="H27" s="23">
        <f t="shared" si="4"/>
        <v>20.596047598810031</v>
      </c>
      <c r="I27" s="23">
        <f t="shared" si="4"/>
        <v>26.304155614500441</v>
      </c>
      <c r="J27" s="23">
        <f t="shared" si="4"/>
        <v>21.259232056147226</v>
      </c>
      <c r="K27" s="23">
        <f t="shared" si="4"/>
        <v>24.826212447660478</v>
      </c>
      <c r="L27" s="23">
        <f t="shared" si="4"/>
        <v>28.427022823949144</v>
      </c>
      <c r="M27" s="23">
        <f t="shared" ref="M27" si="5">M6/M$5*100</f>
        <v>24.524617601934072</v>
      </c>
      <c r="N27" s="24">
        <f t="shared" ref="N27:T27" si="6">N6/N$5*100</f>
        <v>22.635058126282189</v>
      </c>
      <c r="O27" s="24">
        <f t="shared" si="6"/>
        <v>20.0979875671689</v>
      </c>
      <c r="P27" s="24">
        <f t="shared" si="6"/>
        <v>15.82191780821918</v>
      </c>
      <c r="Q27" s="24">
        <f t="shared" si="6"/>
        <v>20.82714362113019</v>
      </c>
      <c r="R27" s="24">
        <f t="shared" si="6"/>
        <v>18.457859265164146</v>
      </c>
      <c r="S27" s="24">
        <f t="shared" si="6"/>
        <v>21.513183034008406</v>
      </c>
      <c r="T27" s="24">
        <f t="shared" si="6"/>
        <v>13.973559832865265</v>
      </c>
      <c r="U27" s="24">
        <f t="shared" ref="U27" si="7">U6/U$5*100</f>
        <v>19.362338093656593</v>
      </c>
      <c r="AN27" s="54"/>
    </row>
    <row r="28" spans="1:40" s="53" customFormat="1" ht="15" customHeight="1" x14ac:dyDescent="0.2">
      <c r="A28" s="20" t="s">
        <v>2</v>
      </c>
      <c r="B28" s="23">
        <f t="shared" ref="B28:L28" si="8">B7/B$5*100</f>
        <v>14.360770577933449</v>
      </c>
      <c r="C28" s="23">
        <f t="shared" si="8"/>
        <v>12.45136186770428</v>
      </c>
      <c r="D28" s="23">
        <f t="shared" si="8"/>
        <v>12.967094255437814</v>
      </c>
      <c r="E28" s="23">
        <f t="shared" si="8"/>
        <v>15.806601580660157</v>
      </c>
      <c r="F28" s="23">
        <f t="shared" si="8"/>
        <v>12.119565217391303</v>
      </c>
      <c r="G28" s="23">
        <f t="shared" si="8"/>
        <v>17.196456487754038</v>
      </c>
      <c r="H28" s="23">
        <f t="shared" si="8"/>
        <v>14.396515087122822</v>
      </c>
      <c r="I28" s="23">
        <f t="shared" si="8"/>
        <v>12.86472148541114</v>
      </c>
      <c r="J28" s="23">
        <f t="shared" si="8"/>
        <v>15.036520177908356</v>
      </c>
      <c r="K28" s="23">
        <f t="shared" si="8"/>
        <v>14.445031640852612</v>
      </c>
      <c r="L28" s="23">
        <f t="shared" si="8"/>
        <v>14.782966655994148</v>
      </c>
      <c r="M28" s="23">
        <f t="shared" ref="M28" si="9">M7/M$5*100</f>
        <v>17.481054442326467</v>
      </c>
      <c r="N28" s="24">
        <f t="shared" ref="N28:T28" si="10">N7/N$5*100</f>
        <v>17.643036243446545</v>
      </c>
      <c r="O28" s="24">
        <f t="shared" si="10"/>
        <v>17.200505742282161</v>
      </c>
      <c r="P28" s="24">
        <f t="shared" si="10"/>
        <v>25.547945205479451</v>
      </c>
      <c r="Q28" s="24">
        <f t="shared" si="10"/>
        <v>22.01556836413334</v>
      </c>
      <c r="R28" s="24">
        <f t="shared" si="10"/>
        <v>15.073556054786582</v>
      </c>
      <c r="S28" s="24">
        <f t="shared" si="10"/>
        <v>16.62208635842568</v>
      </c>
      <c r="T28" s="24">
        <f t="shared" si="10"/>
        <v>28.56360024659223</v>
      </c>
      <c r="U28" s="24">
        <f t="shared" ref="U28" si="11">U7/U$5*100</f>
        <v>18.664895383593493</v>
      </c>
      <c r="AN28" s="54"/>
    </row>
    <row r="29" spans="1:40" s="53" customFormat="1" ht="15" customHeight="1" x14ac:dyDescent="0.2">
      <c r="A29" s="20" t="s">
        <v>3</v>
      </c>
      <c r="B29" s="23">
        <f t="shared" ref="B29:L29" si="12">B8/B$5*100</f>
        <v>2.8604786923525976</v>
      </c>
      <c r="C29" s="23">
        <f t="shared" si="12"/>
        <v>1.9455252918287937</v>
      </c>
      <c r="D29" s="23">
        <f t="shared" si="12"/>
        <v>1.3385387618516453</v>
      </c>
      <c r="E29" s="23">
        <f t="shared" si="12"/>
        <v>2.1916716477385934</v>
      </c>
      <c r="F29" s="23">
        <f t="shared" si="12"/>
        <v>1.6304347826086956</v>
      </c>
      <c r="G29" s="23">
        <f t="shared" si="12"/>
        <v>2.2407503908285564</v>
      </c>
      <c r="H29" s="23">
        <f t="shared" si="12"/>
        <v>2.5499362515937101</v>
      </c>
      <c r="I29" s="23">
        <f t="shared" si="12"/>
        <v>2.3872679045092835</v>
      </c>
      <c r="J29" s="23">
        <f t="shared" si="12"/>
        <v>2.448280083241523</v>
      </c>
      <c r="K29" s="23">
        <f t="shared" si="12"/>
        <v>2.703361925281516</v>
      </c>
      <c r="L29" s="23">
        <f t="shared" si="12"/>
        <v>2.6986232447514067</v>
      </c>
      <c r="M29" s="23">
        <f t="shared" ref="M29" si="13">M8/M$5*100</f>
        <v>2.2316239713608259</v>
      </c>
      <c r="N29" s="24">
        <f t="shared" ref="N29:T29" si="14">N8/N$5*100</f>
        <v>1.5500341919307041</v>
      </c>
      <c r="O29" s="24">
        <f t="shared" si="14"/>
        <v>1.7384890949320406</v>
      </c>
      <c r="P29" s="24">
        <f t="shared" si="14"/>
        <v>2.7168949771689501</v>
      </c>
      <c r="Q29" s="24">
        <f t="shared" si="14"/>
        <v>3.8623804147602345</v>
      </c>
      <c r="R29" s="24">
        <f t="shared" si="14"/>
        <v>5.7250525400391332</v>
      </c>
      <c r="S29" s="24">
        <f t="shared" si="14"/>
        <v>6.8398930072602209</v>
      </c>
      <c r="T29" s="24">
        <f t="shared" si="14"/>
        <v>1.0274676347695049</v>
      </c>
      <c r="U29" s="24">
        <f t="shared" ref="U29" si="15">U8/U$5*100</f>
        <v>2.7897708402524075</v>
      </c>
      <c r="AN29" s="54"/>
    </row>
    <row r="30" spans="1:40" s="53" customFormat="1" ht="15" customHeight="1" x14ac:dyDescent="0.2">
      <c r="A30" s="20" t="s">
        <v>4</v>
      </c>
      <c r="B30" s="23">
        <f t="shared" ref="B30:L30" si="16">B9/B$5*100</f>
        <v>3.6777583187390537</v>
      </c>
      <c r="C30" s="23">
        <f t="shared" si="16"/>
        <v>2.3346303501945527</v>
      </c>
      <c r="D30" s="23">
        <f t="shared" si="16"/>
        <v>3.8482989403234802</v>
      </c>
      <c r="E30" s="23">
        <f t="shared" si="16"/>
        <v>3.984857541342897</v>
      </c>
      <c r="F30" s="23">
        <f t="shared" si="16"/>
        <v>2.6086956521739131</v>
      </c>
      <c r="G30" s="23">
        <f t="shared" si="16"/>
        <v>4.3772798332464831</v>
      </c>
      <c r="H30" s="23">
        <f t="shared" si="16"/>
        <v>2.2311942201444963</v>
      </c>
      <c r="I30" s="23">
        <f t="shared" si="16"/>
        <v>4.0671971706454455</v>
      </c>
      <c r="J30" s="23">
        <f t="shared" si="16"/>
        <v>3.7948341290243603</v>
      </c>
      <c r="K30" s="23">
        <f t="shared" si="16"/>
        <v>3.6993373714378643</v>
      </c>
      <c r="L30" s="23">
        <f t="shared" si="16"/>
        <v>3.1560170150482554</v>
      </c>
      <c r="M30" s="23">
        <f t="shared" ref="M30" si="17">M9/M$5*100</f>
        <v>1.115811985680413</v>
      </c>
      <c r="N30" s="24">
        <f t="shared" ref="N30:T30" si="18">N9/N$5*100</f>
        <v>1.3220879872350124</v>
      </c>
      <c r="O30" s="24">
        <f t="shared" si="18"/>
        <v>3.4769781898640812</v>
      </c>
      <c r="P30" s="24">
        <f t="shared" si="18"/>
        <v>3.8127853881278542</v>
      </c>
      <c r="Q30" s="24">
        <f t="shared" si="18"/>
        <v>2.3174282488561411</v>
      </c>
      <c r="R30" s="24">
        <f t="shared" si="18"/>
        <v>2.3914776433074865</v>
      </c>
      <c r="S30" s="24">
        <f t="shared" si="18"/>
        <v>2.9805120366832254</v>
      </c>
      <c r="T30" s="24">
        <f t="shared" si="18"/>
        <v>2.2604287964929104</v>
      </c>
      <c r="U30" s="24">
        <f t="shared" ref="U30" si="19">U9/U$5*100</f>
        <v>2.7897708402524075</v>
      </c>
      <c r="AN30" s="54"/>
    </row>
    <row r="31" spans="1:40" s="53" customFormat="1" ht="15" customHeight="1" x14ac:dyDescent="0.2">
      <c r="A31" s="20" t="s">
        <v>5</v>
      </c>
      <c r="B31" s="23">
        <f t="shared" ref="B31:L31" si="20">B10/B$5*100</f>
        <v>2.8604786923525976</v>
      </c>
      <c r="C31" s="23">
        <f t="shared" si="20"/>
        <v>1.556420233463035</v>
      </c>
      <c r="D31" s="23">
        <f t="shared" si="20"/>
        <v>0.44617958728388168</v>
      </c>
      <c r="E31" s="18" t="e">
        <f t="shared" si="20"/>
        <v>#VALUE!</v>
      </c>
      <c r="F31" s="23">
        <f t="shared" si="20"/>
        <v>0.65217391304347827</v>
      </c>
      <c r="G31" s="23">
        <f t="shared" si="20"/>
        <v>0.31266284523189164</v>
      </c>
      <c r="H31" s="23">
        <f t="shared" si="20"/>
        <v>0.31874203144921376</v>
      </c>
      <c r="I31" s="23">
        <f t="shared" si="20"/>
        <v>0.53050397877984046</v>
      </c>
      <c r="J31" s="23">
        <f t="shared" si="20"/>
        <v>2.0810380707552945</v>
      </c>
      <c r="K31" s="23">
        <f t="shared" si="20"/>
        <v>0.85369323956258403</v>
      </c>
      <c r="L31" s="23">
        <f t="shared" si="20"/>
        <v>1.0977450487124367</v>
      </c>
      <c r="M31" s="23">
        <f t="shared" ref="M31" si="21">M10/M$5*100</f>
        <v>0.97633548747036114</v>
      </c>
      <c r="N31" s="18" t="e">
        <f t="shared" ref="N31:T31" si="22">N10/N$5*100</f>
        <v>#VALUE!</v>
      </c>
      <c r="O31" s="18" t="e">
        <f t="shared" si="22"/>
        <v>#VALUE!</v>
      </c>
      <c r="P31" s="18" t="e">
        <f t="shared" si="22"/>
        <v>#VALUE!</v>
      </c>
      <c r="Q31" s="18" t="e">
        <f t="shared" si="22"/>
        <v>#VALUE!</v>
      </c>
      <c r="R31" s="24">
        <f t="shared" si="22"/>
        <v>0.43481411696499755</v>
      </c>
      <c r="S31" s="19" t="e">
        <f t="shared" si="22"/>
        <v>#VALUE!</v>
      </c>
      <c r="T31" s="24">
        <f t="shared" si="22"/>
        <v>0.41098705390780188</v>
      </c>
      <c r="U31" s="24" t="e">
        <f t="shared" ref="U31" si="23">U10/U$5*100</f>
        <v>#VALUE!</v>
      </c>
      <c r="AN31" s="54"/>
    </row>
    <row r="32" spans="1:40" s="53" customFormat="1" ht="15" customHeight="1" x14ac:dyDescent="0.2">
      <c r="A32" s="20" t="s">
        <v>6</v>
      </c>
      <c r="B32" s="23">
        <f t="shared" ref="B32:L32" si="24">B11/B$5*100</f>
        <v>1.4302393461762988</v>
      </c>
      <c r="C32" s="23">
        <f t="shared" si="24"/>
        <v>2.3346303501945527</v>
      </c>
      <c r="D32" s="23">
        <f t="shared" si="24"/>
        <v>3.1790295593976579</v>
      </c>
      <c r="E32" s="23">
        <f t="shared" si="24"/>
        <v>4.3833432954771867</v>
      </c>
      <c r="F32" s="23">
        <f t="shared" si="24"/>
        <v>7.3858695652173898</v>
      </c>
      <c r="G32" s="23">
        <f t="shared" si="24"/>
        <v>3.8561750911933292</v>
      </c>
      <c r="H32" s="23">
        <f t="shared" si="24"/>
        <v>4.2764555886102844</v>
      </c>
      <c r="I32" s="23">
        <f t="shared" si="24"/>
        <v>2.2546419098143233</v>
      </c>
      <c r="J32" s="23">
        <f t="shared" si="24"/>
        <v>2.0483943363120742</v>
      </c>
      <c r="K32" s="23">
        <f t="shared" si="24"/>
        <v>5.1695868395734239</v>
      </c>
      <c r="L32" s="23">
        <f t="shared" si="24"/>
        <v>3.9884736769885194</v>
      </c>
      <c r="M32" s="23">
        <f t="shared" ref="M32" si="25">M11/M$5*100</f>
        <v>4.602724440931703</v>
      </c>
      <c r="N32" s="24">
        <f t="shared" ref="N32:T32" si="26">N11/N$5*100</f>
        <v>4.3765671301572819</v>
      </c>
      <c r="O32" s="24">
        <f t="shared" si="26"/>
        <v>3.1608892635128014</v>
      </c>
      <c r="P32" s="24">
        <f t="shared" si="26"/>
        <v>3.5159817351598175</v>
      </c>
      <c r="Q32" s="24">
        <f t="shared" si="26"/>
        <v>2.6739556717570858</v>
      </c>
      <c r="R32" s="24">
        <f t="shared" si="26"/>
        <v>5.3047322269729689</v>
      </c>
      <c r="S32" s="24">
        <f t="shared" si="26"/>
        <v>4.0504394344669468</v>
      </c>
      <c r="T32" s="24">
        <f t="shared" si="26"/>
        <v>1.8494417425851086</v>
      </c>
      <c r="U32" s="24">
        <f t="shared" ref="U32" si="27">U11/U$5*100</f>
        <v>2.590501494520093</v>
      </c>
      <c r="AN32" s="54"/>
    </row>
    <row r="33" spans="1:40" s="53" customFormat="1" ht="15" customHeight="1" x14ac:dyDescent="0.2">
      <c r="A33" s="20" t="s">
        <v>7</v>
      </c>
      <c r="B33" s="23">
        <f t="shared" ref="B33:L33" si="28">B12/B$5*100</f>
        <v>9.8073555166374771</v>
      </c>
      <c r="C33" s="23">
        <f t="shared" si="28"/>
        <v>9.7276264591439698</v>
      </c>
      <c r="D33" s="23">
        <f t="shared" si="28"/>
        <v>10.178471834913552</v>
      </c>
      <c r="E33" s="23">
        <f t="shared" si="28"/>
        <v>8.1689579597529391</v>
      </c>
      <c r="F33" s="23">
        <f t="shared" si="28"/>
        <v>4.4021739130434776</v>
      </c>
      <c r="G33" s="23">
        <f t="shared" si="28"/>
        <v>4.2209484106305375</v>
      </c>
      <c r="H33" s="23">
        <f t="shared" si="28"/>
        <v>6.8795155121121967</v>
      </c>
      <c r="I33" s="23">
        <f t="shared" si="28"/>
        <v>3.7135278514588852</v>
      </c>
      <c r="J33" s="23">
        <f t="shared" si="28"/>
        <v>3.7132247929163094</v>
      </c>
      <c r="K33" s="23">
        <f t="shared" si="28"/>
        <v>6.497554101115222</v>
      </c>
      <c r="L33" s="23">
        <f t="shared" si="28"/>
        <v>3.8421076704935282</v>
      </c>
      <c r="M33" s="23">
        <f t="shared" ref="M33" si="29">M12/M$5*100</f>
        <v>3.8588497838114271</v>
      </c>
      <c r="N33" s="24">
        <f t="shared" ref="N33:T33" si="30">N12/N$5*100</f>
        <v>5.3339411898791873</v>
      </c>
      <c r="O33" s="24">
        <f t="shared" si="30"/>
        <v>4.7413338952692019</v>
      </c>
      <c r="P33" s="24">
        <f t="shared" si="30"/>
        <v>7.1232876712328776</v>
      </c>
      <c r="Q33" s="24">
        <f t="shared" si="30"/>
        <v>3.9218016519103926</v>
      </c>
      <c r="R33" s="24">
        <f t="shared" si="30"/>
        <v>6.0149286180157979</v>
      </c>
      <c r="S33" s="24">
        <f t="shared" si="30"/>
        <v>2.7512418800152849</v>
      </c>
      <c r="T33" s="24">
        <f t="shared" si="30"/>
        <v>5.4455784642783751</v>
      </c>
      <c r="U33" s="24">
        <f t="shared" ref="U33" si="31">U12/U$5*100</f>
        <v>3.9853869146462966</v>
      </c>
      <c r="AN33" s="54"/>
    </row>
    <row r="34" spans="1:40" s="53" customFormat="1" ht="15" customHeight="1" x14ac:dyDescent="0.2">
      <c r="A34" s="20" t="s">
        <v>8</v>
      </c>
      <c r="B34" s="23">
        <f t="shared" ref="B34:L34" si="32">B13/B$5*100</f>
        <v>3.0647985989492117</v>
      </c>
      <c r="C34" s="23">
        <f t="shared" si="32"/>
        <v>3.6964980544747084</v>
      </c>
      <c r="D34" s="23">
        <f t="shared" si="32"/>
        <v>6.1907417735638601</v>
      </c>
      <c r="E34" s="23">
        <f t="shared" si="32"/>
        <v>4.7818290496114768</v>
      </c>
      <c r="F34" s="23">
        <f t="shared" si="32"/>
        <v>6.3586956521739122</v>
      </c>
      <c r="G34" s="23">
        <f t="shared" si="32"/>
        <v>6.0969254820218861</v>
      </c>
      <c r="H34" s="23">
        <f t="shared" si="32"/>
        <v>5.3654908627284312</v>
      </c>
      <c r="I34" s="23">
        <f t="shared" si="32"/>
        <v>7.515473032714409</v>
      </c>
      <c r="J34" s="23">
        <f t="shared" si="32"/>
        <v>10.894846370424776</v>
      </c>
      <c r="K34" s="23">
        <f t="shared" si="32"/>
        <v>6.42641299781834</v>
      </c>
      <c r="L34" s="23">
        <f t="shared" si="32"/>
        <v>3.210904267483877</v>
      </c>
      <c r="M34" s="23">
        <f t="shared" ref="M34" si="33">M13/M$5*100</f>
        <v>5.2536147659119434</v>
      </c>
      <c r="N34" s="24">
        <f t="shared" ref="N34:T34" si="34">N13/N$5*100</f>
        <v>6.1089582858445395</v>
      </c>
      <c r="O34" s="24">
        <f t="shared" si="34"/>
        <v>4.0564745548414285</v>
      </c>
      <c r="P34" s="24">
        <f t="shared" si="34"/>
        <v>2.739726027397261</v>
      </c>
      <c r="Q34" s="24">
        <f t="shared" si="34"/>
        <v>3.3870105175589758</v>
      </c>
      <c r="R34" s="24">
        <f t="shared" si="34"/>
        <v>5.8699905790274665</v>
      </c>
      <c r="S34" s="24">
        <f t="shared" si="34"/>
        <v>5.0439434466946889</v>
      </c>
      <c r="T34" s="24">
        <f t="shared" si="34"/>
        <v>4.4523597506678536</v>
      </c>
      <c r="U34" s="24">
        <f t="shared" ref="U34" si="35">U13/U$5*100</f>
        <v>3.420790435071404</v>
      </c>
      <c r="AN34" s="54"/>
    </row>
    <row r="35" spans="1:40" s="53" customFormat="1" ht="15" customHeight="1" x14ac:dyDescent="0.2">
      <c r="A35" s="20" t="s">
        <v>9</v>
      </c>
      <c r="B35" s="23">
        <f t="shared" ref="B35:L35" si="36">B14/B$5*100</f>
        <v>8.4792761237594849</v>
      </c>
      <c r="C35" s="23">
        <f t="shared" si="36"/>
        <v>8.1387808041504535</v>
      </c>
      <c r="D35" s="23">
        <f t="shared" si="36"/>
        <v>9.1466815393195766</v>
      </c>
      <c r="E35" s="23">
        <f t="shared" si="36"/>
        <v>3.5199574948528918</v>
      </c>
      <c r="F35" s="23">
        <f t="shared" si="36"/>
        <v>6.4130434782608683</v>
      </c>
      <c r="G35" s="23">
        <f t="shared" si="36"/>
        <v>5.419489317352788</v>
      </c>
      <c r="H35" s="23">
        <f t="shared" si="36"/>
        <v>6.2685932851678698</v>
      </c>
      <c r="I35" s="23">
        <f t="shared" si="36"/>
        <v>10.742705570291774</v>
      </c>
      <c r="J35" s="23">
        <f t="shared" si="36"/>
        <v>9.2626596482637602</v>
      </c>
      <c r="K35" s="23">
        <f t="shared" si="36"/>
        <v>7.2448744528910396</v>
      </c>
      <c r="L35" s="23">
        <f t="shared" si="36"/>
        <v>10.20445501532269</v>
      </c>
      <c r="M35" s="23">
        <f t="shared" ref="M35" si="37">M14/M$5*100</f>
        <v>8.9962341345483274</v>
      </c>
      <c r="N35" s="24">
        <f t="shared" ref="N35:T35" si="38">N14/N$5*100</f>
        <v>6.7927968999316137</v>
      </c>
      <c r="O35" s="24">
        <f t="shared" si="38"/>
        <v>7.2805816036244853</v>
      </c>
      <c r="P35" s="24">
        <f t="shared" si="38"/>
        <v>6.2557077625570781</v>
      </c>
      <c r="Q35" s="24">
        <f t="shared" si="38"/>
        <v>6.7443104165428718</v>
      </c>
      <c r="R35" s="24">
        <f t="shared" si="38"/>
        <v>7.5367780273932912</v>
      </c>
      <c r="S35" s="24">
        <f t="shared" si="38"/>
        <v>6.8781047000382127</v>
      </c>
      <c r="T35" s="24">
        <f t="shared" si="38"/>
        <v>6.3702993355709294</v>
      </c>
      <c r="U35" s="24">
        <f t="shared" ref="U35" si="39">U14/U$5*100</f>
        <v>3.5868482231816672</v>
      </c>
      <c r="AN35" s="54"/>
    </row>
    <row r="36" spans="1:40" s="53" customFormat="1" ht="15" customHeight="1" x14ac:dyDescent="0.2">
      <c r="A36" s="20" t="s">
        <v>16</v>
      </c>
      <c r="B36" s="23">
        <f t="shared" ref="B36:L36" si="40">B15/B$5*100</f>
        <v>4.2907180385288965</v>
      </c>
      <c r="C36" s="23">
        <f t="shared" si="40"/>
        <v>3.3073929961089497</v>
      </c>
      <c r="D36" s="23">
        <f t="shared" si="40"/>
        <v>3.3463469046291134</v>
      </c>
      <c r="E36" s="23">
        <f t="shared" si="40"/>
        <v>4.7818290496114768</v>
      </c>
      <c r="F36" s="23">
        <f t="shared" si="40"/>
        <v>3.9130434782608692</v>
      </c>
      <c r="G36" s="23">
        <f t="shared" si="40"/>
        <v>4.3772798332464831</v>
      </c>
      <c r="H36" s="23">
        <f t="shared" si="40"/>
        <v>1.5937101572460688</v>
      </c>
      <c r="I36" s="23">
        <f t="shared" si="40"/>
        <v>1.9451812555260826</v>
      </c>
      <c r="J36" s="23">
        <f t="shared" si="40"/>
        <v>2.6931080915656751</v>
      </c>
      <c r="K36" s="23">
        <f t="shared" si="40"/>
        <v>1.9919508923126958</v>
      </c>
      <c r="L36" s="23">
        <f t="shared" si="40"/>
        <v>1.9896629007912916</v>
      </c>
      <c r="M36" s="23">
        <f t="shared" ref="M36" si="41">M15/M$5*100</f>
        <v>1.7667023106606536</v>
      </c>
      <c r="N36" s="24">
        <f t="shared" ref="N36:T36" si="42">N15/N$5*100</f>
        <v>2.8721221791657165</v>
      </c>
      <c r="O36" s="24">
        <f t="shared" si="42"/>
        <v>2.2653039721841743</v>
      </c>
      <c r="P36" s="24">
        <f t="shared" si="42"/>
        <v>2.0547945205479454</v>
      </c>
      <c r="Q36" s="24">
        <f t="shared" si="42"/>
        <v>2.3174282488561411</v>
      </c>
      <c r="R36" s="24">
        <f t="shared" si="42"/>
        <v>3.0436988187549825</v>
      </c>
      <c r="S36" s="24">
        <f t="shared" si="42"/>
        <v>1.5284677111196026</v>
      </c>
      <c r="T36" s="24">
        <f t="shared" si="42"/>
        <v>2.4796218919104049</v>
      </c>
      <c r="U36" s="24">
        <f t="shared" ref="U36" si="43">U15/U$5*100</f>
        <v>2.5240783792759878</v>
      </c>
      <c r="AN36" s="54"/>
    </row>
    <row r="37" spans="1:40" s="53" customFormat="1" ht="15" customHeight="1" x14ac:dyDescent="0.2">
      <c r="A37" s="20" t="s">
        <v>10</v>
      </c>
      <c r="B37" s="23">
        <f t="shared" ref="B37:L37" si="44">B16/B$5*100</f>
        <v>8.2749562171628703</v>
      </c>
      <c r="C37" s="23">
        <f t="shared" si="44"/>
        <v>9.9546044098573283</v>
      </c>
      <c r="D37" s="23">
        <f t="shared" si="44"/>
        <v>8.5331846068042392</v>
      </c>
      <c r="E37" s="23">
        <f t="shared" si="44"/>
        <v>5.5788005578800561</v>
      </c>
      <c r="F37" s="23">
        <f t="shared" si="44"/>
        <v>8.1521739130434785</v>
      </c>
      <c r="G37" s="23">
        <f t="shared" si="44"/>
        <v>11.005732152162587</v>
      </c>
      <c r="H37" s="23">
        <f t="shared" si="44"/>
        <v>8.9885252868678283</v>
      </c>
      <c r="I37" s="23">
        <f t="shared" si="44"/>
        <v>7.7586206896551708</v>
      </c>
      <c r="J37" s="23">
        <f t="shared" si="44"/>
        <v>8.0793242746970257</v>
      </c>
      <c r="K37" s="23">
        <f t="shared" si="44"/>
        <v>8.4041356694716605</v>
      </c>
      <c r="L37" s="23">
        <f t="shared" si="44"/>
        <v>9.468051045144767</v>
      </c>
      <c r="M37" s="23">
        <f t="shared" ref="M37" si="45">M16/M$5*100</f>
        <v>10.446789715932864</v>
      </c>
      <c r="N37" s="24">
        <f t="shared" ref="N37:T37" si="46">N16/N$5*100</f>
        <v>9.368589012992933</v>
      </c>
      <c r="O37" s="24">
        <f t="shared" si="46"/>
        <v>11.168475397745231</v>
      </c>
      <c r="P37" s="24">
        <f t="shared" si="46"/>
        <v>9.6803652968036555</v>
      </c>
      <c r="Q37" s="24">
        <f t="shared" si="46"/>
        <v>12.460633430388022</v>
      </c>
      <c r="R37" s="24">
        <f t="shared" si="46"/>
        <v>10.290600768171606</v>
      </c>
      <c r="S37" s="24">
        <f t="shared" si="46"/>
        <v>11.616354604508979</v>
      </c>
      <c r="T37" s="24">
        <f t="shared" si="46"/>
        <v>9.9458867045688049</v>
      </c>
      <c r="U37" s="24">
        <f t="shared" ref="U37" si="47">U16/U$5*100</f>
        <v>13.184988375954829</v>
      </c>
      <c r="AN37" s="54"/>
    </row>
    <row r="38" spans="1:40" s="53" customFormat="1" ht="15" customHeight="1" x14ac:dyDescent="0.2">
      <c r="A38" s="20" t="s">
        <v>11</v>
      </c>
      <c r="B38" s="23">
        <f t="shared" ref="B38:L38" si="48">B17/B$5*100</f>
        <v>2.9966919634170064</v>
      </c>
      <c r="C38" s="23">
        <f t="shared" si="48"/>
        <v>3.5992217898832681</v>
      </c>
      <c r="D38" s="23">
        <f t="shared" si="48"/>
        <v>3.0117122141662023</v>
      </c>
      <c r="E38" s="23">
        <f t="shared" si="48"/>
        <v>3.1878860330743177</v>
      </c>
      <c r="F38" s="23">
        <f t="shared" si="48"/>
        <v>4.7282608695652169</v>
      </c>
      <c r="G38" s="23">
        <f t="shared" si="48"/>
        <v>3.4392912975508083</v>
      </c>
      <c r="H38" s="23">
        <f t="shared" si="48"/>
        <v>3.1874203144921376</v>
      </c>
      <c r="I38" s="23">
        <f t="shared" si="48"/>
        <v>2.4535809018567636</v>
      </c>
      <c r="J38" s="23">
        <f t="shared" si="48"/>
        <v>3.7948341290243603</v>
      </c>
      <c r="K38" s="23">
        <f t="shared" si="48"/>
        <v>3.272490751656572</v>
      </c>
      <c r="L38" s="23">
        <f t="shared" si="48"/>
        <v>2.9730595069295158</v>
      </c>
      <c r="M38" s="23">
        <f t="shared" ref="M38" si="49">M17/M$5*100</f>
        <v>4.0448184480914966</v>
      </c>
      <c r="N38" s="24">
        <f t="shared" ref="N38:T38" si="50">N17/N$5*100</f>
        <v>4.6728971962616814</v>
      </c>
      <c r="O38" s="24">
        <f t="shared" si="50"/>
        <v>6.5325044779264552</v>
      </c>
      <c r="P38" s="24">
        <f t="shared" si="50"/>
        <v>4.2009132420091326</v>
      </c>
      <c r="Q38" s="24">
        <f t="shared" si="50"/>
        <v>3.3870105175589758</v>
      </c>
      <c r="R38" s="24">
        <f t="shared" si="50"/>
        <v>5.21776940357997</v>
      </c>
      <c r="S38" s="24">
        <f t="shared" si="50"/>
        <v>5.6171188383645401</v>
      </c>
      <c r="T38" s="24">
        <f t="shared" si="50"/>
        <v>2.6714158504007122</v>
      </c>
      <c r="U38" s="24">
        <f t="shared" ref="U38" si="51">U17/U$5*100</f>
        <v>4.7824642975755562</v>
      </c>
      <c r="AN38" s="54"/>
    </row>
    <row r="39" spans="1:40" s="53" customFormat="1" ht="15" customHeight="1" x14ac:dyDescent="0.2">
      <c r="A39" s="20" t="s">
        <v>12</v>
      </c>
      <c r="B39" s="23">
        <f t="shared" ref="B39:L39" si="52">B18/B$5*100</f>
        <v>5.9252772913018088</v>
      </c>
      <c r="C39" s="23">
        <f t="shared" si="52"/>
        <v>6.549935149156938</v>
      </c>
      <c r="D39" s="23">
        <f t="shared" si="52"/>
        <v>6.3580591187953157</v>
      </c>
      <c r="E39" s="23">
        <f t="shared" si="52"/>
        <v>8.3682008368200851</v>
      </c>
      <c r="F39" s="23">
        <f t="shared" si="52"/>
        <v>11.304347826086957</v>
      </c>
      <c r="G39" s="23">
        <f t="shared" si="52"/>
        <v>4.6378322042730593</v>
      </c>
      <c r="H39" s="23">
        <f t="shared" si="52"/>
        <v>9.1107097322566926</v>
      </c>
      <c r="I39" s="23">
        <f t="shared" si="52"/>
        <v>3.6251105216622448</v>
      </c>
      <c r="J39" s="23">
        <f t="shared" si="52"/>
        <v>4.1620761415105889</v>
      </c>
      <c r="K39" s="23">
        <f t="shared" si="52"/>
        <v>3.6519099692399424</v>
      </c>
      <c r="L39" s="23">
        <f t="shared" si="52"/>
        <v>4.7751909618990993</v>
      </c>
      <c r="M39" s="23">
        <f t="shared" ref="M39" si="53">M18/M$5*100</f>
        <v>5.0211539355618573</v>
      </c>
      <c r="N39" s="24">
        <f t="shared" ref="N39:T39" si="54">N18/N$5*100</f>
        <v>4.1486209254615902</v>
      </c>
      <c r="O39" s="24">
        <f t="shared" si="54"/>
        <v>3.6350226530397221</v>
      </c>
      <c r="P39" s="24">
        <f t="shared" si="54"/>
        <v>3.8356164383561646</v>
      </c>
      <c r="Q39" s="24">
        <f t="shared" si="54"/>
        <v>5.983718581020856</v>
      </c>
      <c r="R39" s="24">
        <f t="shared" si="54"/>
        <v>6.0873976375099632</v>
      </c>
      <c r="S39" s="24">
        <f t="shared" si="54"/>
        <v>6.3049293083683606</v>
      </c>
      <c r="T39" s="24">
        <f t="shared" si="54"/>
        <v>4.931844646893623</v>
      </c>
      <c r="U39" s="24">
        <f t="shared" ref="U39" si="55">U18/U$5*100</f>
        <v>3.2879442045831944</v>
      </c>
      <c r="AN39" s="54"/>
    </row>
    <row r="40" spans="1:40" s="53" customFormat="1" ht="15" customHeight="1" x14ac:dyDescent="0.2">
      <c r="A40" s="20" t="s">
        <v>13</v>
      </c>
      <c r="B40" s="23">
        <f t="shared" ref="B40:L40" si="56">B19/B$5*100</f>
        <v>6.97606538237011</v>
      </c>
      <c r="C40" s="23">
        <f t="shared" si="56"/>
        <v>9.6627756160830049</v>
      </c>
      <c r="D40" s="23">
        <f t="shared" si="56"/>
        <v>8.1427774679308413</v>
      </c>
      <c r="E40" s="23">
        <f t="shared" si="56"/>
        <v>11.23729826658697</v>
      </c>
      <c r="F40" s="23">
        <f t="shared" si="56"/>
        <v>6.8478260869565215</v>
      </c>
      <c r="G40" s="23">
        <f t="shared" si="56"/>
        <v>8.4418968212610732</v>
      </c>
      <c r="H40" s="23">
        <f t="shared" si="56"/>
        <v>14.237144071398214</v>
      </c>
      <c r="I40" s="23">
        <f t="shared" si="56"/>
        <v>13.83731211317418</v>
      </c>
      <c r="J40" s="23">
        <f t="shared" si="56"/>
        <v>10.731627698208674</v>
      </c>
      <c r="K40" s="23">
        <f t="shared" si="56"/>
        <v>10.813447701126064</v>
      </c>
      <c r="L40" s="23">
        <f t="shared" si="56"/>
        <v>9.3857201664913354</v>
      </c>
      <c r="M40" s="23">
        <f t="shared" ref="M40" si="57">M19/M$5*100</f>
        <v>9.6796689757775827</v>
      </c>
      <c r="N40" s="24">
        <f t="shared" ref="N40:T40" si="58">N19/N$5*100</f>
        <v>13.175290631410988</v>
      </c>
      <c r="O40" s="24">
        <f t="shared" si="58"/>
        <v>14.645453587609314</v>
      </c>
      <c r="P40" s="24">
        <f t="shared" si="58"/>
        <v>12.694063926940641</v>
      </c>
      <c r="Q40" s="24">
        <f t="shared" si="58"/>
        <v>10.101610315526768</v>
      </c>
      <c r="R40" s="24">
        <f t="shared" si="58"/>
        <v>8.5513443003116176</v>
      </c>
      <c r="S40" s="24">
        <f t="shared" si="58"/>
        <v>8.2537256400458539</v>
      </c>
      <c r="T40" s="24">
        <f t="shared" si="58"/>
        <v>15.617508048496473</v>
      </c>
      <c r="U40" s="24">
        <f t="shared" ref="U40" si="59">U19/U$5*100</f>
        <v>19.030222517436066</v>
      </c>
      <c r="AN40" s="54"/>
    </row>
    <row r="41" spans="1:40" s="53" customFormat="1" ht="14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6"/>
      <c r="Q41" s="56"/>
      <c r="R41" s="56"/>
      <c r="S41" s="56"/>
      <c r="AN41" s="54"/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workbookViewId="0"/>
  </sheetViews>
  <sheetFormatPr defaultColWidth="9.140625" defaultRowHeight="11.25" x14ac:dyDescent="0.2"/>
  <cols>
    <col min="1" max="1" width="13.85546875" style="1" customWidth="1"/>
    <col min="2" max="51" width="6.42578125" style="1" customWidth="1"/>
    <col min="52" max="16384" width="9.140625" style="1"/>
  </cols>
  <sheetData>
    <row r="1" spans="1:52" s="25" customFormat="1" ht="27" customHeight="1" x14ac:dyDescent="0.2">
      <c r="A1" s="5" t="s">
        <v>259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2" ht="12" customHeight="1" x14ac:dyDescent="0.25">
      <c r="A2" s="4" t="s">
        <v>34</v>
      </c>
    </row>
    <row r="3" spans="1:52" ht="13.5" customHeight="1" thickBot="1" x14ac:dyDescent="0.25">
      <c r="A3" s="9" t="s">
        <v>19</v>
      </c>
      <c r="AU3" s="11"/>
      <c r="AV3" s="11"/>
      <c r="AW3" s="11"/>
      <c r="AX3" s="11"/>
      <c r="AY3" s="11"/>
    </row>
    <row r="4" spans="1:52" ht="18" customHeight="1" x14ac:dyDescent="0.2">
      <c r="A4" s="153" t="s">
        <v>18</v>
      </c>
      <c r="B4" s="156" t="s">
        <v>88</v>
      </c>
      <c r="C4" s="157"/>
      <c r="D4" s="157"/>
      <c r="E4" s="157"/>
      <c r="F4" s="158"/>
      <c r="G4" s="150" t="s">
        <v>21</v>
      </c>
      <c r="H4" s="150"/>
      <c r="I4" s="150"/>
      <c r="J4" s="150"/>
      <c r="K4" s="150"/>
      <c r="L4" s="150"/>
      <c r="M4" s="150"/>
      <c r="N4" s="150"/>
      <c r="O4" s="150"/>
      <c r="P4" s="139"/>
      <c r="Q4" s="150" t="s">
        <v>20</v>
      </c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 t="s">
        <v>41</v>
      </c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39"/>
    </row>
    <row r="5" spans="1:52" ht="23.25" customHeight="1" x14ac:dyDescent="0.2">
      <c r="A5" s="154"/>
      <c r="B5" s="159"/>
      <c r="C5" s="160"/>
      <c r="D5" s="160"/>
      <c r="E5" s="160"/>
      <c r="F5" s="161"/>
      <c r="G5" s="151" t="s">
        <v>23</v>
      </c>
      <c r="H5" s="151"/>
      <c r="I5" s="151"/>
      <c r="J5" s="151"/>
      <c r="K5" s="151"/>
      <c r="L5" s="151" t="s">
        <v>24</v>
      </c>
      <c r="M5" s="151"/>
      <c r="N5" s="151"/>
      <c r="O5" s="151"/>
      <c r="P5" s="152"/>
      <c r="Q5" s="151" t="s">
        <v>37</v>
      </c>
      <c r="R5" s="151"/>
      <c r="S5" s="151"/>
      <c r="T5" s="151"/>
      <c r="U5" s="151"/>
      <c r="V5" s="151" t="s">
        <v>38</v>
      </c>
      <c r="W5" s="151"/>
      <c r="X5" s="151"/>
      <c r="Y5" s="151"/>
      <c r="Z5" s="151"/>
      <c r="AA5" s="151" t="s">
        <v>22</v>
      </c>
      <c r="AB5" s="151"/>
      <c r="AC5" s="151"/>
      <c r="AD5" s="151"/>
      <c r="AE5" s="151"/>
      <c r="AF5" s="151" t="s">
        <v>43</v>
      </c>
      <c r="AG5" s="151"/>
      <c r="AH5" s="151"/>
      <c r="AI5" s="151"/>
      <c r="AJ5" s="151"/>
      <c r="AK5" s="151" t="s">
        <v>258</v>
      </c>
      <c r="AL5" s="151"/>
      <c r="AM5" s="151"/>
      <c r="AN5" s="151"/>
      <c r="AO5" s="152"/>
      <c r="AP5" s="151" t="s">
        <v>42</v>
      </c>
      <c r="AQ5" s="151"/>
      <c r="AR5" s="151"/>
      <c r="AS5" s="151"/>
      <c r="AT5" s="152"/>
      <c r="AU5" s="151" t="s">
        <v>33</v>
      </c>
      <c r="AV5" s="151"/>
      <c r="AW5" s="151"/>
      <c r="AX5" s="151"/>
      <c r="AY5" s="152"/>
    </row>
    <row r="6" spans="1:52" ht="48" customHeight="1" thickBot="1" x14ac:dyDescent="0.25">
      <c r="A6" s="155"/>
      <c r="B6" s="114" t="s">
        <v>251</v>
      </c>
      <c r="C6" s="114" t="s">
        <v>254</v>
      </c>
      <c r="D6" s="114" t="s">
        <v>253</v>
      </c>
      <c r="E6" s="114" t="s">
        <v>252</v>
      </c>
      <c r="F6" s="118" t="s">
        <v>255</v>
      </c>
      <c r="G6" s="114" t="s">
        <v>251</v>
      </c>
      <c r="H6" s="114" t="s">
        <v>254</v>
      </c>
      <c r="I6" s="114" t="s">
        <v>253</v>
      </c>
      <c r="J6" s="114" t="s">
        <v>252</v>
      </c>
      <c r="K6" s="118" t="s">
        <v>255</v>
      </c>
      <c r="L6" s="114" t="s">
        <v>251</v>
      </c>
      <c r="M6" s="114" t="s">
        <v>254</v>
      </c>
      <c r="N6" s="114" t="s">
        <v>253</v>
      </c>
      <c r="O6" s="114" t="s">
        <v>252</v>
      </c>
      <c r="P6" s="118" t="s">
        <v>255</v>
      </c>
      <c r="Q6" s="114" t="s">
        <v>251</v>
      </c>
      <c r="R6" s="114" t="s">
        <v>254</v>
      </c>
      <c r="S6" s="114" t="s">
        <v>253</v>
      </c>
      <c r="T6" s="114" t="s">
        <v>252</v>
      </c>
      <c r="U6" s="118" t="s">
        <v>255</v>
      </c>
      <c r="V6" s="114" t="s">
        <v>251</v>
      </c>
      <c r="W6" s="114" t="s">
        <v>254</v>
      </c>
      <c r="X6" s="114" t="s">
        <v>253</v>
      </c>
      <c r="Y6" s="114" t="s">
        <v>252</v>
      </c>
      <c r="Z6" s="118" t="s">
        <v>255</v>
      </c>
      <c r="AA6" s="114" t="s">
        <v>251</v>
      </c>
      <c r="AB6" s="114" t="s">
        <v>254</v>
      </c>
      <c r="AC6" s="114" t="s">
        <v>253</v>
      </c>
      <c r="AD6" s="115" t="s">
        <v>252</v>
      </c>
      <c r="AE6" s="116" t="s">
        <v>255</v>
      </c>
      <c r="AF6" s="114" t="s">
        <v>251</v>
      </c>
      <c r="AG6" s="114" t="s">
        <v>254</v>
      </c>
      <c r="AH6" s="114" t="s">
        <v>253</v>
      </c>
      <c r="AI6" s="115" t="s">
        <v>252</v>
      </c>
      <c r="AJ6" s="116" t="s">
        <v>255</v>
      </c>
      <c r="AK6" s="114" t="s">
        <v>251</v>
      </c>
      <c r="AL6" s="114" t="s">
        <v>254</v>
      </c>
      <c r="AM6" s="114" t="s">
        <v>253</v>
      </c>
      <c r="AN6" s="115" t="s">
        <v>252</v>
      </c>
      <c r="AO6" s="116" t="s">
        <v>255</v>
      </c>
      <c r="AP6" s="114" t="s">
        <v>251</v>
      </c>
      <c r="AQ6" s="114" t="s">
        <v>254</v>
      </c>
      <c r="AR6" s="114" t="s">
        <v>253</v>
      </c>
      <c r="AS6" s="115" t="s">
        <v>252</v>
      </c>
      <c r="AT6" s="116" t="s">
        <v>255</v>
      </c>
      <c r="AU6" s="114" t="s">
        <v>251</v>
      </c>
      <c r="AV6" s="114" t="s">
        <v>254</v>
      </c>
      <c r="AW6" s="114" t="s">
        <v>253</v>
      </c>
      <c r="AX6" s="115" t="s">
        <v>252</v>
      </c>
      <c r="AY6" s="117" t="s">
        <v>255</v>
      </c>
    </row>
    <row r="7" spans="1:52" ht="15" customHeight="1" x14ac:dyDescent="0.2">
      <c r="A7" s="36" t="s">
        <v>15</v>
      </c>
      <c r="B7" s="27">
        <v>1358.1642857142858</v>
      </c>
      <c r="C7" s="27">
        <v>1770.4309523809522</v>
      </c>
      <c r="D7" s="27">
        <v>1769.8166666666666</v>
      </c>
      <c r="E7" s="27">
        <v>1222.7833333333333</v>
      </c>
      <c r="F7" s="27">
        <v>250.91666666666669</v>
      </c>
      <c r="G7" s="27">
        <v>909.98095238095243</v>
      </c>
      <c r="H7" s="27">
        <v>1213.3714285714284</v>
      </c>
      <c r="I7" s="27">
        <v>1081.3833333333332</v>
      </c>
      <c r="J7" s="27">
        <v>921.2833333333333</v>
      </c>
      <c r="K7" s="27">
        <v>192.16666666666666</v>
      </c>
      <c r="L7" s="27">
        <v>448.18333333333339</v>
      </c>
      <c r="M7" s="27">
        <v>557.05952380952385</v>
      </c>
      <c r="N7" s="27">
        <v>688.43333333333339</v>
      </c>
      <c r="O7" s="27">
        <v>301.5</v>
      </c>
      <c r="P7" s="28">
        <v>58.750000000000028</v>
      </c>
      <c r="Q7" s="27">
        <v>414.25476190476184</v>
      </c>
      <c r="R7" s="27">
        <v>606.76190476190482</v>
      </c>
      <c r="S7" s="27">
        <v>585.44999999999993</v>
      </c>
      <c r="T7" s="27">
        <v>551.23333333333335</v>
      </c>
      <c r="U7" s="27">
        <v>108.16666666666666</v>
      </c>
      <c r="V7" s="27">
        <v>256.25</v>
      </c>
      <c r="W7" s="27">
        <v>362.84999999999991</v>
      </c>
      <c r="X7" s="27">
        <v>265.11666666666667</v>
      </c>
      <c r="Y7" s="27">
        <v>166.21666666666667</v>
      </c>
      <c r="Z7" s="27">
        <v>29.833333333333332</v>
      </c>
      <c r="AA7" s="27">
        <v>239.47619047619045</v>
      </c>
      <c r="AB7" s="27">
        <v>243.75952380952381</v>
      </c>
      <c r="AC7" s="27">
        <v>230.81666666666666</v>
      </c>
      <c r="AD7" s="27">
        <v>203.83333333333331</v>
      </c>
      <c r="AE7" s="27">
        <v>54.166666666666664</v>
      </c>
      <c r="AF7" s="27">
        <v>506.87619047619046</v>
      </c>
      <c r="AG7" s="27">
        <v>643.08333333333326</v>
      </c>
      <c r="AH7" s="27">
        <v>548.29999999999995</v>
      </c>
      <c r="AI7" s="27">
        <v>499.16666666666663</v>
      </c>
      <c r="AJ7" s="27">
        <v>110.25</v>
      </c>
      <c r="AK7" s="27">
        <v>25.5</v>
      </c>
      <c r="AL7" s="27">
        <v>29.999999999999996</v>
      </c>
      <c r="AM7" s="27">
        <v>44.833333333333329</v>
      </c>
      <c r="AN7" s="27">
        <v>22.333333333333332</v>
      </c>
      <c r="AO7" s="27">
        <v>4.333333333333333</v>
      </c>
      <c r="AP7" s="27">
        <v>160.8095238095238</v>
      </c>
      <c r="AQ7" s="27">
        <v>265.62142857142857</v>
      </c>
      <c r="AR7" s="27">
        <v>235.04999999999995</v>
      </c>
      <c r="AS7" s="27">
        <v>189.68333333333328</v>
      </c>
      <c r="AT7" s="28">
        <v>33.833333333333329</v>
      </c>
      <c r="AU7" s="27">
        <v>664.97857142857151</v>
      </c>
      <c r="AV7" s="27">
        <v>831.72619047619037</v>
      </c>
      <c r="AW7" s="27">
        <v>941.63333333333344</v>
      </c>
      <c r="AX7" s="27">
        <v>511.6</v>
      </c>
      <c r="AY7" s="28">
        <v>102.50000000000001</v>
      </c>
      <c r="AZ7" s="80"/>
    </row>
    <row r="8" spans="1:52" ht="15" customHeight="1" x14ac:dyDescent="0.2">
      <c r="A8" s="17" t="s">
        <v>1</v>
      </c>
      <c r="B8" s="18">
        <v>326.68333333333339</v>
      </c>
      <c r="C8" s="18">
        <v>415.8261904761905</v>
      </c>
      <c r="D8" s="18">
        <v>395.58333333333331</v>
      </c>
      <c r="E8" s="18">
        <v>230.36666666666667</v>
      </c>
      <c r="F8" s="18">
        <v>48.583333333333336</v>
      </c>
      <c r="G8" s="18">
        <v>200.18333333333334</v>
      </c>
      <c r="H8" s="18">
        <v>280.05</v>
      </c>
      <c r="I8" s="18">
        <v>210.38333333333333</v>
      </c>
      <c r="J8" s="18">
        <v>207.36666666666667</v>
      </c>
      <c r="K8" s="18">
        <v>39.083333333333336</v>
      </c>
      <c r="L8" s="18">
        <v>126.50000000000006</v>
      </c>
      <c r="M8" s="18">
        <v>135.77619047619049</v>
      </c>
      <c r="N8" s="18">
        <v>185.2</v>
      </c>
      <c r="O8" s="18">
        <v>23</v>
      </c>
      <c r="P8" s="19">
        <v>9.5</v>
      </c>
      <c r="Q8" s="18">
        <v>128.43333333333331</v>
      </c>
      <c r="R8" s="18">
        <v>172.03333333333336</v>
      </c>
      <c r="S8" s="18">
        <v>156.26666666666668</v>
      </c>
      <c r="T8" s="18">
        <v>158.91666666666666</v>
      </c>
      <c r="U8" s="18">
        <v>28.333333333333332</v>
      </c>
      <c r="V8" s="18">
        <v>31.75</v>
      </c>
      <c r="W8" s="18">
        <v>65.516666666666666</v>
      </c>
      <c r="X8" s="18">
        <v>34.583333333333329</v>
      </c>
      <c r="Y8" s="18">
        <v>24.45</v>
      </c>
      <c r="Z8" s="18">
        <v>6.75</v>
      </c>
      <c r="AA8" s="18">
        <v>40</v>
      </c>
      <c r="AB8" s="18">
        <v>42.5</v>
      </c>
      <c r="AC8" s="18">
        <v>19.533333333333331</v>
      </c>
      <c r="AD8" s="18">
        <v>24</v>
      </c>
      <c r="AE8" s="18">
        <v>4</v>
      </c>
      <c r="AF8" s="18">
        <v>49.9</v>
      </c>
      <c r="AG8" s="18">
        <v>95.15</v>
      </c>
      <c r="AH8" s="18">
        <v>55.083333333333329</v>
      </c>
      <c r="AI8" s="18">
        <v>64.083333333333329</v>
      </c>
      <c r="AJ8" s="18">
        <v>14</v>
      </c>
      <c r="AK8" s="18">
        <v>9.5</v>
      </c>
      <c r="AL8" s="18">
        <v>9.3333333333333321</v>
      </c>
      <c r="AM8" s="18">
        <v>8.5833333333333321</v>
      </c>
      <c r="AN8" s="18">
        <v>5</v>
      </c>
      <c r="AO8" s="18">
        <v>2</v>
      </c>
      <c r="AP8" s="18">
        <v>61.749999999999993</v>
      </c>
      <c r="AQ8" s="18">
        <v>87.649999999999991</v>
      </c>
      <c r="AR8" s="18">
        <v>65.349999999999994</v>
      </c>
      <c r="AS8" s="18">
        <v>54.36666666666666</v>
      </c>
      <c r="AT8" s="19">
        <v>11.833333333333332</v>
      </c>
      <c r="AU8" s="18">
        <v>205.53333333333342</v>
      </c>
      <c r="AV8" s="18">
        <v>223.69285714285724</v>
      </c>
      <c r="AW8" s="18">
        <v>266.56666666666672</v>
      </c>
      <c r="AX8" s="18">
        <v>106.9166666666667</v>
      </c>
      <c r="AY8" s="19">
        <v>20.750000000000004</v>
      </c>
    </row>
    <row r="9" spans="1:52" ht="15" customHeight="1" x14ac:dyDescent="0.2">
      <c r="A9" s="20" t="s">
        <v>2</v>
      </c>
      <c r="B9" s="18">
        <v>182.72619047619045</v>
      </c>
      <c r="C9" s="18">
        <v>260.84523809523813</v>
      </c>
      <c r="D9" s="18">
        <v>328.7</v>
      </c>
      <c r="E9" s="18">
        <v>249.00000000000003</v>
      </c>
      <c r="F9" s="18">
        <v>46.833333333333336</v>
      </c>
      <c r="G9" s="18">
        <v>79.726190476190453</v>
      </c>
      <c r="H9" s="18">
        <v>118.84523809523809</v>
      </c>
      <c r="I9" s="18">
        <v>116.53333333333333</v>
      </c>
      <c r="J9" s="18">
        <v>85.499999999999986</v>
      </c>
      <c r="K9" s="18">
        <v>11.833333333333332</v>
      </c>
      <c r="L9" s="18">
        <v>103</v>
      </c>
      <c r="M9" s="18">
        <v>142.00000000000006</v>
      </c>
      <c r="N9" s="18">
        <v>212.16666666666666</v>
      </c>
      <c r="O9" s="18">
        <v>163.50000000000006</v>
      </c>
      <c r="P9" s="19">
        <v>35</v>
      </c>
      <c r="Q9" s="18">
        <v>55.666666666666657</v>
      </c>
      <c r="R9" s="18">
        <v>71.452380952380935</v>
      </c>
      <c r="S9" s="18">
        <v>58.333333333333329</v>
      </c>
      <c r="T9" s="18">
        <v>41.25</v>
      </c>
      <c r="U9" s="18">
        <v>5.333333333333333</v>
      </c>
      <c r="V9" s="18">
        <v>11.333333333333332</v>
      </c>
      <c r="W9" s="18">
        <v>39.249999999999993</v>
      </c>
      <c r="X9" s="18">
        <v>32.583333333333329</v>
      </c>
      <c r="Y9" s="18">
        <v>16</v>
      </c>
      <c r="Z9" s="18">
        <v>3</v>
      </c>
      <c r="AA9" s="18">
        <v>12.726190476190474</v>
      </c>
      <c r="AB9" s="18">
        <v>8.1428571428571423</v>
      </c>
      <c r="AC9" s="18">
        <v>25.616666666666667</v>
      </c>
      <c r="AD9" s="18">
        <v>28.25</v>
      </c>
      <c r="AE9" s="18">
        <v>3.5</v>
      </c>
      <c r="AF9" s="18">
        <v>37.80952380952381</v>
      </c>
      <c r="AG9" s="18">
        <v>56</v>
      </c>
      <c r="AH9" s="18">
        <v>52.86666666666666</v>
      </c>
      <c r="AI9" s="18">
        <v>39</v>
      </c>
      <c r="AJ9" s="18">
        <v>9.3333333333333321</v>
      </c>
      <c r="AK9" s="18">
        <v>4</v>
      </c>
      <c r="AL9" s="18" t="s">
        <v>39</v>
      </c>
      <c r="AM9" s="18" t="s">
        <v>39</v>
      </c>
      <c r="AN9" s="18">
        <v>1</v>
      </c>
      <c r="AO9" s="18" t="s">
        <v>39</v>
      </c>
      <c r="AP9" s="18">
        <v>13.833333333333332</v>
      </c>
      <c r="AQ9" s="18">
        <v>31.428571428571427</v>
      </c>
      <c r="AR9" s="18">
        <v>26.666666666666664</v>
      </c>
      <c r="AS9" s="18">
        <v>27.75</v>
      </c>
      <c r="AT9" s="19">
        <v>2.5</v>
      </c>
      <c r="AU9" s="18">
        <v>127.0833333333333</v>
      </c>
      <c r="AV9" s="18" t="s">
        <v>39</v>
      </c>
      <c r="AW9" s="18" t="s">
        <v>39</v>
      </c>
      <c r="AX9" s="18">
        <v>181.25000000000003</v>
      </c>
      <c r="AY9" s="19" t="s">
        <v>39</v>
      </c>
    </row>
    <row r="10" spans="1:52" ht="15" customHeight="1" x14ac:dyDescent="0.2">
      <c r="A10" s="20" t="s">
        <v>3</v>
      </c>
      <c r="B10" s="18">
        <v>26.5</v>
      </c>
      <c r="C10" s="18">
        <v>43.666666666666664</v>
      </c>
      <c r="D10" s="18">
        <v>38.916666666666664</v>
      </c>
      <c r="E10" s="18">
        <v>48.416666666666657</v>
      </c>
      <c r="F10" s="18">
        <v>7</v>
      </c>
      <c r="G10" s="18">
        <v>26.5</v>
      </c>
      <c r="H10" s="18">
        <v>38.166666666666664</v>
      </c>
      <c r="I10" s="18">
        <v>32.416666666666664</v>
      </c>
      <c r="J10" s="18">
        <v>46.083333333333329</v>
      </c>
      <c r="K10" s="18">
        <v>6</v>
      </c>
      <c r="L10" s="18" t="s">
        <v>39</v>
      </c>
      <c r="M10" s="18">
        <v>5.5</v>
      </c>
      <c r="N10" s="18">
        <v>6.5</v>
      </c>
      <c r="O10" s="18">
        <v>2.3333333333333286</v>
      </c>
      <c r="P10" s="19">
        <v>1</v>
      </c>
      <c r="Q10" s="18">
        <v>12</v>
      </c>
      <c r="R10" s="18">
        <v>16</v>
      </c>
      <c r="S10" s="18">
        <v>15.75</v>
      </c>
      <c r="T10" s="18">
        <v>39.083333333333329</v>
      </c>
      <c r="U10" s="18">
        <v>6</v>
      </c>
      <c r="V10" s="18">
        <v>5</v>
      </c>
      <c r="W10" s="18">
        <v>10.166666666666666</v>
      </c>
      <c r="X10" s="18">
        <v>7.333333333333333</v>
      </c>
      <c r="Y10" s="18">
        <v>6</v>
      </c>
      <c r="Z10" s="18" t="s">
        <v>39</v>
      </c>
      <c r="AA10" s="18">
        <v>9.5</v>
      </c>
      <c r="AB10" s="18">
        <v>12</v>
      </c>
      <c r="AC10" s="18">
        <v>9.3333333333333321</v>
      </c>
      <c r="AD10" s="18">
        <v>0.99999999999999889</v>
      </c>
      <c r="AE10" s="18" t="s">
        <v>39</v>
      </c>
      <c r="AF10" s="18">
        <v>22.5</v>
      </c>
      <c r="AG10" s="18">
        <v>26.666666666666664</v>
      </c>
      <c r="AH10" s="18">
        <v>21.416666666666664</v>
      </c>
      <c r="AI10" s="18">
        <v>18.5</v>
      </c>
      <c r="AJ10" s="18" t="s">
        <v>39</v>
      </c>
      <c r="AK10" s="18" t="s">
        <v>39</v>
      </c>
      <c r="AL10" s="18">
        <v>1</v>
      </c>
      <c r="AM10" s="18">
        <v>3</v>
      </c>
      <c r="AN10" s="18">
        <v>3</v>
      </c>
      <c r="AO10" s="18">
        <v>1</v>
      </c>
      <c r="AP10" s="18">
        <v>3</v>
      </c>
      <c r="AQ10" s="18">
        <v>4</v>
      </c>
      <c r="AR10" s="18">
        <v>3.5</v>
      </c>
      <c r="AS10" s="18">
        <v>13.5</v>
      </c>
      <c r="AT10" s="19">
        <v>1</v>
      </c>
      <c r="AU10" s="18" t="s">
        <v>39</v>
      </c>
      <c r="AV10" s="18">
        <v>12</v>
      </c>
      <c r="AW10" s="18">
        <v>11</v>
      </c>
      <c r="AX10" s="18">
        <v>13.416666666666657</v>
      </c>
      <c r="AY10" s="19" t="s">
        <v>39</v>
      </c>
    </row>
    <row r="11" spans="1:52" ht="15" customHeight="1" x14ac:dyDescent="0.2">
      <c r="A11" s="20" t="s">
        <v>4</v>
      </c>
      <c r="B11" s="18">
        <v>44.5</v>
      </c>
      <c r="C11" s="18">
        <v>64.833333333333329</v>
      </c>
      <c r="D11" s="18">
        <v>45.25</v>
      </c>
      <c r="E11" s="18">
        <v>31</v>
      </c>
      <c r="F11" s="18">
        <v>7</v>
      </c>
      <c r="G11" s="18">
        <v>23</v>
      </c>
      <c r="H11" s="18">
        <v>38.666666666666664</v>
      </c>
      <c r="I11" s="18">
        <v>29.916666666666664</v>
      </c>
      <c r="J11" s="18">
        <v>28</v>
      </c>
      <c r="K11" s="18">
        <v>7</v>
      </c>
      <c r="L11" s="18">
        <v>21.5</v>
      </c>
      <c r="M11" s="18">
        <v>26.166666666666664</v>
      </c>
      <c r="N11" s="18">
        <v>15.333333333333336</v>
      </c>
      <c r="O11" s="18">
        <v>3</v>
      </c>
      <c r="P11" s="19" t="s">
        <v>39</v>
      </c>
      <c r="Q11" s="18">
        <v>8.5</v>
      </c>
      <c r="R11" s="18">
        <v>16</v>
      </c>
      <c r="S11" s="18">
        <v>21.583333333333332</v>
      </c>
      <c r="T11" s="18">
        <v>10.5</v>
      </c>
      <c r="U11" s="18">
        <v>2</v>
      </c>
      <c r="V11" s="18">
        <v>5</v>
      </c>
      <c r="W11" s="18">
        <v>17.666666666666664</v>
      </c>
      <c r="X11" s="18">
        <v>4.833333333333333</v>
      </c>
      <c r="Y11" s="18">
        <v>7.5</v>
      </c>
      <c r="Z11" s="18" t="s">
        <v>39</v>
      </c>
      <c r="AA11" s="18">
        <v>9.5</v>
      </c>
      <c r="AB11" s="18">
        <v>5</v>
      </c>
      <c r="AC11" s="18">
        <v>3.5</v>
      </c>
      <c r="AD11" s="18">
        <v>10</v>
      </c>
      <c r="AE11" s="18">
        <v>5</v>
      </c>
      <c r="AF11" s="18">
        <v>15</v>
      </c>
      <c r="AG11" s="18">
        <v>23</v>
      </c>
      <c r="AH11" s="18">
        <v>19.833333333333332</v>
      </c>
      <c r="AI11" s="18">
        <v>19</v>
      </c>
      <c r="AJ11" s="18">
        <v>6</v>
      </c>
      <c r="AK11" s="18" t="s">
        <v>39</v>
      </c>
      <c r="AL11" s="18">
        <v>2.5</v>
      </c>
      <c r="AM11" s="18">
        <v>3.25</v>
      </c>
      <c r="AN11" s="18">
        <v>1</v>
      </c>
      <c r="AO11" s="18" t="s">
        <v>39</v>
      </c>
      <c r="AP11" s="18">
        <v>2</v>
      </c>
      <c r="AQ11" s="18">
        <v>10.666666666666666</v>
      </c>
      <c r="AR11" s="18">
        <v>4.833333333333333</v>
      </c>
      <c r="AS11" s="18">
        <v>5</v>
      </c>
      <c r="AT11" s="19">
        <v>1</v>
      </c>
      <c r="AU11" s="18" t="s">
        <v>39</v>
      </c>
      <c r="AV11" s="18">
        <v>28.666666666666664</v>
      </c>
      <c r="AW11" s="18">
        <v>17.333333333333336</v>
      </c>
      <c r="AX11" s="18">
        <v>6</v>
      </c>
      <c r="AY11" s="19" t="s">
        <v>39</v>
      </c>
    </row>
    <row r="12" spans="1:52" ht="15" customHeight="1" x14ac:dyDescent="0.2">
      <c r="A12" s="20" t="s">
        <v>5</v>
      </c>
      <c r="B12" s="18">
        <v>14.333333333333332</v>
      </c>
      <c r="C12" s="18">
        <v>15.5</v>
      </c>
      <c r="D12" s="18">
        <v>7.5</v>
      </c>
      <c r="E12" s="18">
        <v>2</v>
      </c>
      <c r="F12" s="18" t="s">
        <v>39</v>
      </c>
      <c r="G12" s="18">
        <v>11.333333333333332</v>
      </c>
      <c r="H12" s="18">
        <v>14.5</v>
      </c>
      <c r="I12" s="18">
        <v>6.5</v>
      </c>
      <c r="J12" s="18">
        <v>2</v>
      </c>
      <c r="K12" s="29" t="s">
        <v>39</v>
      </c>
      <c r="L12" s="29">
        <v>3</v>
      </c>
      <c r="M12" s="29">
        <v>1</v>
      </c>
      <c r="N12" s="29">
        <v>1</v>
      </c>
      <c r="O12" s="29" t="s">
        <v>39</v>
      </c>
      <c r="P12" s="30" t="s">
        <v>39</v>
      </c>
      <c r="Q12" s="18">
        <v>1</v>
      </c>
      <c r="R12" s="18">
        <v>5.4999999999999991</v>
      </c>
      <c r="S12" s="18">
        <v>1.5</v>
      </c>
      <c r="T12" s="18">
        <v>1</v>
      </c>
      <c r="U12" s="18" t="s">
        <v>39</v>
      </c>
      <c r="V12" s="18">
        <v>6.333333333333333</v>
      </c>
      <c r="W12" s="18">
        <v>9</v>
      </c>
      <c r="X12" s="18">
        <v>5</v>
      </c>
      <c r="Y12" s="18" t="s">
        <v>39</v>
      </c>
      <c r="Z12" s="18" t="s">
        <v>39</v>
      </c>
      <c r="AA12" s="18">
        <v>4</v>
      </c>
      <c r="AB12" s="18" t="s">
        <v>39</v>
      </c>
      <c r="AC12" s="18" t="s">
        <v>39</v>
      </c>
      <c r="AD12" s="18">
        <v>1</v>
      </c>
      <c r="AE12" s="29" t="s">
        <v>39</v>
      </c>
      <c r="AF12" s="18">
        <v>2.333333333333333</v>
      </c>
      <c r="AG12" s="18">
        <v>2.5</v>
      </c>
      <c r="AH12" s="18" t="s">
        <v>39</v>
      </c>
      <c r="AI12" s="18" t="s">
        <v>39</v>
      </c>
      <c r="AJ12" s="29" t="s">
        <v>39</v>
      </c>
      <c r="AK12" s="29" t="s">
        <v>39</v>
      </c>
      <c r="AL12" s="29" t="s">
        <v>39</v>
      </c>
      <c r="AM12" s="29" t="s">
        <v>39</v>
      </c>
      <c r="AN12" s="29" t="s">
        <v>39</v>
      </c>
      <c r="AO12" s="29" t="s">
        <v>39</v>
      </c>
      <c r="AP12" s="29" t="s">
        <v>39</v>
      </c>
      <c r="AQ12" s="29">
        <v>2</v>
      </c>
      <c r="AR12" s="29" t="s">
        <v>39</v>
      </c>
      <c r="AS12" s="29" t="s">
        <v>39</v>
      </c>
      <c r="AT12" s="30" t="s">
        <v>39</v>
      </c>
      <c r="AU12" s="29" t="s">
        <v>39</v>
      </c>
      <c r="AV12" s="29" t="s">
        <v>39</v>
      </c>
      <c r="AW12" s="29" t="s">
        <v>39</v>
      </c>
      <c r="AX12" s="29" t="s">
        <v>39</v>
      </c>
      <c r="AY12" s="30" t="s">
        <v>39</v>
      </c>
    </row>
    <row r="13" spans="1:52" ht="15" customHeight="1" x14ac:dyDescent="0.2">
      <c r="A13" s="20" t="s">
        <v>6</v>
      </c>
      <c r="B13" s="18">
        <v>52.65</v>
      </c>
      <c r="C13" s="18">
        <v>60.783333333333331</v>
      </c>
      <c r="D13" s="18">
        <v>69.86666666666666</v>
      </c>
      <c r="E13" s="18">
        <v>39.533333333333331</v>
      </c>
      <c r="F13" s="18">
        <v>6.5</v>
      </c>
      <c r="G13" s="29">
        <v>32</v>
      </c>
      <c r="H13" s="29">
        <v>33.666666666666664</v>
      </c>
      <c r="I13" s="29">
        <v>28.166666666666664</v>
      </c>
      <c r="J13" s="29">
        <v>28.033333333333331</v>
      </c>
      <c r="K13" s="29">
        <v>6.5</v>
      </c>
      <c r="L13" s="18">
        <v>20.65</v>
      </c>
      <c r="M13" s="18">
        <v>27.116666666666667</v>
      </c>
      <c r="N13" s="18">
        <v>41.699999999999996</v>
      </c>
      <c r="O13" s="18">
        <v>11.5</v>
      </c>
      <c r="P13" s="19" t="s">
        <v>39</v>
      </c>
      <c r="Q13" s="18">
        <v>12.5</v>
      </c>
      <c r="R13" s="18">
        <v>16</v>
      </c>
      <c r="S13" s="18">
        <v>6.833333333333333</v>
      </c>
      <c r="T13" s="18">
        <v>12.833333333333332</v>
      </c>
      <c r="U13" s="18">
        <v>3</v>
      </c>
      <c r="V13" s="18">
        <v>13.5</v>
      </c>
      <c r="W13" s="18">
        <v>9.1666666666666661</v>
      </c>
      <c r="X13" s="18">
        <v>9.3333333333333321</v>
      </c>
      <c r="Y13" s="18">
        <v>12.7</v>
      </c>
      <c r="Z13" s="18">
        <v>3</v>
      </c>
      <c r="AA13" s="29">
        <v>6</v>
      </c>
      <c r="AB13" s="29">
        <v>8.5</v>
      </c>
      <c r="AC13" s="29">
        <v>12</v>
      </c>
      <c r="AD13" s="29">
        <v>2.5</v>
      </c>
      <c r="AE13" s="29">
        <v>0.5</v>
      </c>
      <c r="AF13" s="29">
        <v>12.5</v>
      </c>
      <c r="AG13" s="29">
        <v>15.666666666666664</v>
      </c>
      <c r="AH13" s="29">
        <v>16.833333333333332</v>
      </c>
      <c r="AI13" s="29">
        <v>20</v>
      </c>
      <c r="AJ13" s="29">
        <v>3.5</v>
      </c>
      <c r="AK13" s="29">
        <v>0.5</v>
      </c>
      <c r="AL13" s="29">
        <v>1</v>
      </c>
      <c r="AM13" s="29" t="s">
        <v>39</v>
      </c>
      <c r="AN13" s="29">
        <v>1</v>
      </c>
      <c r="AO13" s="29" t="s">
        <v>39</v>
      </c>
      <c r="AP13" s="18">
        <v>7</v>
      </c>
      <c r="AQ13" s="18">
        <v>5.1666666666666661</v>
      </c>
      <c r="AR13" s="18">
        <v>1.5</v>
      </c>
      <c r="AS13" s="18">
        <v>1.333333333333333</v>
      </c>
      <c r="AT13" s="19" t="s">
        <v>39</v>
      </c>
      <c r="AU13" s="18">
        <v>32.65</v>
      </c>
      <c r="AV13" s="18">
        <v>38.950000000000003</v>
      </c>
      <c r="AW13" s="18" t="s">
        <v>39</v>
      </c>
      <c r="AX13" s="18">
        <v>17.2</v>
      </c>
      <c r="AY13" s="19" t="s">
        <v>39</v>
      </c>
    </row>
    <row r="14" spans="1:52" ht="15" customHeight="1" x14ac:dyDescent="0.2">
      <c r="A14" s="20" t="s">
        <v>7</v>
      </c>
      <c r="B14" s="18">
        <v>113.41666666666666</v>
      </c>
      <c r="C14" s="18">
        <v>87.083333333333329</v>
      </c>
      <c r="D14" s="18">
        <v>88.333333333333329</v>
      </c>
      <c r="E14" s="18">
        <v>54.083333333333329</v>
      </c>
      <c r="F14" s="18">
        <v>10</v>
      </c>
      <c r="G14" s="18">
        <v>90.583333333333329</v>
      </c>
      <c r="H14" s="18">
        <v>52.083333333333329</v>
      </c>
      <c r="I14" s="18">
        <v>82.333333333333329</v>
      </c>
      <c r="J14" s="18">
        <v>53.083333333333329</v>
      </c>
      <c r="K14" s="18">
        <v>10</v>
      </c>
      <c r="L14" s="18">
        <v>22.833333333333329</v>
      </c>
      <c r="M14" s="18">
        <v>35</v>
      </c>
      <c r="N14" s="18">
        <v>6</v>
      </c>
      <c r="O14" s="18">
        <v>1</v>
      </c>
      <c r="P14" s="19" t="s">
        <v>39</v>
      </c>
      <c r="Q14" s="18">
        <v>10</v>
      </c>
      <c r="R14" s="18">
        <v>17.166666666666664</v>
      </c>
      <c r="S14" s="18">
        <v>19.333333333333332</v>
      </c>
      <c r="T14" s="18">
        <v>20.583333333333332</v>
      </c>
      <c r="U14" s="18">
        <v>6.5</v>
      </c>
      <c r="V14" s="18">
        <v>52.833333333333329</v>
      </c>
      <c r="W14" s="18">
        <v>23.833333333333332</v>
      </c>
      <c r="X14" s="18">
        <v>37.5</v>
      </c>
      <c r="Y14" s="18">
        <v>20.5</v>
      </c>
      <c r="Z14" s="18">
        <v>3.5</v>
      </c>
      <c r="AA14" s="18">
        <v>27.75</v>
      </c>
      <c r="AB14" s="18">
        <v>11.083333333333332</v>
      </c>
      <c r="AC14" s="18">
        <v>25.5</v>
      </c>
      <c r="AD14" s="18">
        <v>12</v>
      </c>
      <c r="AE14" s="18" t="s">
        <v>39</v>
      </c>
      <c r="AF14" s="18">
        <v>67.833333333333329</v>
      </c>
      <c r="AG14" s="18">
        <v>23.416666666666664</v>
      </c>
      <c r="AH14" s="18">
        <v>45.333333333333329</v>
      </c>
      <c r="AI14" s="18">
        <v>28.583333333333332</v>
      </c>
      <c r="AJ14" s="18">
        <v>2.5</v>
      </c>
      <c r="AK14" s="18" t="s">
        <v>39</v>
      </c>
      <c r="AL14" s="18" t="s">
        <v>39</v>
      </c>
      <c r="AM14" s="18" t="s">
        <v>39</v>
      </c>
      <c r="AN14" s="18">
        <v>2</v>
      </c>
      <c r="AO14" s="18">
        <v>1</v>
      </c>
      <c r="AP14" s="18">
        <v>15</v>
      </c>
      <c r="AQ14" s="18">
        <v>17.5</v>
      </c>
      <c r="AR14" s="18">
        <v>34</v>
      </c>
      <c r="AS14" s="18">
        <v>18.5</v>
      </c>
      <c r="AT14" s="19">
        <v>3.5</v>
      </c>
      <c r="AU14" s="18" t="s">
        <v>39</v>
      </c>
      <c r="AV14" s="18" t="s">
        <v>39</v>
      </c>
      <c r="AW14" s="18" t="s">
        <v>39</v>
      </c>
      <c r="AX14" s="18">
        <v>4.9999999999999964</v>
      </c>
      <c r="AY14" s="19">
        <v>3</v>
      </c>
    </row>
    <row r="15" spans="1:52" ht="15" customHeight="1" x14ac:dyDescent="0.2">
      <c r="A15" s="20" t="s">
        <v>8</v>
      </c>
      <c r="B15" s="18">
        <v>67</v>
      </c>
      <c r="C15" s="18">
        <v>131.75</v>
      </c>
      <c r="D15" s="18">
        <v>75.699999999999989</v>
      </c>
      <c r="E15" s="18">
        <v>53.416666666666657</v>
      </c>
      <c r="F15" s="18">
        <v>8.5833333333333321</v>
      </c>
      <c r="G15" s="18">
        <v>49</v>
      </c>
      <c r="H15" s="18">
        <v>109.74999999999999</v>
      </c>
      <c r="I15" s="18">
        <v>66.86666666666666</v>
      </c>
      <c r="J15" s="18">
        <v>49.416666666666657</v>
      </c>
      <c r="K15" s="18">
        <v>8.5833333333333321</v>
      </c>
      <c r="L15" s="18">
        <v>18</v>
      </c>
      <c r="M15" s="18">
        <v>22.000000000000014</v>
      </c>
      <c r="N15" s="18">
        <v>8.8333333333333286</v>
      </c>
      <c r="O15" s="18">
        <v>4</v>
      </c>
      <c r="P15" s="19" t="s">
        <v>39</v>
      </c>
      <c r="Q15" s="18">
        <v>28</v>
      </c>
      <c r="R15" s="18">
        <v>51.083333333333329</v>
      </c>
      <c r="S15" s="18">
        <v>23.366666666666664</v>
      </c>
      <c r="T15" s="18">
        <v>25</v>
      </c>
      <c r="U15" s="18">
        <v>3.5</v>
      </c>
      <c r="V15" s="18">
        <v>19</v>
      </c>
      <c r="W15" s="18">
        <v>33.166666666666664</v>
      </c>
      <c r="X15" s="18">
        <v>22</v>
      </c>
      <c r="Y15" s="18">
        <v>16.416666666666664</v>
      </c>
      <c r="Z15" s="18">
        <v>2.583333333333333</v>
      </c>
      <c r="AA15" s="18">
        <v>2</v>
      </c>
      <c r="AB15" s="18">
        <v>25.5</v>
      </c>
      <c r="AC15" s="18">
        <v>21.5</v>
      </c>
      <c r="AD15" s="18">
        <v>8</v>
      </c>
      <c r="AE15" s="18">
        <v>2.5</v>
      </c>
      <c r="AF15" s="18">
        <v>26</v>
      </c>
      <c r="AG15" s="18">
        <v>75.416666666666657</v>
      </c>
      <c r="AH15" s="18">
        <v>53.5</v>
      </c>
      <c r="AI15" s="18">
        <v>35.916666666666664</v>
      </c>
      <c r="AJ15" s="18">
        <v>5.583333333333333</v>
      </c>
      <c r="AK15" s="18" t="s">
        <v>39</v>
      </c>
      <c r="AL15" s="18" t="s">
        <v>39</v>
      </c>
      <c r="AM15" s="18">
        <v>1</v>
      </c>
      <c r="AN15" s="18" t="s">
        <v>39</v>
      </c>
      <c r="AO15" s="18" t="s">
        <v>39</v>
      </c>
      <c r="AP15" s="18">
        <v>7</v>
      </c>
      <c r="AQ15" s="18">
        <v>1.833333333333333</v>
      </c>
      <c r="AR15" s="18">
        <v>5.8666666666666663</v>
      </c>
      <c r="AS15" s="18">
        <v>5</v>
      </c>
      <c r="AT15" s="19">
        <v>1</v>
      </c>
      <c r="AU15" s="18" t="s">
        <v>39</v>
      </c>
      <c r="AV15" s="18" t="s">
        <v>39</v>
      </c>
      <c r="AW15" s="18">
        <v>15.333333333333321</v>
      </c>
      <c r="AX15" s="18" t="s">
        <v>39</v>
      </c>
      <c r="AY15" s="19" t="s">
        <v>39</v>
      </c>
    </row>
    <row r="16" spans="1:52" ht="15" customHeight="1" x14ac:dyDescent="0.2">
      <c r="A16" s="20" t="s">
        <v>9</v>
      </c>
      <c r="B16" s="18">
        <v>97.5</v>
      </c>
      <c r="C16" s="18">
        <v>140.79285714285714</v>
      </c>
      <c r="D16" s="18">
        <v>140.13333333333333</v>
      </c>
      <c r="E16" s="18">
        <v>75.75</v>
      </c>
      <c r="F16" s="18">
        <v>9</v>
      </c>
      <c r="G16" s="18">
        <v>64.5</v>
      </c>
      <c r="H16" s="18">
        <v>89.626190476190473</v>
      </c>
      <c r="I16" s="18">
        <v>83.966666666666654</v>
      </c>
      <c r="J16" s="18">
        <v>51.75</v>
      </c>
      <c r="K16" s="18">
        <v>8</v>
      </c>
      <c r="L16" s="18">
        <v>33</v>
      </c>
      <c r="M16" s="18">
        <v>51.166666666666671</v>
      </c>
      <c r="N16" s="18">
        <v>56.166666666666671</v>
      </c>
      <c r="O16" s="18">
        <v>24</v>
      </c>
      <c r="P16" s="19">
        <v>1</v>
      </c>
      <c r="Q16" s="18">
        <v>6.4999999999999991</v>
      </c>
      <c r="R16" s="18">
        <v>22.292857142857141</v>
      </c>
      <c r="S16" s="18">
        <v>28.716666666666661</v>
      </c>
      <c r="T16" s="18">
        <v>16.75</v>
      </c>
      <c r="U16" s="18">
        <v>2</v>
      </c>
      <c r="V16" s="18">
        <v>27.666666666666668</v>
      </c>
      <c r="W16" s="18">
        <v>48</v>
      </c>
      <c r="X16" s="18">
        <v>22.5</v>
      </c>
      <c r="Y16" s="18">
        <v>11.666666666666668</v>
      </c>
      <c r="Z16" s="18">
        <v>1</v>
      </c>
      <c r="AA16" s="18">
        <v>30.333333333333332</v>
      </c>
      <c r="AB16" s="18">
        <v>19.333333333333332</v>
      </c>
      <c r="AC16" s="18">
        <v>32.75</v>
      </c>
      <c r="AD16" s="18">
        <v>23.333333333333332</v>
      </c>
      <c r="AE16" s="18">
        <v>5</v>
      </c>
      <c r="AF16" s="18">
        <v>49</v>
      </c>
      <c r="AG16" s="18">
        <v>71.583333333333329</v>
      </c>
      <c r="AH16" s="18">
        <v>65.25</v>
      </c>
      <c r="AI16" s="18">
        <v>38.833333333333329</v>
      </c>
      <c r="AJ16" s="18">
        <v>6</v>
      </c>
      <c r="AK16" s="18" t="s">
        <v>39</v>
      </c>
      <c r="AL16" s="18">
        <v>2</v>
      </c>
      <c r="AM16" s="18">
        <v>2</v>
      </c>
      <c r="AN16" s="18" t="s">
        <v>39</v>
      </c>
      <c r="AO16" s="18" t="s">
        <v>39</v>
      </c>
      <c r="AP16" s="18">
        <v>12.833333333333332</v>
      </c>
      <c r="AQ16" s="18">
        <v>6.8761904761904749</v>
      </c>
      <c r="AR16" s="18">
        <v>11.716666666666665</v>
      </c>
      <c r="AS16" s="18">
        <v>7.916666666666667</v>
      </c>
      <c r="AT16" s="19" t="s">
        <v>39</v>
      </c>
      <c r="AU16" s="18" t="s">
        <v>39</v>
      </c>
      <c r="AV16" s="18">
        <v>60.333333333333343</v>
      </c>
      <c r="AW16" s="18">
        <v>61.166666666666657</v>
      </c>
      <c r="AX16" s="18" t="s">
        <v>39</v>
      </c>
      <c r="AY16" s="19" t="s">
        <v>39</v>
      </c>
    </row>
    <row r="17" spans="1:56" ht="15" customHeight="1" x14ac:dyDescent="0.2">
      <c r="A17" s="20" t="s">
        <v>16</v>
      </c>
      <c r="B17" s="18">
        <v>53</v>
      </c>
      <c r="C17" s="18">
        <v>44.333333333333329</v>
      </c>
      <c r="D17" s="18">
        <v>38.75</v>
      </c>
      <c r="E17" s="18">
        <v>29.2</v>
      </c>
      <c r="F17" s="18">
        <v>6.333333333333333</v>
      </c>
      <c r="G17" s="18">
        <v>42</v>
      </c>
      <c r="H17" s="18">
        <v>36.833333333333329</v>
      </c>
      <c r="I17" s="18">
        <v>28.25</v>
      </c>
      <c r="J17" s="18">
        <v>25.2</v>
      </c>
      <c r="K17" s="18">
        <v>6.333333333333333</v>
      </c>
      <c r="L17" s="29">
        <v>11</v>
      </c>
      <c r="M17" s="29">
        <v>7.5</v>
      </c>
      <c r="N17" s="29">
        <v>10.5</v>
      </c>
      <c r="O17" s="29">
        <v>4</v>
      </c>
      <c r="P17" s="30" t="s">
        <v>39</v>
      </c>
      <c r="Q17" s="18">
        <v>15.5</v>
      </c>
      <c r="R17" s="18">
        <v>6.5</v>
      </c>
      <c r="S17" s="18">
        <v>11.833333333333332</v>
      </c>
      <c r="T17" s="18">
        <v>10.333333333333332</v>
      </c>
      <c r="U17" s="18">
        <v>1</v>
      </c>
      <c r="V17" s="18">
        <v>6.5</v>
      </c>
      <c r="W17" s="18">
        <v>12.333333333333332</v>
      </c>
      <c r="X17" s="18">
        <v>6.833333333333333</v>
      </c>
      <c r="Y17" s="18">
        <v>9.0333333333333332</v>
      </c>
      <c r="Z17" s="18">
        <v>5</v>
      </c>
      <c r="AA17" s="18">
        <v>20</v>
      </c>
      <c r="AB17" s="18">
        <v>18</v>
      </c>
      <c r="AC17" s="18">
        <v>9.5833333333333321</v>
      </c>
      <c r="AD17" s="18">
        <v>5.833333333333333</v>
      </c>
      <c r="AE17" s="18">
        <v>0.33333333333333298</v>
      </c>
      <c r="AF17" s="18">
        <v>27.5</v>
      </c>
      <c r="AG17" s="18">
        <v>25.5</v>
      </c>
      <c r="AH17" s="18">
        <v>19.75</v>
      </c>
      <c r="AI17" s="18">
        <v>17.333333333333332</v>
      </c>
      <c r="AJ17" s="18">
        <v>5.333333333333333</v>
      </c>
      <c r="AK17" s="18">
        <v>2</v>
      </c>
      <c r="AL17" s="18">
        <v>1.333333333333333</v>
      </c>
      <c r="AM17" s="18">
        <v>1</v>
      </c>
      <c r="AN17" s="18" t="s">
        <v>39</v>
      </c>
      <c r="AO17" s="18" t="s">
        <v>39</v>
      </c>
      <c r="AP17" s="29">
        <v>3.5</v>
      </c>
      <c r="AQ17" s="29">
        <v>8</v>
      </c>
      <c r="AR17" s="29">
        <v>2</v>
      </c>
      <c r="AS17" s="29">
        <v>4.6666666666666661</v>
      </c>
      <c r="AT17" s="30" t="s">
        <v>39</v>
      </c>
      <c r="AU17" s="29">
        <v>20</v>
      </c>
      <c r="AV17" s="29">
        <v>9.4999999999999964</v>
      </c>
      <c r="AW17" s="29">
        <v>16</v>
      </c>
      <c r="AX17" s="29" t="s">
        <v>39</v>
      </c>
      <c r="AY17" s="30" t="s">
        <v>39</v>
      </c>
    </row>
    <row r="18" spans="1:56" ht="15" customHeight="1" x14ac:dyDescent="0.2">
      <c r="A18" s="20" t="s">
        <v>10</v>
      </c>
      <c r="B18" s="18">
        <v>110.33333333333333</v>
      </c>
      <c r="C18" s="18">
        <v>155.18333333333334</v>
      </c>
      <c r="D18" s="18">
        <v>176.86666666666665</v>
      </c>
      <c r="E18" s="18">
        <v>141.23333333333335</v>
      </c>
      <c r="F18" s="18">
        <v>33.083333333333329</v>
      </c>
      <c r="G18" s="29">
        <v>84.333333333333329</v>
      </c>
      <c r="H18" s="29">
        <v>132.51666666666665</v>
      </c>
      <c r="I18" s="29">
        <v>162.03333333333333</v>
      </c>
      <c r="J18" s="29">
        <v>122.81666666666665</v>
      </c>
      <c r="K18" s="29">
        <v>25.833333333333329</v>
      </c>
      <c r="L18" s="18">
        <v>26</v>
      </c>
      <c r="M18" s="18">
        <v>22.666666666666686</v>
      </c>
      <c r="N18" s="18">
        <v>14.833333333333314</v>
      </c>
      <c r="O18" s="18">
        <v>18.4166666666667</v>
      </c>
      <c r="P18" s="19">
        <v>7.25</v>
      </c>
      <c r="Q18" s="18">
        <v>47.333333333333329</v>
      </c>
      <c r="R18" s="18">
        <v>84.566666666666663</v>
      </c>
      <c r="S18" s="18">
        <v>108.83333333333331</v>
      </c>
      <c r="T18" s="18">
        <v>95.899999999999991</v>
      </c>
      <c r="U18" s="18">
        <v>22.499999999999996</v>
      </c>
      <c r="V18" s="18">
        <v>26.5</v>
      </c>
      <c r="W18" s="18">
        <v>33.75</v>
      </c>
      <c r="X18" s="18">
        <v>38.699999999999996</v>
      </c>
      <c r="Y18" s="18">
        <v>18.333333333333332</v>
      </c>
      <c r="Z18" s="18">
        <v>3</v>
      </c>
      <c r="AA18" s="29">
        <v>10.5</v>
      </c>
      <c r="AB18" s="29">
        <v>14.2</v>
      </c>
      <c r="AC18" s="29">
        <v>14.5</v>
      </c>
      <c r="AD18" s="29">
        <v>8.5833333333333321</v>
      </c>
      <c r="AE18" s="29">
        <v>0.33333333333333298</v>
      </c>
      <c r="AF18" s="29">
        <v>53.833333333333329</v>
      </c>
      <c r="AG18" s="29">
        <v>62.349999999999994</v>
      </c>
      <c r="AH18" s="29">
        <v>60.699999999999989</v>
      </c>
      <c r="AI18" s="29">
        <v>66.666666666666657</v>
      </c>
      <c r="AJ18" s="29">
        <v>10.999999999999996</v>
      </c>
      <c r="AK18" s="29">
        <v>4</v>
      </c>
      <c r="AL18" s="29">
        <v>6.5</v>
      </c>
      <c r="AM18" s="29">
        <v>11.5</v>
      </c>
      <c r="AN18" s="29">
        <v>7.333333333333333</v>
      </c>
      <c r="AO18" s="29">
        <v>0.33333333333333298</v>
      </c>
      <c r="AP18" s="18">
        <v>10.5</v>
      </c>
      <c r="AQ18" s="18">
        <v>29.999999999999996</v>
      </c>
      <c r="AR18" s="18">
        <v>28.333333333333332</v>
      </c>
      <c r="AS18" s="18">
        <v>13.316666666666666</v>
      </c>
      <c r="AT18" s="19">
        <v>2</v>
      </c>
      <c r="AU18" s="18">
        <v>42</v>
      </c>
      <c r="AV18" s="18">
        <v>56.333333333333343</v>
      </c>
      <c r="AW18" s="18">
        <v>76.333333333333329</v>
      </c>
      <c r="AX18" s="18">
        <v>53.9166666666667</v>
      </c>
      <c r="AY18" s="19">
        <v>19.75</v>
      </c>
    </row>
    <row r="19" spans="1:56" ht="15" customHeight="1" x14ac:dyDescent="0.2">
      <c r="A19" s="20" t="s">
        <v>11</v>
      </c>
      <c r="B19" s="18">
        <v>48.083333333333329</v>
      </c>
      <c r="C19" s="18">
        <v>57.25</v>
      </c>
      <c r="D19" s="18">
        <v>78.416666666666657</v>
      </c>
      <c r="E19" s="18">
        <v>52.25</v>
      </c>
      <c r="F19" s="18">
        <v>12</v>
      </c>
      <c r="G19" s="18">
        <v>44.083333333333329</v>
      </c>
      <c r="H19" s="18">
        <v>39.25</v>
      </c>
      <c r="I19" s="18">
        <v>53.083333333333329</v>
      </c>
      <c r="J19" s="18">
        <v>36.25</v>
      </c>
      <c r="K19" s="18">
        <v>10</v>
      </c>
      <c r="L19" s="18">
        <v>4</v>
      </c>
      <c r="M19" s="18">
        <v>18</v>
      </c>
      <c r="N19" s="18">
        <v>25.333333333333329</v>
      </c>
      <c r="O19" s="18">
        <v>16</v>
      </c>
      <c r="P19" s="19">
        <v>2</v>
      </c>
      <c r="Q19" s="18">
        <v>21.75</v>
      </c>
      <c r="R19" s="18">
        <v>16</v>
      </c>
      <c r="S19" s="18">
        <v>29.833333333333332</v>
      </c>
      <c r="T19" s="18">
        <v>29.75</v>
      </c>
      <c r="U19" s="18">
        <v>10</v>
      </c>
      <c r="V19" s="18">
        <v>9.3333333333333321</v>
      </c>
      <c r="W19" s="18">
        <v>8.75</v>
      </c>
      <c r="X19" s="18">
        <v>13.749999999999996</v>
      </c>
      <c r="Y19" s="18">
        <v>1.5</v>
      </c>
      <c r="Z19" s="18" t="s">
        <v>39</v>
      </c>
      <c r="AA19" s="18">
        <v>13</v>
      </c>
      <c r="AB19" s="18">
        <v>14.5</v>
      </c>
      <c r="AC19" s="18">
        <v>9.5</v>
      </c>
      <c r="AD19" s="18">
        <v>5</v>
      </c>
      <c r="AE19" s="18" t="s">
        <v>39</v>
      </c>
      <c r="AF19" s="18">
        <v>23.5</v>
      </c>
      <c r="AG19" s="18">
        <v>22</v>
      </c>
      <c r="AH19" s="18">
        <v>37.833333333333329</v>
      </c>
      <c r="AI19" s="18">
        <v>19.5</v>
      </c>
      <c r="AJ19" s="18">
        <v>3</v>
      </c>
      <c r="AK19" s="18">
        <v>1</v>
      </c>
      <c r="AL19" s="18" t="s">
        <v>39</v>
      </c>
      <c r="AM19" s="18">
        <v>3</v>
      </c>
      <c r="AN19" s="18" t="s">
        <v>39</v>
      </c>
      <c r="AO19" s="18" t="s">
        <v>39</v>
      </c>
      <c r="AP19" s="18">
        <v>18.083333333333332</v>
      </c>
      <c r="AQ19" s="18">
        <v>14.75</v>
      </c>
      <c r="AR19" s="18">
        <v>5.75</v>
      </c>
      <c r="AS19" s="18">
        <v>6.75</v>
      </c>
      <c r="AT19" s="19">
        <v>3</v>
      </c>
      <c r="AU19" s="18">
        <v>5.4999999999999964</v>
      </c>
      <c r="AV19" s="18" t="s">
        <v>39</v>
      </c>
      <c r="AW19" s="18">
        <v>31.833333333333329</v>
      </c>
      <c r="AX19" s="18" t="s">
        <v>39</v>
      </c>
      <c r="AY19" s="19" t="s">
        <v>39</v>
      </c>
    </row>
    <row r="20" spans="1:56" ht="15" customHeight="1" x14ac:dyDescent="0.2">
      <c r="A20" s="20" t="s">
        <v>12</v>
      </c>
      <c r="B20" s="18">
        <v>106</v>
      </c>
      <c r="C20" s="18">
        <v>86.916666666666657</v>
      </c>
      <c r="D20" s="18">
        <v>76.066666666666663</v>
      </c>
      <c r="E20" s="18">
        <v>64.783333333333331</v>
      </c>
      <c r="F20" s="18">
        <v>8.25</v>
      </c>
      <c r="G20" s="18">
        <v>68.5</v>
      </c>
      <c r="H20" s="18">
        <v>55.25</v>
      </c>
      <c r="I20" s="18">
        <v>56.199999999999996</v>
      </c>
      <c r="J20" s="18">
        <v>53.033333333333331</v>
      </c>
      <c r="K20" s="18">
        <v>7.25</v>
      </c>
      <c r="L20" s="18">
        <v>37.5</v>
      </c>
      <c r="M20" s="18">
        <v>31.666666666666657</v>
      </c>
      <c r="N20" s="18">
        <v>19.866666666666667</v>
      </c>
      <c r="O20" s="18">
        <v>11.75</v>
      </c>
      <c r="P20" s="19">
        <v>1</v>
      </c>
      <c r="Q20" s="18">
        <v>27.5</v>
      </c>
      <c r="R20" s="18">
        <v>29.583333333333329</v>
      </c>
      <c r="S20" s="18">
        <v>28.366666666666664</v>
      </c>
      <c r="T20" s="18">
        <v>18.083333333333332</v>
      </c>
      <c r="U20" s="18">
        <v>2.25</v>
      </c>
      <c r="V20" s="18">
        <v>28.333333333333332</v>
      </c>
      <c r="W20" s="18">
        <v>19.666666666666664</v>
      </c>
      <c r="X20" s="18">
        <v>14.833333333333332</v>
      </c>
      <c r="Y20" s="18">
        <v>12.116666666666665</v>
      </c>
      <c r="Z20" s="18" t="s">
        <v>39</v>
      </c>
      <c r="AA20" s="18">
        <v>12.666666666666666</v>
      </c>
      <c r="AB20" s="18">
        <v>6</v>
      </c>
      <c r="AC20" s="18">
        <v>13</v>
      </c>
      <c r="AD20" s="18">
        <v>22.833333333333332</v>
      </c>
      <c r="AE20" s="18">
        <v>5</v>
      </c>
      <c r="AF20" s="18">
        <v>51</v>
      </c>
      <c r="AG20" s="18">
        <v>32.5</v>
      </c>
      <c r="AH20" s="18">
        <v>33.5</v>
      </c>
      <c r="AI20" s="18">
        <v>41.666666666666664</v>
      </c>
      <c r="AJ20" s="18">
        <v>6</v>
      </c>
      <c r="AK20" s="18">
        <v>3.5</v>
      </c>
      <c r="AL20" s="18">
        <v>1</v>
      </c>
      <c r="AM20" s="18">
        <v>7</v>
      </c>
      <c r="AN20" s="18">
        <v>2</v>
      </c>
      <c r="AO20" s="18" t="s">
        <v>39</v>
      </c>
      <c r="AP20" s="18">
        <v>1</v>
      </c>
      <c r="AQ20" s="18">
        <v>6.7499999999999982</v>
      </c>
      <c r="AR20" s="18">
        <v>3.6999999999999993</v>
      </c>
      <c r="AS20" s="18">
        <v>3.7499999999999991</v>
      </c>
      <c r="AT20" s="19">
        <v>1.25</v>
      </c>
      <c r="AU20" s="18">
        <v>50.5</v>
      </c>
      <c r="AV20" s="18">
        <v>46.666666666666657</v>
      </c>
      <c r="AW20" s="18">
        <v>31.866666666666664</v>
      </c>
      <c r="AX20" s="18">
        <v>17.366666666666667</v>
      </c>
      <c r="AY20" s="19" t="s">
        <v>39</v>
      </c>
    </row>
    <row r="21" spans="1:56" ht="15" customHeight="1" x14ac:dyDescent="0.2">
      <c r="A21" s="20" t="s">
        <v>13</v>
      </c>
      <c r="B21" s="18">
        <v>115.43809523809523</v>
      </c>
      <c r="C21" s="18">
        <v>205.66666666666666</v>
      </c>
      <c r="D21" s="18">
        <v>209.73333333333335</v>
      </c>
      <c r="E21" s="18">
        <v>151.75</v>
      </c>
      <c r="F21" s="18">
        <v>47.75</v>
      </c>
      <c r="G21" s="18">
        <v>94.238095238095227</v>
      </c>
      <c r="H21" s="18">
        <v>174.16666666666669</v>
      </c>
      <c r="I21" s="18">
        <v>124.73333333333332</v>
      </c>
      <c r="J21" s="18">
        <v>132.75</v>
      </c>
      <c r="K21" s="18">
        <v>45.75</v>
      </c>
      <c r="L21" s="18">
        <v>21.200000000000003</v>
      </c>
      <c r="M21" s="18">
        <v>31.499999999999972</v>
      </c>
      <c r="N21" s="18">
        <v>85.000000000000028</v>
      </c>
      <c r="O21" s="18">
        <v>19</v>
      </c>
      <c r="P21" s="19">
        <v>2</v>
      </c>
      <c r="Q21" s="18">
        <v>39.571428571428569</v>
      </c>
      <c r="R21" s="18">
        <v>82.583333333333314</v>
      </c>
      <c r="S21" s="18">
        <v>74.899999999999991</v>
      </c>
      <c r="T21" s="18">
        <v>71.25</v>
      </c>
      <c r="U21" s="18">
        <v>15.75</v>
      </c>
      <c r="V21" s="18">
        <v>13.166666666666664</v>
      </c>
      <c r="W21" s="18">
        <v>32.583333333333329</v>
      </c>
      <c r="X21" s="18">
        <v>15.333333333333332</v>
      </c>
      <c r="Y21" s="18">
        <v>10</v>
      </c>
      <c r="Z21" s="18">
        <v>2</v>
      </c>
      <c r="AA21" s="18">
        <v>41.5</v>
      </c>
      <c r="AB21" s="18">
        <v>58.999999999999993</v>
      </c>
      <c r="AC21" s="18">
        <v>34.5</v>
      </c>
      <c r="AD21" s="18">
        <v>51.5</v>
      </c>
      <c r="AE21" s="18">
        <v>28</v>
      </c>
      <c r="AF21" s="18">
        <v>68.166666666666657</v>
      </c>
      <c r="AG21" s="18">
        <v>111.33333333333331</v>
      </c>
      <c r="AH21" s="18">
        <v>66.400000000000006</v>
      </c>
      <c r="AI21" s="18">
        <v>90.083333333333329</v>
      </c>
      <c r="AJ21" s="18">
        <v>38</v>
      </c>
      <c r="AK21" s="18">
        <v>1</v>
      </c>
      <c r="AL21" s="18">
        <v>5.333333333333333</v>
      </c>
      <c r="AM21" s="18">
        <v>4.5</v>
      </c>
      <c r="AN21" s="18" t="s">
        <v>39</v>
      </c>
      <c r="AO21" s="18" t="s">
        <v>39</v>
      </c>
      <c r="AP21" s="18">
        <v>5.3095238095238102</v>
      </c>
      <c r="AQ21" s="18">
        <v>38.999999999999993</v>
      </c>
      <c r="AR21" s="18">
        <v>41.833333333333336</v>
      </c>
      <c r="AS21" s="18">
        <v>27.833333333333332</v>
      </c>
      <c r="AT21" s="19">
        <v>6.75</v>
      </c>
      <c r="AU21" s="18">
        <v>40.961904761904762</v>
      </c>
      <c r="AV21" s="18">
        <v>50.000000000000021</v>
      </c>
      <c r="AW21" s="18">
        <v>97</v>
      </c>
      <c r="AX21" s="18" t="s">
        <v>39</v>
      </c>
      <c r="AY21" s="19" t="s">
        <v>39</v>
      </c>
    </row>
    <row r="22" spans="1:56" ht="15.75" customHeight="1" x14ac:dyDescent="0.2">
      <c r="A22" s="83" t="s">
        <v>96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4" spans="1:56" s="25" customFormat="1" ht="27" customHeight="1" x14ac:dyDescent="0.25">
      <c r="A24" s="5" t="s">
        <v>260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D24" s="4"/>
    </row>
    <row r="25" spans="1:56" ht="12" customHeight="1" x14ac:dyDescent="0.2"/>
    <row r="26" spans="1:56" ht="13.5" customHeight="1" thickBot="1" x14ac:dyDescent="0.25">
      <c r="A26" s="9" t="s">
        <v>19</v>
      </c>
      <c r="AU26" s="11"/>
      <c r="AV26" s="11"/>
      <c r="AW26" s="11"/>
      <c r="AX26" s="11"/>
      <c r="AY26" s="11" t="s">
        <v>80</v>
      </c>
    </row>
    <row r="27" spans="1:56" ht="18" customHeight="1" x14ac:dyDescent="0.2">
      <c r="A27" s="153" t="s">
        <v>18</v>
      </c>
      <c r="B27" s="156" t="s">
        <v>88</v>
      </c>
      <c r="C27" s="157"/>
      <c r="D27" s="157"/>
      <c r="E27" s="157"/>
      <c r="F27" s="158"/>
      <c r="G27" s="150" t="s">
        <v>21</v>
      </c>
      <c r="H27" s="150"/>
      <c r="I27" s="150"/>
      <c r="J27" s="150"/>
      <c r="K27" s="150"/>
      <c r="L27" s="150"/>
      <c r="M27" s="150"/>
      <c r="N27" s="150"/>
      <c r="O27" s="150"/>
      <c r="P27" s="139"/>
      <c r="Q27" s="150" t="s">
        <v>20</v>
      </c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 t="s">
        <v>41</v>
      </c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39"/>
    </row>
    <row r="28" spans="1:56" ht="23.25" customHeight="1" x14ac:dyDescent="0.2">
      <c r="A28" s="154"/>
      <c r="B28" s="159"/>
      <c r="C28" s="160"/>
      <c r="D28" s="160"/>
      <c r="E28" s="160"/>
      <c r="F28" s="161"/>
      <c r="G28" s="151" t="s">
        <v>23</v>
      </c>
      <c r="H28" s="151"/>
      <c r="I28" s="151"/>
      <c r="J28" s="151"/>
      <c r="K28" s="151"/>
      <c r="L28" s="151" t="s">
        <v>24</v>
      </c>
      <c r="M28" s="151"/>
      <c r="N28" s="151"/>
      <c r="O28" s="151"/>
      <c r="P28" s="152"/>
      <c r="Q28" s="151" t="s">
        <v>37</v>
      </c>
      <c r="R28" s="151"/>
      <c r="S28" s="151"/>
      <c r="T28" s="151"/>
      <c r="U28" s="151"/>
      <c r="V28" s="151" t="s">
        <v>38</v>
      </c>
      <c r="W28" s="151"/>
      <c r="X28" s="151"/>
      <c r="Y28" s="151"/>
      <c r="Z28" s="151"/>
      <c r="AA28" s="151" t="s">
        <v>22</v>
      </c>
      <c r="AB28" s="151"/>
      <c r="AC28" s="151"/>
      <c r="AD28" s="151"/>
      <c r="AE28" s="151"/>
      <c r="AF28" s="151" t="s">
        <v>43</v>
      </c>
      <c r="AG28" s="151"/>
      <c r="AH28" s="151"/>
      <c r="AI28" s="151"/>
      <c r="AJ28" s="151"/>
      <c r="AK28" s="151" t="s">
        <v>258</v>
      </c>
      <c r="AL28" s="151"/>
      <c r="AM28" s="151"/>
      <c r="AN28" s="151"/>
      <c r="AO28" s="152"/>
      <c r="AP28" s="151" t="s">
        <v>42</v>
      </c>
      <c r="AQ28" s="151"/>
      <c r="AR28" s="151"/>
      <c r="AS28" s="151"/>
      <c r="AT28" s="152"/>
      <c r="AU28" s="151" t="s">
        <v>33</v>
      </c>
      <c r="AV28" s="151"/>
      <c r="AW28" s="151"/>
      <c r="AX28" s="151"/>
      <c r="AY28" s="152"/>
    </row>
    <row r="29" spans="1:56" ht="39" customHeight="1" thickBot="1" x14ac:dyDescent="0.25">
      <c r="A29" s="155"/>
      <c r="B29" s="114" t="s">
        <v>251</v>
      </c>
      <c r="C29" s="114" t="s">
        <v>254</v>
      </c>
      <c r="D29" s="114" t="s">
        <v>253</v>
      </c>
      <c r="E29" s="114" t="s">
        <v>252</v>
      </c>
      <c r="F29" s="118" t="s">
        <v>255</v>
      </c>
      <c r="G29" s="114" t="s">
        <v>251</v>
      </c>
      <c r="H29" s="114" t="s">
        <v>254</v>
      </c>
      <c r="I29" s="114" t="s">
        <v>253</v>
      </c>
      <c r="J29" s="114" t="s">
        <v>252</v>
      </c>
      <c r="K29" s="118" t="s">
        <v>255</v>
      </c>
      <c r="L29" s="114" t="s">
        <v>251</v>
      </c>
      <c r="M29" s="114" t="s">
        <v>254</v>
      </c>
      <c r="N29" s="114" t="s">
        <v>253</v>
      </c>
      <c r="O29" s="114" t="s">
        <v>252</v>
      </c>
      <c r="P29" s="118" t="s">
        <v>255</v>
      </c>
      <c r="Q29" s="114" t="s">
        <v>251</v>
      </c>
      <c r="R29" s="114" t="s">
        <v>254</v>
      </c>
      <c r="S29" s="114" t="s">
        <v>253</v>
      </c>
      <c r="T29" s="114" t="s">
        <v>252</v>
      </c>
      <c r="U29" s="118" t="s">
        <v>255</v>
      </c>
      <c r="V29" s="114" t="s">
        <v>251</v>
      </c>
      <c r="W29" s="114" t="s">
        <v>254</v>
      </c>
      <c r="X29" s="114" t="s">
        <v>253</v>
      </c>
      <c r="Y29" s="114" t="s">
        <v>252</v>
      </c>
      <c r="Z29" s="118" t="s">
        <v>255</v>
      </c>
      <c r="AA29" s="114" t="s">
        <v>251</v>
      </c>
      <c r="AB29" s="114" t="s">
        <v>254</v>
      </c>
      <c r="AC29" s="114" t="s">
        <v>253</v>
      </c>
      <c r="AD29" s="115" t="s">
        <v>252</v>
      </c>
      <c r="AE29" s="116" t="s">
        <v>255</v>
      </c>
      <c r="AF29" s="114" t="s">
        <v>251</v>
      </c>
      <c r="AG29" s="114" t="s">
        <v>254</v>
      </c>
      <c r="AH29" s="114" t="s">
        <v>253</v>
      </c>
      <c r="AI29" s="115" t="s">
        <v>252</v>
      </c>
      <c r="AJ29" s="116" t="s">
        <v>255</v>
      </c>
      <c r="AK29" s="114" t="s">
        <v>251</v>
      </c>
      <c r="AL29" s="114" t="s">
        <v>254</v>
      </c>
      <c r="AM29" s="114" t="s">
        <v>253</v>
      </c>
      <c r="AN29" s="115" t="s">
        <v>252</v>
      </c>
      <c r="AO29" s="116" t="s">
        <v>255</v>
      </c>
      <c r="AP29" s="114" t="s">
        <v>251</v>
      </c>
      <c r="AQ29" s="114" t="s">
        <v>254</v>
      </c>
      <c r="AR29" s="114" t="s">
        <v>253</v>
      </c>
      <c r="AS29" s="115" t="s">
        <v>252</v>
      </c>
      <c r="AT29" s="116" t="s">
        <v>255</v>
      </c>
      <c r="AU29" s="114" t="s">
        <v>251</v>
      </c>
      <c r="AV29" s="114" t="s">
        <v>254</v>
      </c>
      <c r="AW29" s="114" t="s">
        <v>253</v>
      </c>
      <c r="AX29" s="115" t="s">
        <v>252</v>
      </c>
      <c r="AY29" s="117" t="s">
        <v>255</v>
      </c>
    </row>
    <row r="30" spans="1:56" ht="15" customHeight="1" x14ac:dyDescent="0.2">
      <c r="A30" s="36" t="s">
        <v>15</v>
      </c>
      <c r="B30" s="37">
        <f>B7/B$7*100</f>
        <v>100</v>
      </c>
      <c r="C30" s="37">
        <f t="shared" ref="C30:AY30" si="0">C7/C$7*100</f>
        <v>100</v>
      </c>
      <c r="D30" s="37">
        <f t="shared" si="0"/>
        <v>100</v>
      </c>
      <c r="E30" s="37">
        <f t="shared" si="0"/>
        <v>100</v>
      </c>
      <c r="F30" s="37">
        <f t="shared" si="0"/>
        <v>100</v>
      </c>
      <c r="G30" s="37">
        <f t="shared" si="0"/>
        <v>100</v>
      </c>
      <c r="H30" s="37">
        <f t="shared" si="0"/>
        <v>100</v>
      </c>
      <c r="I30" s="37">
        <f t="shared" si="0"/>
        <v>100</v>
      </c>
      <c r="J30" s="37">
        <f t="shared" si="0"/>
        <v>100</v>
      </c>
      <c r="K30" s="37">
        <f t="shared" si="0"/>
        <v>100</v>
      </c>
      <c r="L30" s="37">
        <f t="shared" si="0"/>
        <v>100</v>
      </c>
      <c r="M30" s="37">
        <f t="shared" si="0"/>
        <v>100</v>
      </c>
      <c r="N30" s="37">
        <f t="shared" si="0"/>
        <v>100</v>
      </c>
      <c r="O30" s="37">
        <f t="shared" si="0"/>
        <v>100</v>
      </c>
      <c r="P30" s="38">
        <f t="shared" si="0"/>
        <v>100</v>
      </c>
      <c r="Q30" s="37">
        <f t="shared" si="0"/>
        <v>100</v>
      </c>
      <c r="R30" s="37">
        <f t="shared" si="0"/>
        <v>100</v>
      </c>
      <c r="S30" s="37">
        <f t="shared" si="0"/>
        <v>100</v>
      </c>
      <c r="T30" s="37">
        <f t="shared" si="0"/>
        <v>100</v>
      </c>
      <c r="U30" s="37">
        <f t="shared" si="0"/>
        <v>100</v>
      </c>
      <c r="V30" s="37">
        <f t="shared" si="0"/>
        <v>100</v>
      </c>
      <c r="W30" s="37">
        <f t="shared" si="0"/>
        <v>100</v>
      </c>
      <c r="X30" s="37">
        <f t="shared" si="0"/>
        <v>100</v>
      </c>
      <c r="Y30" s="37">
        <f t="shared" si="0"/>
        <v>100</v>
      </c>
      <c r="Z30" s="37">
        <f t="shared" si="0"/>
        <v>100</v>
      </c>
      <c r="AA30" s="37">
        <f t="shared" si="0"/>
        <v>100</v>
      </c>
      <c r="AB30" s="37">
        <f t="shared" si="0"/>
        <v>100</v>
      </c>
      <c r="AC30" s="37">
        <f t="shared" si="0"/>
        <v>100</v>
      </c>
      <c r="AD30" s="37">
        <f t="shared" si="0"/>
        <v>100</v>
      </c>
      <c r="AE30" s="37">
        <f t="shared" si="0"/>
        <v>100</v>
      </c>
      <c r="AF30" s="37">
        <f t="shared" si="0"/>
        <v>100</v>
      </c>
      <c r="AG30" s="37">
        <f t="shared" si="0"/>
        <v>100</v>
      </c>
      <c r="AH30" s="37">
        <f t="shared" si="0"/>
        <v>100</v>
      </c>
      <c r="AI30" s="37">
        <f t="shared" si="0"/>
        <v>100</v>
      </c>
      <c r="AJ30" s="37">
        <f t="shared" si="0"/>
        <v>100</v>
      </c>
      <c r="AK30" s="37">
        <f t="shared" si="0"/>
        <v>100</v>
      </c>
      <c r="AL30" s="37">
        <f t="shared" si="0"/>
        <v>100</v>
      </c>
      <c r="AM30" s="37">
        <f t="shared" si="0"/>
        <v>100</v>
      </c>
      <c r="AN30" s="37">
        <f t="shared" si="0"/>
        <v>100</v>
      </c>
      <c r="AO30" s="37">
        <f t="shared" si="0"/>
        <v>100</v>
      </c>
      <c r="AP30" s="37">
        <f t="shared" si="0"/>
        <v>100</v>
      </c>
      <c r="AQ30" s="37">
        <f t="shared" si="0"/>
        <v>100</v>
      </c>
      <c r="AR30" s="37">
        <f t="shared" si="0"/>
        <v>100</v>
      </c>
      <c r="AS30" s="37">
        <f t="shared" si="0"/>
        <v>100</v>
      </c>
      <c r="AT30" s="38">
        <f t="shared" si="0"/>
        <v>100</v>
      </c>
      <c r="AU30" s="37">
        <f t="shared" si="0"/>
        <v>100</v>
      </c>
      <c r="AV30" s="37">
        <f t="shared" si="0"/>
        <v>100</v>
      </c>
      <c r="AW30" s="37">
        <f t="shared" si="0"/>
        <v>100</v>
      </c>
      <c r="AX30" s="37">
        <f t="shared" si="0"/>
        <v>100</v>
      </c>
      <c r="AY30" s="38">
        <f t="shared" si="0"/>
        <v>100</v>
      </c>
    </row>
    <row r="31" spans="1:56" ht="15" customHeight="1" x14ac:dyDescent="0.2">
      <c r="A31" s="17" t="s">
        <v>1</v>
      </c>
      <c r="B31" s="39">
        <f t="shared" ref="B31:AY31" si="1">B8/B$7*100</f>
        <v>24.05330023543684</v>
      </c>
      <c r="C31" s="39">
        <f t="shared" si="1"/>
        <v>23.48728652292084</v>
      </c>
      <c r="D31" s="39">
        <f t="shared" si="1"/>
        <v>22.351656009567847</v>
      </c>
      <c r="E31" s="39">
        <f t="shared" si="1"/>
        <v>18.8395327599602</v>
      </c>
      <c r="F31" s="39">
        <f t="shared" si="1"/>
        <v>19.362338093656593</v>
      </c>
      <c r="G31" s="39">
        <f t="shared" si="1"/>
        <v>21.998628961359735</v>
      </c>
      <c r="H31" s="39">
        <f t="shared" si="1"/>
        <v>23.080319299237075</v>
      </c>
      <c r="I31" s="39">
        <f t="shared" si="1"/>
        <v>19.455019034261671</v>
      </c>
      <c r="J31" s="39">
        <f t="shared" si="1"/>
        <v>22.508457405430832</v>
      </c>
      <c r="K31" s="39">
        <f t="shared" si="1"/>
        <v>20.338248048568953</v>
      </c>
      <c r="L31" s="39">
        <f t="shared" si="1"/>
        <v>28.225056710423569</v>
      </c>
      <c r="M31" s="39">
        <f t="shared" si="1"/>
        <v>24.373731113628107</v>
      </c>
      <c r="N31" s="39">
        <f t="shared" si="1"/>
        <v>26.90166077567423</v>
      </c>
      <c r="O31" s="39">
        <f t="shared" si="1"/>
        <v>7.6285240464344941</v>
      </c>
      <c r="P31" s="40">
        <f t="shared" si="1"/>
        <v>16.170212765957441</v>
      </c>
      <c r="Q31" s="39">
        <f t="shared" si="1"/>
        <v>31.003465776178679</v>
      </c>
      <c r="R31" s="39">
        <f t="shared" si="1"/>
        <v>28.352691885104381</v>
      </c>
      <c r="S31" s="39">
        <f t="shared" si="1"/>
        <v>26.69171862100379</v>
      </c>
      <c r="T31" s="39">
        <f t="shared" si="1"/>
        <v>28.829291890911286</v>
      </c>
      <c r="U31" s="39">
        <f t="shared" si="1"/>
        <v>26.194144838212637</v>
      </c>
      <c r="V31" s="39">
        <f t="shared" si="1"/>
        <v>12.390243902439025</v>
      </c>
      <c r="W31" s="39">
        <f t="shared" si="1"/>
        <v>18.056129713839518</v>
      </c>
      <c r="X31" s="39">
        <f t="shared" si="1"/>
        <v>13.044571572263781</v>
      </c>
      <c r="Y31" s="39">
        <f t="shared" si="1"/>
        <v>14.709716233831344</v>
      </c>
      <c r="Z31" s="39">
        <f t="shared" si="1"/>
        <v>22.625698324022348</v>
      </c>
      <c r="AA31" s="39">
        <f t="shared" si="1"/>
        <v>16.703121893020484</v>
      </c>
      <c r="AB31" s="39">
        <f t="shared" si="1"/>
        <v>17.435216206448587</v>
      </c>
      <c r="AC31" s="39">
        <f t="shared" si="1"/>
        <v>8.4627048884395979</v>
      </c>
      <c r="AD31" s="39">
        <f t="shared" si="1"/>
        <v>11.774325429272283</v>
      </c>
      <c r="AE31" s="39">
        <f t="shared" si="1"/>
        <v>7.384615384615385</v>
      </c>
      <c r="AF31" s="39">
        <f t="shared" si="1"/>
        <v>9.8446131299086836</v>
      </c>
      <c r="AG31" s="39">
        <f t="shared" si="1"/>
        <v>14.795905144486202</v>
      </c>
      <c r="AH31" s="39">
        <f t="shared" si="1"/>
        <v>10.046203416621072</v>
      </c>
      <c r="AI31" s="39">
        <f t="shared" si="1"/>
        <v>12.83806343906511</v>
      </c>
      <c r="AJ31" s="39">
        <f t="shared" si="1"/>
        <v>12.698412698412698</v>
      </c>
      <c r="AK31" s="39">
        <f t="shared" si="1"/>
        <v>37.254901960784316</v>
      </c>
      <c r="AL31" s="39">
        <f t="shared" si="1"/>
        <v>31.111111111111111</v>
      </c>
      <c r="AM31" s="39">
        <f t="shared" si="1"/>
        <v>19.144981412639407</v>
      </c>
      <c r="AN31" s="39">
        <f t="shared" si="1"/>
        <v>22.388059701492537</v>
      </c>
      <c r="AO31" s="39">
        <f t="shared" si="1"/>
        <v>46.153846153846153</v>
      </c>
      <c r="AP31" s="39">
        <f t="shared" si="1"/>
        <v>38.399466982528871</v>
      </c>
      <c r="AQ31" s="39">
        <f t="shared" si="1"/>
        <v>32.998090730631667</v>
      </c>
      <c r="AR31" s="39">
        <f t="shared" si="1"/>
        <v>27.802595192512236</v>
      </c>
      <c r="AS31" s="39">
        <f t="shared" si="1"/>
        <v>28.661804762323172</v>
      </c>
      <c r="AT31" s="40">
        <f t="shared" si="1"/>
        <v>34.975369458128078</v>
      </c>
      <c r="AU31" s="39">
        <f t="shared" si="1"/>
        <v>30.908264140269477</v>
      </c>
      <c r="AV31" s="39">
        <f t="shared" si="1"/>
        <v>26.895011808487812</v>
      </c>
      <c r="AW31" s="39">
        <f t="shared" si="1"/>
        <v>28.30896668908634</v>
      </c>
      <c r="AX31" s="39">
        <f t="shared" si="1"/>
        <v>20.89848840239771</v>
      </c>
      <c r="AY31" s="40">
        <f t="shared" si="1"/>
        <v>20.243902439024392</v>
      </c>
    </row>
    <row r="32" spans="1:56" ht="15" customHeight="1" x14ac:dyDescent="0.2">
      <c r="A32" s="20" t="s">
        <v>2</v>
      </c>
      <c r="B32" s="39">
        <f t="shared" ref="B32:AY32" si="2">B9/B$7*100</f>
        <v>13.453909250756885</v>
      </c>
      <c r="C32" s="39">
        <f t="shared" si="2"/>
        <v>14.733431865526422</v>
      </c>
      <c r="D32" s="39">
        <f t="shared" si="2"/>
        <v>18.572545178879167</v>
      </c>
      <c r="E32" s="39">
        <f t="shared" si="2"/>
        <v>20.363378630719538</v>
      </c>
      <c r="F32" s="39">
        <f t="shared" si="2"/>
        <v>18.664895383593493</v>
      </c>
      <c r="G32" s="39">
        <f t="shared" si="2"/>
        <v>8.761303219324315</v>
      </c>
      <c r="H32" s="39">
        <f t="shared" si="2"/>
        <v>9.7946296819566108</v>
      </c>
      <c r="I32" s="39">
        <f t="shared" si="2"/>
        <v>10.77632045373981</v>
      </c>
      <c r="J32" s="39">
        <f t="shared" si="2"/>
        <v>9.2805325904083062</v>
      </c>
      <c r="K32" s="39">
        <f t="shared" si="2"/>
        <v>6.157849089332176</v>
      </c>
      <c r="L32" s="39">
        <f t="shared" si="2"/>
        <v>22.981666728645269</v>
      </c>
      <c r="M32" s="39">
        <f t="shared" si="2"/>
        <v>25.490992242429435</v>
      </c>
      <c r="N32" s="39">
        <f t="shared" si="2"/>
        <v>30.818767249310024</v>
      </c>
      <c r="O32" s="39">
        <f t="shared" si="2"/>
        <v>54.228855721393053</v>
      </c>
      <c r="P32" s="40">
        <f t="shared" si="2"/>
        <v>59.574468085106361</v>
      </c>
      <c r="Q32" s="39">
        <f t="shared" si="2"/>
        <v>13.437785581681391</v>
      </c>
      <c r="R32" s="39">
        <f t="shared" si="2"/>
        <v>11.776016323967976</v>
      </c>
      <c r="S32" s="39">
        <f t="shared" si="2"/>
        <v>9.9638454749907481</v>
      </c>
      <c r="T32" s="39">
        <f t="shared" si="2"/>
        <v>7.4832194472999936</v>
      </c>
      <c r="U32" s="39">
        <f t="shared" si="2"/>
        <v>4.9306625577812024</v>
      </c>
      <c r="V32" s="39">
        <f t="shared" si="2"/>
        <v>4.4227642276422756</v>
      </c>
      <c r="W32" s="39">
        <f t="shared" si="2"/>
        <v>10.817142069725783</v>
      </c>
      <c r="X32" s="39">
        <f t="shared" si="2"/>
        <v>12.290186710253344</v>
      </c>
      <c r="Y32" s="39">
        <f t="shared" si="2"/>
        <v>9.6259901734683648</v>
      </c>
      <c r="Z32" s="39">
        <f t="shared" si="2"/>
        <v>10.05586592178771</v>
      </c>
      <c r="AA32" s="39">
        <f t="shared" si="2"/>
        <v>5.314177768940147</v>
      </c>
      <c r="AB32" s="39">
        <f t="shared" si="2"/>
        <v>3.3405288193867877</v>
      </c>
      <c r="AC32" s="39">
        <f t="shared" si="2"/>
        <v>11.098274243627699</v>
      </c>
      <c r="AD32" s="39">
        <f t="shared" si="2"/>
        <v>13.859362224039248</v>
      </c>
      <c r="AE32" s="39">
        <f t="shared" si="2"/>
        <v>6.4615384615384617</v>
      </c>
      <c r="AF32" s="39">
        <f t="shared" si="2"/>
        <v>7.4593213332832295</v>
      </c>
      <c r="AG32" s="39">
        <f t="shared" si="2"/>
        <v>8.7080471685888305</v>
      </c>
      <c r="AH32" s="39">
        <f t="shared" si="2"/>
        <v>9.6419235211866976</v>
      </c>
      <c r="AI32" s="39">
        <f t="shared" si="2"/>
        <v>7.8130217028380651</v>
      </c>
      <c r="AJ32" s="39">
        <f t="shared" si="2"/>
        <v>8.4656084656084651</v>
      </c>
      <c r="AK32" s="39">
        <f t="shared" si="2"/>
        <v>15.686274509803921</v>
      </c>
      <c r="AL32" s="39" t="e">
        <f t="shared" si="2"/>
        <v>#VALUE!</v>
      </c>
      <c r="AM32" s="39" t="e">
        <f t="shared" si="2"/>
        <v>#VALUE!</v>
      </c>
      <c r="AN32" s="39">
        <f t="shared" si="2"/>
        <v>4.477611940298508</v>
      </c>
      <c r="AO32" s="39" t="e">
        <f t="shared" si="2"/>
        <v>#VALUE!</v>
      </c>
      <c r="AP32" s="39">
        <f t="shared" si="2"/>
        <v>8.6023097423748887</v>
      </c>
      <c r="AQ32" s="39">
        <f t="shared" si="2"/>
        <v>11.832091860058622</v>
      </c>
      <c r="AR32" s="39">
        <f t="shared" si="2"/>
        <v>11.345103878607389</v>
      </c>
      <c r="AS32" s="39">
        <f t="shared" si="2"/>
        <v>14.62964590106318</v>
      </c>
      <c r="AT32" s="40">
        <f t="shared" si="2"/>
        <v>7.389162561576355</v>
      </c>
      <c r="AU32" s="39">
        <f t="shared" si="2"/>
        <v>19.110891507424149</v>
      </c>
      <c r="AV32" s="39" t="e">
        <f t="shared" si="2"/>
        <v>#VALUE!</v>
      </c>
      <c r="AW32" s="39" t="e">
        <f t="shared" si="2"/>
        <v>#VALUE!</v>
      </c>
      <c r="AX32" s="39">
        <f t="shared" si="2"/>
        <v>35.428068803752936</v>
      </c>
      <c r="AY32" s="40" t="e">
        <f t="shared" si="2"/>
        <v>#VALUE!</v>
      </c>
    </row>
    <row r="33" spans="1:56" ht="15" customHeight="1" x14ac:dyDescent="0.2">
      <c r="A33" s="20" t="s">
        <v>3</v>
      </c>
      <c r="B33" s="39">
        <f t="shared" ref="B33:AY33" si="3">B10/B$7*100</f>
        <v>1.9511630720037021</v>
      </c>
      <c r="C33" s="39">
        <f t="shared" si="3"/>
        <v>2.466442795068728</v>
      </c>
      <c r="D33" s="39">
        <f t="shared" si="3"/>
        <v>2.1989094915669232</v>
      </c>
      <c r="E33" s="39">
        <f t="shared" si="3"/>
        <v>3.9595458448621308</v>
      </c>
      <c r="F33" s="39">
        <f t="shared" si="3"/>
        <v>2.7897708402524075</v>
      </c>
      <c r="G33" s="39">
        <f t="shared" si="3"/>
        <v>2.9121488675848788</v>
      </c>
      <c r="H33" s="39">
        <f t="shared" si="3"/>
        <v>3.1455056356158364</v>
      </c>
      <c r="I33" s="39">
        <f t="shared" si="3"/>
        <v>2.9977035587133765</v>
      </c>
      <c r="J33" s="39">
        <f t="shared" si="3"/>
        <v>5.0020804312824501</v>
      </c>
      <c r="K33" s="39">
        <f t="shared" si="3"/>
        <v>3.1222896790980053</v>
      </c>
      <c r="L33" s="39" t="e">
        <f t="shared" si="3"/>
        <v>#VALUE!</v>
      </c>
      <c r="M33" s="39">
        <f t="shared" si="3"/>
        <v>0.98732716431944934</v>
      </c>
      <c r="N33" s="39">
        <f t="shared" si="3"/>
        <v>0.94417275940541312</v>
      </c>
      <c r="O33" s="39">
        <f t="shared" si="3"/>
        <v>0.77390823659480223</v>
      </c>
      <c r="P33" s="40">
        <f t="shared" si="3"/>
        <v>1.7021276595744674</v>
      </c>
      <c r="Q33" s="39">
        <f t="shared" si="3"/>
        <v>2.8967681493444921</v>
      </c>
      <c r="R33" s="39">
        <f t="shared" si="3"/>
        <v>2.6369486736776011</v>
      </c>
      <c r="S33" s="39">
        <f t="shared" si="3"/>
        <v>2.6902382782475023</v>
      </c>
      <c r="T33" s="39">
        <f t="shared" si="3"/>
        <v>7.0901614561286799</v>
      </c>
      <c r="U33" s="39">
        <f t="shared" si="3"/>
        <v>5.546995377503853</v>
      </c>
      <c r="V33" s="39">
        <f t="shared" si="3"/>
        <v>1.9512195121951219</v>
      </c>
      <c r="W33" s="39">
        <f t="shared" si="3"/>
        <v>2.8018924257039184</v>
      </c>
      <c r="X33" s="39">
        <f t="shared" si="3"/>
        <v>2.7660778273715971</v>
      </c>
      <c r="Y33" s="39">
        <f t="shared" si="3"/>
        <v>3.6097463150506366</v>
      </c>
      <c r="Z33" s="39" t="e">
        <f t="shared" si="3"/>
        <v>#VALUE!</v>
      </c>
      <c r="AA33" s="39">
        <f t="shared" si="3"/>
        <v>3.9669914495923648</v>
      </c>
      <c r="AB33" s="39">
        <f t="shared" si="3"/>
        <v>4.9228845759384248</v>
      </c>
      <c r="AC33" s="39">
        <f t="shared" si="3"/>
        <v>4.0436132572748935</v>
      </c>
      <c r="AD33" s="39">
        <f t="shared" si="3"/>
        <v>0.49059689288634456</v>
      </c>
      <c r="AE33" s="39" t="e">
        <f t="shared" si="3"/>
        <v>#VALUE!</v>
      </c>
      <c r="AF33" s="39">
        <f t="shared" si="3"/>
        <v>4.4389538160910904</v>
      </c>
      <c r="AG33" s="39">
        <f t="shared" si="3"/>
        <v>4.1466891278994433</v>
      </c>
      <c r="AH33" s="39">
        <f t="shared" si="3"/>
        <v>3.906012523557663</v>
      </c>
      <c r="AI33" s="39">
        <f t="shared" si="3"/>
        <v>3.7061769616026718</v>
      </c>
      <c r="AJ33" s="39" t="e">
        <f t="shared" si="3"/>
        <v>#VALUE!</v>
      </c>
      <c r="AK33" s="39" t="e">
        <f t="shared" si="3"/>
        <v>#VALUE!</v>
      </c>
      <c r="AL33" s="39">
        <f t="shared" si="3"/>
        <v>3.3333333333333339</v>
      </c>
      <c r="AM33" s="39">
        <f t="shared" si="3"/>
        <v>6.6914498141263952</v>
      </c>
      <c r="AN33" s="39">
        <f t="shared" si="3"/>
        <v>13.432835820895523</v>
      </c>
      <c r="AO33" s="39">
        <f t="shared" si="3"/>
        <v>23.076923076923077</v>
      </c>
      <c r="AP33" s="39">
        <f t="shared" si="3"/>
        <v>1.8655611489487713</v>
      </c>
      <c r="AQ33" s="39">
        <f t="shared" si="3"/>
        <v>1.5059026003710974</v>
      </c>
      <c r="AR33" s="39">
        <f t="shared" si="3"/>
        <v>1.4890448840672201</v>
      </c>
      <c r="AS33" s="39">
        <f t="shared" si="3"/>
        <v>7.1171250329496543</v>
      </c>
      <c r="AT33" s="40">
        <f t="shared" si="3"/>
        <v>2.9556650246305423</v>
      </c>
      <c r="AU33" s="39" t="e">
        <f t="shared" si="3"/>
        <v>#VALUE!</v>
      </c>
      <c r="AV33" s="39">
        <f t="shared" si="3"/>
        <v>1.4427825091247408</v>
      </c>
      <c r="AW33" s="39">
        <f t="shared" si="3"/>
        <v>1.1681829445290097</v>
      </c>
      <c r="AX33" s="39">
        <f t="shared" si="3"/>
        <v>2.6224915298410196</v>
      </c>
      <c r="AY33" s="40" t="e">
        <f t="shared" si="3"/>
        <v>#VALUE!</v>
      </c>
    </row>
    <row r="34" spans="1:56" ht="15" customHeight="1" x14ac:dyDescent="0.2">
      <c r="A34" s="20" t="s">
        <v>4</v>
      </c>
      <c r="B34" s="39">
        <f t="shared" ref="B34:AY34" si="4">B11/B$7*100</f>
        <v>3.2764813850628212</v>
      </c>
      <c r="C34" s="39">
        <f t="shared" si="4"/>
        <v>3.6620085774112034</v>
      </c>
      <c r="D34" s="39">
        <f t="shared" si="4"/>
        <v>2.5567619998304911</v>
      </c>
      <c r="E34" s="39">
        <f t="shared" si="4"/>
        <v>2.5351997492060461</v>
      </c>
      <c r="F34" s="39">
        <f t="shared" si="4"/>
        <v>2.7897708402524075</v>
      </c>
      <c r="G34" s="39">
        <f t="shared" si="4"/>
        <v>2.5275254322434795</v>
      </c>
      <c r="H34" s="39">
        <f t="shared" si="4"/>
        <v>3.1867131330256511</v>
      </c>
      <c r="I34" s="39">
        <f t="shared" si="4"/>
        <v>2.7665181942881802</v>
      </c>
      <c r="J34" s="39">
        <f t="shared" si="4"/>
        <v>3.0392387430576915</v>
      </c>
      <c r="K34" s="39">
        <f t="shared" si="4"/>
        <v>3.6426712922810065</v>
      </c>
      <c r="L34" s="39">
        <f t="shared" si="4"/>
        <v>4.7971440258822646</v>
      </c>
      <c r="M34" s="39">
        <f t="shared" si="4"/>
        <v>4.6972837817622288</v>
      </c>
      <c r="N34" s="39">
        <f t="shared" si="4"/>
        <v>2.2272793298794369</v>
      </c>
      <c r="O34" s="39">
        <f t="shared" si="4"/>
        <v>0.99502487562189057</v>
      </c>
      <c r="P34" s="40" t="e">
        <f t="shared" si="4"/>
        <v>#VALUE!</v>
      </c>
      <c r="Q34" s="39">
        <f t="shared" si="4"/>
        <v>2.0518774391190151</v>
      </c>
      <c r="R34" s="39">
        <f t="shared" si="4"/>
        <v>2.6369486736776011</v>
      </c>
      <c r="S34" s="39">
        <f t="shared" si="4"/>
        <v>3.6866228257465772</v>
      </c>
      <c r="T34" s="39">
        <f t="shared" si="4"/>
        <v>1.904819495676362</v>
      </c>
      <c r="U34" s="39">
        <f t="shared" si="4"/>
        <v>1.8489984591679509</v>
      </c>
      <c r="V34" s="39">
        <f t="shared" si="4"/>
        <v>1.9512195121951219</v>
      </c>
      <c r="W34" s="39">
        <f t="shared" si="4"/>
        <v>4.8688622479445138</v>
      </c>
      <c r="X34" s="39">
        <f t="shared" si="4"/>
        <v>1.8230967498585529</v>
      </c>
      <c r="Y34" s="39">
        <f t="shared" si="4"/>
        <v>4.5121828938132955</v>
      </c>
      <c r="Z34" s="39" t="e">
        <f t="shared" si="4"/>
        <v>#VALUE!</v>
      </c>
      <c r="AA34" s="39">
        <f t="shared" si="4"/>
        <v>3.9669914495923648</v>
      </c>
      <c r="AB34" s="39">
        <f t="shared" si="4"/>
        <v>2.0512019066410101</v>
      </c>
      <c r="AC34" s="39">
        <f t="shared" si="4"/>
        <v>1.5163549714780851</v>
      </c>
      <c r="AD34" s="39">
        <f t="shared" si="4"/>
        <v>4.9059689288634507</v>
      </c>
      <c r="AE34" s="39">
        <f t="shared" si="4"/>
        <v>9.2307692307692317</v>
      </c>
      <c r="AF34" s="39">
        <f t="shared" si="4"/>
        <v>2.9593025440607268</v>
      </c>
      <c r="AG34" s="39">
        <f t="shared" si="4"/>
        <v>3.5765193728132703</v>
      </c>
      <c r="AH34" s="39">
        <f t="shared" si="4"/>
        <v>3.6172411696759679</v>
      </c>
      <c r="AI34" s="39">
        <f t="shared" si="4"/>
        <v>3.8063439065108522</v>
      </c>
      <c r="AJ34" s="39">
        <f t="shared" si="4"/>
        <v>5.4421768707482991</v>
      </c>
      <c r="AK34" s="39" t="e">
        <f t="shared" si="4"/>
        <v>#VALUE!</v>
      </c>
      <c r="AL34" s="39">
        <f t="shared" si="4"/>
        <v>8.3333333333333339</v>
      </c>
      <c r="AM34" s="39">
        <f t="shared" si="4"/>
        <v>7.2490706319702616</v>
      </c>
      <c r="AN34" s="39">
        <f t="shared" si="4"/>
        <v>4.477611940298508</v>
      </c>
      <c r="AO34" s="39" t="e">
        <f t="shared" si="4"/>
        <v>#VALUE!</v>
      </c>
      <c r="AP34" s="39">
        <f t="shared" si="4"/>
        <v>1.2437074326325142</v>
      </c>
      <c r="AQ34" s="39">
        <f t="shared" si="4"/>
        <v>4.0157402676562599</v>
      </c>
      <c r="AR34" s="39">
        <f t="shared" si="4"/>
        <v>2.0563000779975895</v>
      </c>
      <c r="AS34" s="39">
        <f t="shared" si="4"/>
        <v>2.6359722344257981</v>
      </c>
      <c r="AT34" s="40">
        <f t="shared" si="4"/>
        <v>2.9556650246305423</v>
      </c>
      <c r="AU34" s="39" t="e">
        <f t="shared" si="4"/>
        <v>#VALUE!</v>
      </c>
      <c r="AV34" s="39">
        <f t="shared" si="4"/>
        <v>3.446647105131325</v>
      </c>
      <c r="AW34" s="39">
        <f t="shared" si="4"/>
        <v>1.8407731247123793</v>
      </c>
      <c r="AX34" s="39">
        <f t="shared" si="4"/>
        <v>1.1727912431587177</v>
      </c>
      <c r="AY34" s="40" t="e">
        <f t="shared" si="4"/>
        <v>#VALUE!</v>
      </c>
    </row>
    <row r="35" spans="1:56" ht="15" customHeight="1" x14ac:dyDescent="0.2">
      <c r="A35" s="20" t="s">
        <v>5</v>
      </c>
      <c r="B35" s="39">
        <f t="shared" ref="B35:AY35" si="5">B12/B$7*100</f>
        <v>1.0553460641026313</v>
      </c>
      <c r="C35" s="39">
        <f t="shared" si="5"/>
        <v>0.8754930532114189</v>
      </c>
      <c r="D35" s="39">
        <f t="shared" si="5"/>
        <v>0.42377270715422505</v>
      </c>
      <c r="E35" s="39">
        <f t="shared" si="5"/>
        <v>0.16356127414232557</v>
      </c>
      <c r="F35" s="39" t="e">
        <f t="shared" si="5"/>
        <v>#VALUE!</v>
      </c>
      <c r="G35" s="39">
        <f t="shared" si="5"/>
        <v>1.2454473144388158</v>
      </c>
      <c r="H35" s="39">
        <f t="shared" si="5"/>
        <v>1.195017424884619</v>
      </c>
      <c r="I35" s="39">
        <f t="shared" si="5"/>
        <v>0.60108194750551003</v>
      </c>
      <c r="J35" s="39">
        <f t="shared" si="5"/>
        <v>0.21708848164697794</v>
      </c>
      <c r="K35" s="41" t="e">
        <f t="shared" si="5"/>
        <v>#VALUE!</v>
      </c>
      <c r="L35" s="41">
        <f t="shared" si="5"/>
        <v>0.66936893384403695</v>
      </c>
      <c r="M35" s="41">
        <f t="shared" si="5"/>
        <v>0.17951402987626353</v>
      </c>
      <c r="N35" s="41">
        <f t="shared" si="5"/>
        <v>0.14525734760083281</v>
      </c>
      <c r="O35" s="41" t="e">
        <f t="shared" si="5"/>
        <v>#VALUE!</v>
      </c>
      <c r="P35" s="42" t="e">
        <f t="shared" si="5"/>
        <v>#VALUE!</v>
      </c>
      <c r="Q35" s="39">
        <f t="shared" si="5"/>
        <v>0.24139734577870764</v>
      </c>
      <c r="R35" s="39">
        <f t="shared" si="5"/>
        <v>0.90645110657667538</v>
      </c>
      <c r="S35" s="39">
        <f t="shared" si="5"/>
        <v>0.25621316935690497</v>
      </c>
      <c r="T35" s="39">
        <f t="shared" si="5"/>
        <v>0.1814113805406059</v>
      </c>
      <c r="U35" s="39" t="e">
        <f t="shared" si="5"/>
        <v>#VALUE!</v>
      </c>
      <c r="V35" s="39">
        <f t="shared" si="5"/>
        <v>2.4715447154471546</v>
      </c>
      <c r="W35" s="39">
        <f t="shared" si="5"/>
        <v>2.4803637866887147</v>
      </c>
      <c r="X35" s="39">
        <f t="shared" si="5"/>
        <v>1.8859621550260892</v>
      </c>
      <c r="Y35" s="39" t="e">
        <f t="shared" si="5"/>
        <v>#VALUE!</v>
      </c>
      <c r="Z35" s="39" t="e">
        <f t="shared" si="5"/>
        <v>#VALUE!</v>
      </c>
      <c r="AA35" s="39">
        <f t="shared" si="5"/>
        <v>1.6703121893020483</v>
      </c>
      <c r="AB35" s="39" t="e">
        <f t="shared" si="5"/>
        <v>#VALUE!</v>
      </c>
      <c r="AC35" s="39" t="e">
        <f t="shared" si="5"/>
        <v>#VALUE!</v>
      </c>
      <c r="AD35" s="39">
        <f t="shared" si="5"/>
        <v>0.49059689288634506</v>
      </c>
      <c r="AE35" s="41" t="e">
        <f t="shared" si="5"/>
        <v>#VALUE!</v>
      </c>
      <c r="AF35" s="39">
        <f t="shared" si="5"/>
        <v>0.46033595129833527</v>
      </c>
      <c r="AG35" s="39">
        <f t="shared" si="5"/>
        <v>0.38875210574057278</v>
      </c>
      <c r="AH35" s="39" t="e">
        <f t="shared" si="5"/>
        <v>#VALUE!</v>
      </c>
      <c r="AI35" s="39" t="e">
        <f t="shared" si="5"/>
        <v>#VALUE!</v>
      </c>
      <c r="AJ35" s="41" t="e">
        <f t="shared" si="5"/>
        <v>#VALUE!</v>
      </c>
      <c r="AK35" s="41" t="e">
        <f t="shared" si="5"/>
        <v>#VALUE!</v>
      </c>
      <c r="AL35" s="41" t="e">
        <f t="shared" si="5"/>
        <v>#VALUE!</v>
      </c>
      <c r="AM35" s="41" t="e">
        <f t="shared" si="5"/>
        <v>#VALUE!</v>
      </c>
      <c r="AN35" s="41" t="e">
        <f t="shared" si="5"/>
        <v>#VALUE!</v>
      </c>
      <c r="AO35" s="41" t="e">
        <f t="shared" si="5"/>
        <v>#VALUE!</v>
      </c>
      <c r="AP35" s="41" t="e">
        <f t="shared" si="5"/>
        <v>#VALUE!</v>
      </c>
      <c r="AQ35" s="41">
        <f t="shared" si="5"/>
        <v>0.75295130018554868</v>
      </c>
      <c r="AR35" s="41" t="e">
        <f t="shared" si="5"/>
        <v>#VALUE!</v>
      </c>
      <c r="AS35" s="41" t="e">
        <f t="shared" si="5"/>
        <v>#VALUE!</v>
      </c>
      <c r="AT35" s="42" t="e">
        <f t="shared" si="5"/>
        <v>#VALUE!</v>
      </c>
      <c r="AU35" s="41" t="e">
        <f t="shared" si="5"/>
        <v>#VALUE!</v>
      </c>
      <c r="AV35" s="41" t="e">
        <f t="shared" si="5"/>
        <v>#VALUE!</v>
      </c>
      <c r="AW35" s="41" t="e">
        <f t="shared" si="5"/>
        <v>#VALUE!</v>
      </c>
      <c r="AX35" s="41" t="e">
        <f t="shared" si="5"/>
        <v>#VALUE!</v>
      </c>
      <c r="AY35" s="42" t="e">
        <f t="shared" si="5"/>
        <v>#VALUE!</v>
      </c>
    </row>
    <row r="36" spans="1:56" ht="15" customHeight="1" x14ac:dyDescent="0.2">
      <c r="A36" s="20" t="s">
        <v>6</v>
      </c>
      <c r="B36" s="39">
        <f t="shared" ref="B36:AY36" si="6">B13/B$7*100</f>
        <v>3.8765560656979217</v>
      </c>
      <c r="C36" s="39">
        <f t="shared" si="6"/>
        <v>3.4332507151204776</v>
      </c>
      <c r="D36" s="39">
        <f t="shared" si="6"/>
        <v>3.9476781964233583</v>
      </c>
      <c r="E36" s="39">
        <f t="shared" si="6"/>
        <v>3.2330611855466351</v>
      </c>
      <c r="F36" s="39">
        <f t="shared" si="6"/>
        <v>2.590501494520093</v>
      </c>
      <c r="G36" s="41">
        <f t="shared" si="6"/>
        <v>3.516557123121363</v>
      </c>
      <c r="H36" s="41">
        <f t="shared" si="6"/>
        <v>2.7746381589275062</v>
      </c>
      <c r="I36" s="41">
        <f t="shared" si="6"/>
        <v>2.6046884391905429</v>
      </c>
      <c r="J36" s="41">
        <f t="shared" si="6"/>
        <v>3.0428568844184745</v>
      </c>
      <c r="K36" s="41">
        <f t="shared" si="6"/>
        <v>3.3824804856895057</v>
      </c>
      <c r="L36" s="39">
        <f t="shared" si="6"/>
        <v>4.6074894946264537</v>
      </c>
      <c r="M36" s="39">
        <f t="shared" si="6"/>
        <v>4.8678221101446795</v>
      </c>
      <c r="N36" s="39">
        <f t="shared" si="6"/>
        <v>6.0572313949547274</v>
      </c>
      <c r="O36" s="39">
        <f t="shared" si="6"/>
        <v>3.8142620232172471</v>
      </c>
      <c r="P36" s="40" t="e">
        <f t="shared" si="6"/>
        <v>#VALUE!</v>
      </c>
      <c r="Q36" s="39">
        <f t="shared" si="6"/>
        <v>3.0174668222338457</v>
      </c>
      <c r="R36" s="39">
        <f t="shared" si="6"/>
        <v>2.6369486736776011</v>
      </c>
      <c r="S36" s="39">
        <f t="shared" si="6"/>
        <v>1.1671933270703447</v>
      </c>
      <c r="T36" s="39">
        <f t="shared" si="6"/>
        <v>2.3281127169377758</v>
      </c>
      <c r="U36" s="39">
        <f t="shared" si="6"/>
        <v>2.7734976887519265</v>
      </c>
      <c r="V36" s="39">
        <f t="shared" si="6"/>
        <v>5.2682926829268295</v>
      </c>
      <c r="W36" s="39">
        <f t="shared" si="6"/>
        <v>2.5262964494051725</v>
      </c>
      <c r="X36" s="39">
        <f t="shared" si="6"/>
        <v>3.5204626893820326</v>
      </c>
      <c r="Y36" s="39">
        <f t="shared" si="6"/>
        <v>7.6406297001905141</v>
      </c>
      <c r="Z36" s="39">
        <f t="shared" si="6"/>
        <v>10.05586592178771</v>
      </c>
      <c r="AA36" s="41">
        <f t="shared" si="6"/>
        <v>2.5054682839530726</v>
      </c>
      <c r="AB36" s="41">
        <f t="shared" si="6"/>
        <v>3.4870432412897174</v>
      </c>
      <c r="AC36" s="41">
        <f t="shared" si="6"/>
        <v>5.1989313307820062</v>
      </c>
      <c r="AD36" s="41">
        <f t="shared" si="6"/>
        <v>1.2264922322158627</v>
      </c>
      <c r="AE36" s="41">
        <f t="shared" si="6"/>
        <v>0.92307692307692313</v>
      </c>
      <c r="AF36" s="41">
        <f t="shared" si="6"/>
        <v>2.4660854533839394</v>
      </c>
      <c r="AG36" s="41">
        <f t="shared" si="6"/>
        <v>2.4361798626409228</v>
      </c>
      <c r="AH36" s="41">
        <f t="shared" si="6"/>
        <v>3.0700954465317043</v>
      </c>
      <c r="AI36" s="41">
        <f t="shared" si="6"/>
        <v>4.0066777963272129</v>
      </c>
      <c r="AJ36" s="41">
        <f t="shared" si="6"/>
        <v>3.1746031746031744</v>
      </c>
      <c r="AK36" s="41">
        <f t="shared" si="6"/>
        <v>1.9607843137254901</v>
      </c>
      <c r="AL36" s="41">
        <f t="shared" si="6"/>
        <v>3.3333333333333339</v>
      </c>
      <c r="AM36" s="41" t="e">
        <f t="shared" si="6"/>
        <v>#VALUE!</v>
      </c>
      <c r="AN36" s="41">
        <f t="shared" si="6"/>
        <v>4.477611940298508</v>
      </c>
      <c r="AO36" s="41" t="e">
        <f t="shared" si="6"/>
        <v>#VALUE!</v>
      </c>
      <c r="AP36" s="39">
        <f t="shared" si="6"/>
        <v>4.3529760142137999</v>
      </c>
      <c r="AQ36" s="39">
        <f t="shared" si="6"/>
        <v>1.9451241921460007</v>
      </c>
      <c r="AR36" s="39">
        <f t="shared" si="6"/>
        <v>0.63816209317166572</v>
      </c>
      <c r="AS36" s="39">
        <f t="shared" si="6"/>
        <v>0.70292592918021268</v>
      </c>
      <c r="AT36" s="40" t="e">
        <f t="shared" si="6"/>
        <v>#VALUE!</v>
      </c>
      <c r="AU36" s="39">
        <f t="shared" si="6"/>
        <v>4.9099326508910055</v>
      </c>
      <c r="AV36" s="39">
        <f t="shared" si="6"/>
        <v>4.6830315608673878</v>
      </c>
      <c r="AW36" s="39" t="e">
        <f t="shared" si="6"/>
        <v>#VALUE!</v>
      </c>
      <c r="AX36" s="39">
        <f t="shared" si="6"/>
        <v>3.3620015637216576</v>
      </c>
      <c r="AY36" s="40" t="e">
        <f t="shared" si="6"/>
        <v>#VALUE!</v>
      </c>
    </row>
    <row r="37" spans="1:56" ht="15" customHeight="1" x14ac:dyDescent="0.2">
      <c r="A37" s="20" t="s">
        <v>7</v>
      </c>
      <c r="B37" s="39">
        <f t="shared" ref="B37:AY37" si="7">B14/B$7*100</f>
        <v>8.3507325188586119</v>
      </c>
      <c r="C37" s="39">
        <f t="shared" si="7"/>
        <v>4.9187647344404981</v>
      </c>
      <c r="D37" s="39">
        <f t="shared" si="7"/>
        <v>4.9911007731497614</v>
      </c>
      <c r="E37" s="39">
        <f t="shared" si="7"/>
        <v>4.4229694549320531</v>
      </c>
      <c r="F37" s="39">
        <f t="shared" si="7"/>
        <v>3.9853869146462966</v>
      </c>
      <c r="G37" s="39">
        <f t="shared" si="7"/>
        <v>9.9544208146690654</v>
      </c>
      <c r="H37" s="39">
        <f t="shared" si="7"/>
        <v>4.2924476468556714</v>
      </c>
      <c r="I37" s="39">
        <f t="shared" si="7"/>
        <v>7.613704668403126</v>
      </c>
      <c r="J37" s="39">
        <f t="shared" si="7"/>
        <v>5.7618901170468728</v>
      </c>
      <c r="K37" s="39">
        <f t="shared" si="7"/>
        <v>5.2038161318300089</v>
      </c>
      <c r="L37" s="39">
        <f t="shared" si="7"/>
        <v>5.0946413298129469</v>
      </c>
      <c r="M37" s="39">
        <f t="shared" si="7"/>
        <v>6.282991045669224</v>
      </c>
      <c r="N37" s="39">
        <f t="shared" si="7"/>
        <v>0.87154408560499685</v>
      </c>
      <c r="O37" s="39">
        <f t="shared" si="7"/>
        <v>0.33167495854063017</v>
      </c>
      <c r="P37" s="40" t="e">
        <f t="shared" si="7"/>
        <v>#VALUE!</v>
      </c>
      <c r="Q37" s="39">
        <f t="shared" si="7"/>
        <v>2.4139734577870766</v>
      </c>
      <c r="R37" s="39">
        <f t="shared" si="7"/>
        <v>2.8292261811332593</v>
      </c>
      <c r="S37" s="39">
        <f t="shared" si="7"/>
        <v>3.3023030717112198</v>
      </c>
      <c r="T37" s="39">
        <f t="shared" si="7"/>
        <v>3.7340509161274715</v>
      </c>
      <c r="U37" s="39">
        <f t="shared" si="7"/>
        <v>6.00924499229584</v>
      </c>
      <c r="V37" s="39">
        <f t="shared" si="7"/>
        <v>20.617886178861784</v>
      </c>
      <c r="W37" s="39">
        <f t="shared" si="7"/>
        <v>6.5683707684534491</v>
      </c>
      <c r="X37" s="39">
        <f t="shared" si="7"/>
        <v>14.144716162695667</v>
      </c>
      <c r="Y37" s="39">
        <f t="shared" si="7"/>
        <v>12.333299909756342</v>
      </c>
      <c r="Z37" s="39">
        <f t="shared" si="7"/>
        <v>11.731843575418994</v>
      </c>
      <c r="AA37" s="39">
        <f t="shared" si="7"/>
        <v>11.587790813282959</v>
      </c>
      <c r="AB37" s="39">
        <f t="shared" si="7"/>
        <v>4.5468308930542394</v>
      </c>
      <c r="AC37" s="39">
        <f t="shared" si="7"/>
        <v>11.047729077911763</v>
      </c>
      <c r="AD37" s="39">
        <f t="shared" si="7"/>
        <v>5.8871627146361414</v>
      </c>
      <c r="AE37" s="39" t="e">
        <f t="shared" si="7"/>
        <v>#VALUE!</v>
      </c>
      <c r="AF37" s="39">
        <f t="shared" si="7"/>
        <v>13.382623727030174</v>
      </c>
      <c r="AG37" s="39">
        <f t="shared" si="7"/>
        <v>3.641311390436698</v>
      </c>
      <c r="AH37" s="39">
        <f t="shared" si="7"/>
        <v>8.267979816402212</v>
      </c>
      <c r="AI37" s="39">
        <f t="shared" si="7"/>
        <v>5.7262103505843074</v>
      </c>
      <c r="AJ37" s="39">
        <f t="shared" si="7"/>
        <v>2.2675736961451247</v>
      </c>
      <c r="AK37" s="39" t="e">
        <f t="shared" si="7"/>
        <v>#VALUE!</v>
      </c>
      <c r="AL37" s="39" t="e">
        <f t="shared" si="7"/>
        <v>#VALUE!</v>
      </c>
      <c r="AM37" s="39" t="e">
        <f t="shared" si="7"/>
        <v>#VALUE!</v>
      </c>
      <c r="AN37" s="39">
        <f t="shared" si="7"/>
        <v>8.9552238805970159</v>
      </c>
      <c r="AO37" s="39">
        <f t="shared" si="7"/>
        <v>23.076923076923077</v>
      </c>
      <c r="AP37" s="39">
        <f t="shared" si="7"/>
        <v>9.3278057447438556</v>
      </c>
      <c r="AQ37" s="39">
        <f t="shared" si="7"/>
        <v>6.5883238766235515</v>
      </c>
      <c r="AR37" s="39">
        <f t="shared" si="7"/>
        <v>14.465007445224423</v>
      </c>
      <c r="AS37" s="39">
        <f t="shared" si="7"/>
        <v>9.7530972673754537</v>
      </c>
      <c r="AT37" s="40">
        <f t="shared" si="7"/>
        <v>10.344827586206899</v>
      </c>
      <c r="AU37" s="39" t="e">
        <f t="shared" si="7"/>
        <v>#VALUE!</v>
      </c>
      <c r="AV37" s="39" t="e">
        <f t="shared" si="7"/>
        <v>#VALUE!</v>
      </c>
      <c r="AW37" s="39" t="e">
        <f t="shared" si="7"/>
        <v>#VALUE!</v>
      </c>
      <c r="AX37" s="39">
        <f t="shared" si="7"/>
        <v>0.97732603596559742</v>
      </c>
      <c r="AY37" s="40">
        <f t="shared" si="7"/>
        <v>2.9268292682926824</v>
      </c>
    </row>
    <row r="38" spans="1:56" ht="15" customHeight="1" x14ac:dyDescent="0.2">
      <c r="A38" s="20" t="s">
        <v>8</v>
      </c>
      <c r="B38" s="39">
        <f t="shared" ref="B38:AY38" si="8">B15/B$7*100</f>
        <v>4.9331292763867189</v>
      </c>
      <c r="C38" s="39">
        <f t="shared" si="8"/>
        <v>7.4416909522970602</v>
      </c>
      <c r="D38" s="39">
        <f t="shared" si="8"/>
        <v>4.2772791908766443</v>
      </c>
      <c r="E38" s="39">
        <f t="shared" si="8"/>
        <v>4.3684490302179446</v>
      </c>
      <c r="F38" s="39">
        <f t="shared" si="8"/>
        <v>3.420790435071404</v>
      </c>
      <c r="G38" s="39">
        <f t="shared" si="8"/>
        <v>5.3847280947795868</v>
      </c>
      <c r="H38" s="39">
        <f t="shared" si="8"/>
        <v>9.0450456814542708</v>
      </c>
      <c r="I38" s="39">
        <f t="shared" si="8"/>
        <v>6.1834378804925789</v>
      </c>
      <c r="J38" s="39">
        <f t="shared" si="8"/>
        <v>5.3638945673607461</v>
      </c>
      <c r="K38" s="39">
        <f t="shared" si="8"/>
        <v>4.4666088464874232</v>
      </c>
      <c r="L38" s="39">
        <f t="shared" si="8"/>
        <v>4.0162136030642221</v>
      </c>
      <c r="M38" s="39">
        <f t="shared" si="8"/>
        <v>3.9493086572778004</v>
      </c>
      <c r="N38" s="39">
        <f t="shared" si="8"/>
        <v>1.2831065704740223</v>
      </c>
      <c r="O38" s="39">
        <f t="shared" si="8"/>
        <v>1.3266998341625207</v>
      </c>
      <c r="P38" s="40" t="e">
        <f t="shared" si="8"/>
        <v>#VALUE!</v>
      </c>
      <c r="Q38" s="39">
        <f t="shared" si="8"/>
        <v>6.7591256818038143</v>
      </c>
      <c r="R38" s="39">
        <f t="shared" si="8"/>
        <v>8.4190080050227571</v>
      </c>
      <c r="S38" s="39">
        <f t="shared" si="8"/>
        <v>3.9912318159820082</v>
      </c>
      <c r="T38" s="39">
        <f t="shared" si="8"/>
        <v>4.5352845135151476</v>
      </c>
      <c r="U38" s="39">
        <f t="shared" si="8"/>
        <v>3.2357473035439144</v>
      </c>
      <c r="V38" s="39">
        <f t="shared" si="8"/>
        <v>7.4146341463414629</v>
      </c>
      <c r="W38" s="39">
        <f t="shared" si="8"/>
        <v>9.1405998805750794</v>
      </c>
      <c r="X38" s="39">
        <f t="shared" si="8"/>
        <v>8.2982334821147923</v>
      </c>
      <c r="Y38" s="39">
        <f t="shared" si="8"/>
        <v>9.8766670009024349</v>
      </c>
      <c r="Z38" s="39">
        <f t="shared" si="8"/>
        <v>8.6592178770949708</v>
      </c>
      <c r="AA38" s="39">
        <f t="shared" si="8"/>
        <v>0.83515609465102414</v>
      </c>
      <c r="AB38" s="39">
        <f t="shared" si="8"/>
        <v>10.461129723869153</v>
      </c>
      <c r="AC38" s="39">
        <f t="shared" si="8"/>
        <v>9.3147519676510946</v>
      </c>
      <c r="AD38" s="39">
        <f t="shared" si="8"/>
        <v>3.9247751430907605</v>
      </c>
      <c r="AE38" s="39">
        <f t="shared" si="8"/>
        <v>4.6153846153846159</v>
      </c>
      <c r="AF38" s="39">
        <f t="shared" si="8"/>
        <v>5.1294577430385928</v>
      </c>
      <c r="AG38" s="39">
        <f t="shared" si="8"/>
        <v>11.727355189840612</v>
      </c>
      <c r="AH38" s="39">
        <f t="shared" si="8"/>
        <v>9.757432062739376</v>
      </c>
      <c r="AI38" s="39">
        <f t="shared" si="8"/>
        <v>7.1953255425709521</v>
      </c>
      <c r="AJ38" s="39">
        <f t="shared" si="8"/>
        <v>5.0642479213907787</v>
      </c>
      <c r="AK38" s="39" t="e">
        <f t="shared" si="8"/>
        <v>#VALUE!</v>
      </c>
      <c r="AL38" s="39" t="e">
        <f t="shared" si="8"/>
        <v>#VALUE!</v>
      </c>
      <c r="AM38" s="39">
        <f t="shared" si="8"/>
        <v>2.2304832713754648</v>
      </c>
      <c r="AN38" s="39" t="e">
        <f t="shared" si="8"/>
        <v>#VALUE!</v>
      </c>
      <c r="AO38" s="39" t="e">
        <f t="shared" si="8"/>
        <v>#VALUE!</v>
      </c>
      <c r="AP38" s="39">
        <f t="shared" si="8"/>
        <v>4.3529760142137999</v>
      </c>
      <c r="AQ38" s="39">
        <f t="shared" si="8"/>
        <v>0.69020535850341957</v>
      </c>
      <c r="AR38" s="39">
        <f t="shared" si="8"/>
        <v>2.4959228532936257</v>
      </c>
      <c r="AS38" s="39">
        <f t="shared" si="8"/>
        <v>2.6359722344257981</v>
      </c>
      <c r="AT38" s="40">
        <f t="shared" si="8"/>
        <v>2.9556650246305423</v>
      </c>
      <c r="AU38" s="39" t="e">
        <f t="shared" si="8"/>
        <v>#VALUE!</v>
      </c>
      <c r="AV38" s="39" t="e">
        <f t="shared" si="8"/>
        <v>#VALUE!</v>
      </c>
      <c r="AW38" s="39">
        <f t="shared" si="8"/>
        <v>1.6283762257071031</v>
      </c>
      <c r="AX38" s="39" t="e">
        <f t="shared" si="8"/>
        <v>#VALUE!</v>
      </c>
      <c r="AY38" s="40" t="e">
        <f t="shared" si="8"/>
        <v>#VALUE!</v>
      </c>
    </row>
    <row r="39" spans="1:56" ht="15" customHeight="1" x14ac:dyDescent="0.2">
      <c r="A39" s="20" t="s">
        <v>9</v>
      </c>
      <c r="B39" s="39">
        <f t="shared" ref="B39:AY39" si="9">B16/B$7*100</f>
        <v>7.1788075290702258</v>
      </c>
      <c r="C39" s="39">
        <f t="shared" si="9"/>
        <v>7.9524624755070397</v>
      </c>
      <c r="D39" s="39">
        <f t="shared" si="9"/>
        <v>7.9179576038949415</v>
      </c>
      <c r="E39" s="39">
        <f t="shared" si="9"/>
        <v>6.1948832581405808</v>
      </c>
      <c r="F39" s="39">
        <f t="shared" si="9"/>
        <v>3.5868482231816672</v>
      </c>
      <c r="G39" s="39">
        <f t="shared" si="9"/>
        <v>7.0880604512914971</v>
      </c>
      <c r="H39" s="39">
        <f t="shared" si="9"/>
        <v>7.3865420237983122</v>
      </c>
      <c r="I39" s="39">
        <f t="shared" si="9"/>
        <v>7.7647457731609206</v>
      </c>
      <c r="J39" s="39">
        <f t="shared" si="9"/>
        <v>5.6171644626155546</v>
      </c>
      <c r="K39" s="39">
        <f t="shared" si="9"/>
        <v>4.1630529054640073</v>
      </c>
      <c r="L39" s="39">
        <f t="shared" si="9"/>
        <v>7.3630582722844062</v>
      </c>
      <c r="M39" s="39">
        <f t="shared" si="9"/>
        <v>9.1851345286688186</v>
      </c>
      <c r="N39" s="39">
        <f t="shared" si="9"/>
        <v>8.1586210235801087</v>
      </c>
      <c r="O39" s="39">
        <f t="shared" si="9"/>
        <v>7.9601990049751246</v>
      </c>
      <c r="P39" s="40">
        <f t="shared" si="9"/>
        <v>1.7021276595744674</v>
      </c>
      <c r="Q39" s="39">
        <f t="shared" si="9"/>
        <v>1.5690827475615996</v>
      </c>
      <c r="R39" s="39">
        <f t="shared" si="9"/>
        <v>3.6740700047088364</v>
      </c>
      <c r="S39" s="39">
        <f t="shared" si="9"/>
        <v>4.9050587866883024</v>
      </c>
      <c r="T39" s="39">
        <f t="shared" si="9"/>
        <v>3.0386406240551489</v>
      </c>
      <c r="U39" s="39">
        <f t="shared" si="9"/>
        <v>1.8489984591679509</v>
      </c>
      <c r="V39" s="39">
        <f t="shared" si="9"/>
        <v>10.796747967479675</v>
      </c>
      <c r="W39" s="39">
        <f t="shared" si="9"/>
        <v>13.228606862339815</v>
      </c>
      <c r="X39" s="39">
        <f t="shared" si="9"/>
        <v>8.4868296976174005</v>
      </c>
      <c r="Y39" s="39">
        <f t="shared" si="9"/>
        <v>7.0189511681540164</v>
      </c>
      <c r="Z39" s="39">
        <f t="shared" si="9"/>
        <v>3.3519553072625698</v>
      </c>
      <c r="AA39" s="39">
        <f t="shared" si="9"/>
        <v>12.6665341022072</v>
      </c>
      <c r="AB39" s="39">
        <f t="shared" si="9"/>
        <v>7.931314039011907</v>
      </c>
      <c r="AC39" s="39">
        <f t="shared" si="9"/>
        <v>14.188750090259225</v>
      </c>
      <c r="AD39" s="39">
        <f t="shared" si="9"/>
        <v>11.447260834014719</v>
      </c>
      <c r="AE39" s="39">
        <f t="shared" si="9"/>
        <v>9.2307692307692317</v>
      </c>
      <c r="AF39" s="39">
        <f t="shared" si="9"/>
        <v>9.6670549772650407</v>
      </c>
      <c r="AG39" s="39">
        <f t="shared" si="9"/>
        <v>11.131268627705067</v>
      </c>
      <c r="AH39" s="39">
        <f t="shared" si="9"/>
        <v>11.900419478387745</v>
      </c>
      <c r="AI39" s="39">
        <f t="shared" si="9"/>
        <v>7.7796327212020024</v>
      </c>
      <c r="AJ39" s="39">
        <f t="shared" si="9"/>
        <v>5.4421768707482991</v>
      </c>
      <c r="AK39" s="39" t="e">
        <f t="shared" si="9"/>
        <v>#VALUE!</v>
      </c>
      <c r="AL39" s="39">
        <f t="shared" si="9"/>
        <v>6.6666666666666679</v>
      </c>
      <c r="AM39" s="39">
        <f t="shared" si="9"/>
        <v>4.4609665427509295</v>
      </c>
      <c r="AN39" s="39" t="e">
        <f t="shared" si="9"/>
        <v>#VALUE!</v>
      </c>
      <c r="AO39" s="39" t="e">
        <f t="shared" si="9"/>
        <v>#VALUE!</v>
      </c>
      <c r="AP39" s="39">
        <f t="shared" si="9"/>
        <v>7.980456026058631</v>
      </c>
      <c r="AQ39" s="39">
        <f t="shared" si="9"/>
        <v>2.5887182796855526</v>
      </c>
      <c r="AR39" s="39">
        <f t="shared" si="9"/>
        <v>4.9847550166631214</v>
      </c>
      <c r="AS39" s="39">
        <f t="shared" si="9"/>
        <v>4.1736227045075136</v>
      </c>
      <c r="AT39" s="40" t="e">
        <f t="shared" si="9"/>
        <v>#VALUE!</v>
      </c>
      <c r="AU39" s="39" t="e">
        <f t="shared" si="9"/>
        <v>#VALUE!</v>
      </c>
      <c r="AV39" s="39">
        <f t="shared" si="9"/>
        <v>7.2539898375438367</v>
      </c>
      <c r="AW39" s="39">
        <f t="shared" si="9"/>
        <v>6.4958051612446441</v>
      </c>
      <c r="AX39" s="39" t="e">
        <f t="shared" si="9"/>
        <v>#VALUE!</v>
      </c>
      <c r="AY39" s="40" t="e">
        <f t="shared" si="9"/>
        <v>#VALUE!</v>
      </c>
    </row>
    <row r="40" spans="1:56" ht="15" customHeight="1" x14ac:dyDescent="0.2">
      <c r="A40" s="20" t="s">
        <v>16</v>
      </c>
      <c r="B40" s="39">
        <f t="shared" ref="B40:AY40" si="10">B17/B$7*100</f>
        <v>3.9023261440074042</v>
      </c>
      <c r="C40" s="39">
        <f t="shared" si="10"/>
        <v>2.5040984102606174</v>
      </c>
      <c r="D40" s="39">
        <f t="shared" si="10"/>
        <v>2.1894923202968291</v>
      </c>
      <c r="E40" s="39">
        <f t="shared" si="10"/>
        <v>2.3879946024779533</v>
      </c>
      <c r="F40" s="39">
        <f t="shared" si="10"/>
        <v>2.5240783792759878</v>
      </c>
      <c r="G40" s="39">
        <f t="shared" si="10"/>
        <v>4.6154812240967891</v>
      </c>
      <c r="H40" s="39">
        <f t="shared" si="10"/>
        <v>3.0356189758563312</v>
      </c>
      <c r="I40" s="39">
        <f t="shared" si="10"/>
        <v>2.6123946180047164</v>
      </c>
      <c r="J40" s="39">
        <f t="shared" si="10"/>
        <v>2.7353148687519222</v>
      </c>
      <c r="K40" s="39">
        <f t="shared" si="10"/>
        <v>3.295750216825672</v>
      </c>
      <c r="L40" s="41">
        <f t="shared" si="10"/>
        <v>2.4543527574281354</v>
      </c>
      <c r="M40" s="41">
        <f t="shared" si="10"/>
        <v>1.3463552240719765</v>
      </c>
      <c r="N40" s="41">
        <f t="shared" si="10"/>
        <v>1.5252021498087445</v>
      </c>
      <c r="O40" s="41">
        <f t="shared" si="10"/>
        <v>1.3266998341625207</v>
      </c>
      <c r="P40" s="42" t="e">
        <f t="shared" si="10"/>
        <v>#VALUE!</v>
      </c>
      <c r="Q40" s="39">
        <f t="shared" si="10"/>
        <v>3.7416588595699682</v>
      </c>
      <c r="R40" s="39">
        <f t="shared" si="10"/>
        <v>1.0712603986815257</v>
      </c>
      <c r="S40" s="39">
        <f t="shared" si="10"/>
        <v>2.0212372249266948</v>
      </c>
      <c r="T40" s="39">
        <f t="shared" si="10"/>
        <v>1.874584265586261</v>
      </c>
      <c r="U40" s="39">
        <f t="shared" si="10"/>
        <v>0.92449922958397546</v>
      </c>
      <c r="V40" s="39">
        <f t="shared" si="10"/>
        <v>2.5365853658536586</v>
      </c>
      <c r="W40" s="39">
        <f t="shared" si="10"/>
        <v>3.3990170410178684</v>
      </c>
      <c r="X40" s="39">
        <f t="shared" si="10"/>
        <v>2.5774816118689885</v>
      </c>
      <c r="Y40" s="39">
        <f t="shared" si="10"/>
        <v>5.434673618770681</v>
      </c>
      <c r="Z40" s="39">
        <f t="shared" si="10"/>
        <v>16.759776536312852</v>
      </c>
      <c r="AA40" s="39">
        <f t="shared" si="10"/>
        <v>8.3515609465102418</v>
      </c>
      <c r="AB40" s="39">
        <f t="shared" si="10"/>
        <v>7.3843268639076376</v>
      </c>
      <c r="AC40" s="39">
        <f t="shared" si="10"/>
        <v>4.1519243266661849</v>
      </c>
      <c r="AD40" s="39">
        <f t="shared" si="10"/>
        <v>2.8618152085036797</v>
      </c>
      <c r="AE40" s="39">
        <f t="shared" si="10"/>
        <v>0.61538461538461475</v>
      </c>
      <c r="AF40" s="39">
        <f t="shared" si="10"/>
        <v>5.4253879974446662</v>
      </c>
      <c r="AG40" s="39">
        <f t="shared" si="10"/>
        <v>3.9652714785538423</v>
      </c>
      <c r="AH40" s="39">
        <f t="shared" si="10"/>
        <v>3.6020426773664056</v>
      </c>
      <c r="AI40" s="39">
        <f t="shared" si="10"/>
        <v>3.4724540901502503</v>
      </c>
      <c r="AJ40" s="39">
        <f t="shared" si="10"/>
        <v>4.8374905517762654</v>
      </c>
      <c r="AK40" s="39">
        <f t="shared" si="10"/>
        <v>7.8431372549019605</v>
      </c>
      <c r="AL40" s="39">
        <f t="shared" si="10"/>
        <v>4.4444444444444438</v>
      </c>
      <c r="AM40" s="39">
        <f t="shared" si="10"/>
        <v>2.2304832713754648</v>
      </c>
      <c r="AN40" s="39" t="e">
        <f t="shared" si="10"/>
        <v>#VALUE!</v>
      </c>
      <c r="AO40" s="39" t="e">
        <f t="shared" si="10"/>
        <v>#VALUE!</v>
      </c>
      <c r="AP40" s="41">
        <f t="shared" si="10"/>
        <v>2.1764880071068999</v>
      </c>
      <c r="AQ40" s="41">
        <f t="shared" si="10"/>
        <v>3.0118052007421947</v>
      </c>
      <c r="AR40" s="41">
        <f t="shared" si="10"/>
        <v>0.8508827908955543</v>
      </c>
      <c r="AS40" s="41">
        <f t="shared" si="10"/>
        <v>2.4602407521307446</v>
      </c>
      <c r="AT40" s="42" t="e">
        <f t="shared" si="10"/>
        <v>#VALUE!</v>
      </c>
      <c r="AU40" s="41">
        <f t="shared" si="10"/>
        <v>3.0076157126438012</v>
      </c>
      <c r="AV40" s="41">
        <f t="shared" si="10"/>
        <v>1.1422028197237528</v>
      </c>
      <c r="AW40" s="41">
        <f t="shared" si="10"/>
        <v>1.699175192042196</v>
      </c>
      <c r="AX40" s="41" t="e">
        <f t="shared" si="10"/>
        <v>#VALUE!</v>
      </c>
      <c r="AY40" s="42" t="e">
        <f t="shared" si="10"/>
        <v>#VALUE!</v>
      </c>
    </row>
    <row r="41" spans="1:56" ht="15" customHeight="1" x14ac:dyDescent="0.2">
      <c r="A41" s="20" t="s">
        <v>10</v>
      </c>
      <c r="B41" s="39">
        <f t="shared" ref="B41:AY41" si="11">B18/B$7*100</f>
        <v>8.1237104004179308</v>
      </c>
      <c r="C41" s="39">
        <f t="shared" si="11"/>
        <v>8.7652858262919597</v>
      </c>
      <c r="D41" s="39">
        <f t="shared" si="11"/>
        <v>9.993502151823634</v>
      </c>
      <c r="E41" s="39">
        <f t="shared" si="11"/>
        <v>11.550151975683892</v>
      </c>
      <c r="F41" s="39">
        <f t="shared" si="11"/>
        <v>13.184988375954829</v>
      </c>
      <c r="G41" s="41">
        <f t="shared" si="11"/>
        <v>9.2675932515594255</v>
      </c>
      <c r="H41" s="41">
        <f t="shared" si="11"/>
        <v>10.921360396847824</v>
      </c>
      <c r="I41" s="41">
        <f t="shared" si="11"/>
        <v>14.983894086278379</v>
      </c>
      <c r="J41" s="41">
        <f t="shared" si="11"/>
        <v>13.331041843804837</v>
      </c>
      <c r="K41" s="41">
        <f t="shared" si="11"/>
        <v>13.443191673894187</v>
      </c>
      <c r="L41" s="39">
        <f t="shared" si="11"/>
        <v>5.8011974266483204</v>
      </c>
      <c r="M41" s="39">
        <f t="shared" si="11"/>
        <v>4.06898467719531</v>
      </c>
      <c r="N41" s="39">
        <f t="shared" si="11"/>
        <v>2.1546506560790171</v>
      </c>
      <c r="O41" s="39">
        <f t="shared" si="11"/>
        <v>6.1083471531232831</v>
      </c>
      <c r="P41" s="40">
        <f t="shared" si="11"/>
        <v>12.340425531914887</v>
      </c>
      <c r="Q41" s="39">
        <f t="shared" si="11"/>
        <v>11.426141033525495</v>
      </c>
      <c r="R41" s="39">
        <f t="shared" si="11"/>
        <v>13.937372469000156</v>
      </c>
      <c r="S41" s="39">
        <f t="shared" si="11"/>
        <v>18.589688843339879</v>
      </c>
      <c r="T41" s="39">
        <f t="shared" si="11"/>
        <v>17.397351393844104</v>
      </c>
      <c r="U41" s="39">
        <f t="shared" si="11"/>
        <v>20.801232665639443</v>
      </c>
      <c r="V41" s="39">
        <f t="shared" si="11"/>
        <v>10.341463414634147</v>
      </c>
      <c r="W41" s="39">
        <f t="shared" si="11"/>
        <v>9.3013642000826806</v>
      </c>
      <c r="X41" s="39">
        <f t="shared" si="11"/>
        <v>14.59734707990193</v>
      </c>
      <c r="Y41" s="39">
        <f t="shared" si="11"/>
        <v>11.029780407099167</v>
      </c>
      <c r="Z41" s="39">
        <f t="shared" si="11"/>
        <v>10.05586592178771</v>
      </c>
      <c r="AA41" s="41">
        <f t="shared" si="11"/>
        <v>4.3845694969178766</v>
      </c>
      <c r="AB41" s="41">
        <f t="shared" si="11"/>
        <v>5.8254134148604688</v>
      </c>
      <c r="AC41" s="41">
        <f t="shared" si="11"/>
        <v>6.282042024694924</v>
      </c>
      <c r="AD41" s="41">
        <f t="shared" si="11"/>
        <v>4.2109566639411282</v>
      </c>
      <c r="AE41" s="41">
        <f t="shared" si="11"/>
        <v>0.61538461538461475</v>
      </c>
      <c r="AF41" s="41">
        <f t="shared" si="11"/>
        <v>10.620608019240162</v>
      </c>
      <c r="AG41" s="41">
        <f t="shared" si="11"/>
        <v>9.6954775171698842</v>
      </c>
      <c r="AH41" s="41">
        <f t="shared" si="11"/>
        <v>11.070581798285609</v>
      </c>
      <c r="AI41" s="41">
        <f t="shared" si="11"/>
        <v>13.35559265442404</v>
      </c>
      <c r="AJ41" s="41">
        <f t="shared" si="11"/>
        <v>9.977324263038545</v>
      </c>
      <c r="AK41" s="41">
        <f t="shared" si="11"/>
        <v>15.686274509803921</v>
      </c>
      <c r="AL41" s="41">
        <f t="shared" si="11"/>
        <v>21.666666666666671</v>
      </c>
      <c r="AM41" s="41">
        <f t="shared" si="11"/>
        <v>25.65055762081785</v>
      </c>
      <c r="AN41" s="41">
        <f t="shared" si="11"/>
        <v>32.835820895522389</v>
      </c>
      <c r="AO41" s="41">
        <f t="shared" si="11"/>
        <v>7.6923076923076845</v>
      </c>
      <c r="AP41" s="39">
        <f t="shared" si="11"/>
        <v>6.5294640213206998</v>
      </c>
      <c r="AQ41" s="39">
        <f t="shared" si="11"/>
        <v>11.29426950278323</v>
      </c>
      <c r="AR41" s="39">
        <f t="shared" si="11"/>
        <v>12.054172871020352</v>
      </c>
      <c r="AS41" s="39">
        <f t="shared" si="11"/>
        <v>7.020472717687376</v>
      </c>
      <c r="AT41" s="40">
        <f t="shared" si="11"/>
        <v>5.9113300492610845</v>
      </c>
      <c r="AU41" s="39">
        <f t="shared" si="11"/>
        <v>6.3159929965519819</v>
      </c>
      <c r="AV41" s="39">
        <f t="shared" si="11"/>
        <v>6.7730623345022574</v>
      </c>
      <c r="AW41" s="39">
        <f t="shared" si="11"/>
        <v>8.1064816453679764</v>
      </c>
      <c r="AX41" s="39">
        <f t="shared" si="11"/>
        <v>10.538832421162372</v>
      </c>
      <c r="AY41" s="40">
        <f t="shared" si="11"/>
        <v>19.268292682926827</v>
      </c>
    </row>
    <row r="42" spans="1:56" ht="15" customHeight="1" x14ac:dyDescent="0.2">
      <c r="A42" s="20" t="s">
        <v>11</v>
      </c>
      <c r="B42" s="39">
        <f t="shared" ref="B42:AY42" si="12">B19/B$7*100</f>
        <v>3.5403179010884784</v>
      </c>
      <c r="C42" s="39">
        <f t="shared" si="12"/>
        <v>3.2336759546034664</v>
      </c>
      <c r="D42" s="39">
        <f t="shared" si="12"/>
        <v>4.4307790825791749</v>
      </c>
      <c r="E42" s="39">
        <f t="shared" si="12"/>
        <v>4.2730382869682551</v>
      </c>
      <c r="F42" s="39">
        <f t="shared" si="12"/>
        <v>4.7824642975755562</v>
      </c>
      <c r="G42" s="39">
        <f t="shared" si="12"/>
        <v>4.8444237451333354</v>
      </c>
      <c r="H42" s="39">
        <f t="shared" si="12"/>
        <v>3.2347885466704347</v>
      </c>
      <c r="I42" s="39">
        <f t="shared" si="12"/>
        <v>4.9088359046283312</v>
      </c>
      <c r="J42" s="39">
        <f t="shared" si="12"/>
        <v>3.9347287298514755</v>
      </c>
      <c r="K42" s="39">
        <f t="shared" si="12"/>
        <v>5.2038161318300089</v>
      </c>
      <c r="L42" s="39">
        <f t="shared" si="12"/>
        <v>0.89249191179204923</v>
      </c>
      <c r="M42" s="39">
        <f t="shared" si="12"/>
        <v>3.2312525377727432</v>
      </c>
      <c r="N42" s="39">
        <f t="shared" si="12"/>
        <v>3.6798528058877635</v>
      </c>
      <c r="O42" s="39">
        <f t="shared" si="12"/>
        <v>5.3067993366500827</v>
      </c>
      <c r="P42" s="40">
        <f t="shared" si="12"/>
        <v>3.4042553191489349</v>
      </c>
      <c r="Q42" s="39">
        <f t="shared" si="12"/>
        <v>5.2503922706868913</v>
      </c>
      <c r="R42" s="39">
        <f t="shared" si="12"/>
        <v>2.6369486736776011</v>
      </c>
      <c r="S42" s="39">
        <f t="shared" si="12"/>
        <v>5.0957952572095548</v>
      </c>
      <c r="T42" s="39">
        <f t="shared" si="12"/>
        <v>5.3969885710830257</v>
      </c>
      <c r="U42" s="39">
        <f t="shared" si="12"/>
        <v>9.2449922958397543</v>
      </c>
      <c r="V42" s="39">
        <f t="shared" si="12"/>
        <v>3.642276422764227</v>
      </c>
      <c r="W42" s="39">
        <f t="shared" si="12"/>
        <v>2.4114647926140287</v>
      </c>
      <c r="X42" s="39">
        <f t="shared" si="12"/>
        <v>5.1863959263217438</v>
      </c>
      <c r="Y42" s="39">
        <f t="shared" si="12"/>
        <v>0.90243657876265915</v>
      </c>
      <c r="Z42" s="39" t="e">
        <f t="shared" si="12"/>
        <v>#VALUE!</v>
      </c>
      <c r="AA42" s="39">
        <f t="shared" si="12"/>
        <v>5.4285146152316566</v>
      </c>
      <c r="AB42" s="39">
        <f t="shared" si="12"/>
        <v>5.9484855292589298</v>
      </c>
      <c r="AC42" s="39">
        <f t="shared" si="12"/>
        <v>4.1158206368690875</v>
      </c>
      <c r="AD42" s="39">
        <f t="shared" si="12"/>
        <v>2.4529844644317254</v>
      </c>
      <c r="AE42" s="39" t="e">
        <f t="shared" si="12"/>
        <v>#VALUE!</v>
      </c>
      <c r="AF42" s="39">
        <f t="shared" si="12"/>
        <v>4.6362406523618054</v>
      </c>
      <c r="AG42" s="39">
        <f t="shared" si="12"/>
        <v>3.4210185305170406</v>
      </c>
      <c r="AH42" s="39">
        <f t="shared" si="12"/>
        <v>6.9001155085415533</v>
      </c>
      <c r="AI42" s="39">
        <f t="shared" si="12"/>
        <v>3.9065108514190325</v>
      </c>
      <c r="AJ42" s="39">
        <f t="shared" si="12"/>
        <v>2.7210884353741496</v>
      </c>
      <c r="AK42" s="39">
        <f t="shared" si="12"/>
        <v>3.9215686274509802</v>
      </c>
      <c r="AL42" s="39" t="e">
        <f t="shared" si="12"/>
        <v>#VALUE!</v>
      </c>
      <c r="AM42" s="39">
        <f t="shared" si="12"/>
        <v>6.6914498141263952</v>
      </c>
      <c r="AN42" s="39" t="e">
        <f t="shared" si="12"/>
        <v>#VALUE!</v>
      </c>
      <c r="AO42" s="39" t="e">
        <f t="shared" si="12"/>
        <v>#VALUE!</v>
      </c>
      <c r="AP42" s="39">
        <f t="shared" si="12"/>
        <v>11.24518803671898</v>
      </c>
      <c r="AQ42" s="39">
        <f t="shared" si="12"/>
        <v>5.5530158388684221</v>
      </c>
      <c r="AR42" s="39">
        <f t="shared" si="12"/>
        <v>2.4462880238247187</v>
      </c>
      <c r="AS42" s="39">
        <f t="shared" si="12"/>
        <v>3.5585625164748271</v>
      </c>
      <c r="AT42" s="40">
        <f t="shared" si="12"/>
        <v>8.8669950738916281</v>
      </c>
      <c r="AU42" s="39">
        <f t="shared" si="12"/>
        <v>0.82709432097704483</v>
      </c>
      <c r="AV42" s="39" t="e">
        <f t="shared" si="12"/>
        <v>#VALUE!</v>
      </c>
      <c r="AW42" s="39">
        <f t="shared" si="12"/>
        <v>3.3806506425006182</v>
      </c>
      <c r="AX42" s="39" t="e">
        <f t="shared" si="12"/>
        <v>#VALUE!</v>
      </c>
      <c r="AY42" s="40" t="e">
        <f t="shared" si="12"/>
        <v>#VALUE!</v>
      </c>
    </row>
    <row r="43" spans="1:56" ht="15" customHeight="1" x14ac:dyDescent="0.2">
      <c r="A43" s="20" t="s">
        <v>12</v>
      </c>
      <c r="B43" s="39">
        <f t="shared" ref="B43:AY43" si="13">B20/B$7*100</f>
        <v>7.8046522880148084</v>
      </c>
      <c r="C43" s="39">
        <f t="shared" si="13"/>
        <v>4.9093508306425253</v>
      </c>
      <c r="D43" s="39">
        <f t="shared" si="13"/>
        <v>4.2979969676708505</v>
      </c>
      <c r="E43" s="39">
        <f t="shared" si="13"/>
        <v>5.2980222715934957</v>
      </c>
      <c r="F43" s="39">
        <f t="shared" si="13"/>
        <v>3.2879442045831944</v>
      </c>
      <c r="G43" s="39">
        <f t="shared" si="13"/>
        <v>7.527630091681667</v>
      </c>
      <c r="H43" s="39">
        <f t="shared" si="13"/>
        <v>4.5534284637844973</v>
      </c>
      <c r="I43" s="39">
        <f t="shared" si="13"/>
        <v>5.197046992278409</v>
      </c>
      <c r="J43" s="39">
        <f t="shared" si="13"/>
        <v>5.7564629050056988</v>
      </c>
      <c r="K43" s="39">
        <f t="shared" si="13"/>
        <v>3.772766695576756</v>
      </c>
      <c r="L43" s="39">
        <f t="shared" si="13"/>
        <v>8.3671116730504611</v>
      </c>
      <c r="M43" s="39">
        <f t="shared" si="13"/>
        <v>5.6846109460816763</v>
      </c>
      <c r="N43" s="39">
        <f t="shared" si="13"/>
        <v>2.8857793056698786</v>
      </c>
      <c r="O43" s="39">
        <f t="shared" si="13"/>
        <v>3.8971807628524049</v>
      </c>
      <c r="P43" s="40">
        <f t="shared" si="13"/>
        <v>1.7021276595744674</v>
      </c>
      <c r="Q43" s="39">
        <f t="shared" si="13"/>
        <v>6.6384270089144604</v>
      </c>
      <c r="R43" s="39">
        <f t="shared" si="13"/>
        <v>4.8756082247684809</v>
      </c>
      <c r="S43" s="39">
        <f t="shared" si="13"/>
        <v>4.8452757138383582</v>
      </c>
      <c r="T43" s="39">
        <f t="shared" si="13"/>
        <v>3.2805224647759568</v>
      </c>
      <c r="U43" s="39">
        <f t="shared" si="13"/>
        <v>2.0801232665639446</v>
      </c>
      <c r="V43" s="39">
        <f t="shared" si="13"/>
        <v>11.056910569105691</v>
      </c>
      <c r="W43" s="39">
        <f t="shared" si="13"/>
        <v>5.4200542005420065</v>
      </c>
      <c r="X43" s="39">
        <f t="shared" si="13"/>
        <v>5.5950210599107306</v>
      </c>
      <c r="Y43" s="39">
        <f t="shared" si="13"/>
        <v>7.289682141782813</v>
      </c>
      <c r="Z43" s="39" t="e">
        <f t="shared" si="13"/>
        <v>#VALUE!</v>
      </c>
      <c r="AA43" s="39">
        <f t="shared" si="13"/>
        <v>5.2893219327898189</v>
      </c>
      <c r="AB43" s="39">
        <f t="shared" si="13"/>
        <v>2.4614422879692124</v>
      </c>
      <c r="AC43" s="39">
        <f t="shared" si="13"/>
        <v>5.6321756083471728</v>
      </c>
      <c r="AD43" s="39">
        <f t="shared" si="13"/>
        <v>11.201962387571546</v>
      </c>
      <c r="AE43" s="39">
        <f t="shared" si="13"/>
        <v>9.2307692307692317</v>
      </c>
      <c r="AF43" s="39">
        <f t="shared" si="13"/>
        <v>10.061628649806471</v>
      </c>
      <c r="AG43" s="39">
        <f t="shared" si="13"/>
        <v>5.0537773746274466</v>
      </c>
      <c r="AH43" s="39">
        <f t="shared" si="13"/>
        <v>6.1097939084442832</v>
      </c>
      <c r="AI43" s="39">
        <f t="shared" si="13"/>
        <v>8.3472454090150254</v>
      </c>
      <c r="AJ43" s="39">
        <f t="shared" si="13"/>
        <v>5.4421768707482991</v>
      </c>
      <c r="AK43" s="39">
        <f t="shared" si="13"/>
        <v>13.725490196078432</v>
      </c>
      <c r="AL43" s="39">
        <f t="shared" si="13"/>
        <v>3.3333333333333339</v>
      </c>
      <c r="AM43" s="39">
        <f t="shared" si="13"/>
        <v>15.613382899628252</v>
      </c>
      <c r="AN43" s="39">
        <f t="shared" si="13"/>
        <v>8.9552238805970159</v>
      </c>
      <c r="AO43" s="39" t="e">
        <f t="shared" si="13"/>
        <v>#VALUE!</v>
      </c>
      <c r="AP43" s="39">
        <f t="shared" si="13"/>
        <v>0.62185371631625708</v>
      </c>
      <c r="AQ43" s="39">
        <f t="shared" si="13"/>
        <v>2.5412106381262261</v>
      </c>
      <c r="AR43" s="39">
        <f t="shared" si="13"/>
        <v>1.574133163156775</v>
      </c>
      <c r="AS43" s="39">
        <f t="shared" si="13"/>
        <v>1.9769791758193482</v>
      </c>
      <c r="AT43" s="40">
        <f t="shared" si="13"/>
        <v>3.6945812807881775</v>
      </c>
      <c r="AU43" s="39">
        <f t="shared" si="13"/>
        <v>7.5942296744255984</v>
      </c>
      <c r="AV43" s="39">
        <f t="shared" si="13"/>
        <v>5.6108208688184353</v>
      </c>
      <c r="AW43" s="39">
        <f t="shared" si="13"/>
        <v>3.3841905908173735</v>
      </c>
      <c r="AX43" s="39">
        <f t="shared" si="13"/>
        <v>3.3945790982538444</v>
      </c>
      <c r="AY43" s="40" t="e">
        <f t="shared" si="13"/>
        <v>#VALUE!</v>
      </c>
    </row>
    <row r="44" spans="1:56" ht="15" customHeight="1" x14ac:dyDescent="0.2">
      <c r="A44" s="20" t="s">
        <v>13</v>
      </c>
      <c r="B44" s="39">
        <f t="shared" ref="B44:AY44" si="14">B21/B$7*100</f>
        <v>8.4995678690950136</v>
      </c>
      <c r="C44" s="39">
        <f t="shared" si="14"/>
        <v>11.616757286697752</v>
      </c>
      <c r="D44" s="39">
        <f t="shared" si="14"/>
        <v>11.850568326286151</v>
      </c>
      <c r="E44" s="39">
        <f t="shared" si="14"/>
        <v>12.410211675548952</v>
      </c>
      <c r="F44" s="39">
        <f t="shared" si="14"/>
        <v>19.030222517436066</v>
      </c>
      <c r="G44" s="39">
        <f t="shared" si="14"/>
        <v>10.356051408716036</v>
      </c>
      <c r="H44" s="39">
        <f t="shared" si="14"/>
        <v>14.353944931085369</v>
      </c>
      <c r="I44" s="39">
        <f t="shared" si="14"/>
        <v>11.534608449054453</v>
      </c>
      <c r="J44" s="39">
        <f t="shared" si="14"/>
        <v>14.409247969318162</v>
      </c>
      <c r="K44" s="39">
        <f t="shared" si="14"/>
        <v>23.807458803122291</v>
      </c>
      <c r="L44" s="39">
        <f t="shared" si="14"/>
        <v>4.7302071324978616</v>
      </c>
      <c r="M44" s="39">
        <f t="shared" si="14"/>
        <v>5.6546919411022962</v>
      </c>
      <c r="N44" s="39">
        <f t="shared" si="14"/>
        <v>12.346874546070792</v>
      </c>
      <c r="O44" s="39">
        <f t="shared" si="14"/>
        <v>6.3018242122719741</v>
      </c>
      <c r="P44" s="40">
        <f t="shared" si="14"/>
        <v>3.4042553191489349</v>
      </c>
      <c r="Q44" s="39">
        <f t="shared" si="14"/>
        <v>9.5524378258145735</v>
      </c>
      <c r="R44" s="39">
        <f t="shared" si="14"/>
        <v>13.610500706325535</v>
      </c>
      <c r="S44" s="39">
        <f t="shared" si="14"/>
        <v>12.79357758988812</v>
      </c>
      <c r="T44" s="39">
        <f t="shared" si="14"/>
        <v>12.925560863518172</v>
      </c>
      <c r="U44" s="39">
        <f t="shared" si="14"/>
        <v>14.560862865947612</v>
      </c>
      <c r="V44" s="39">
        <f t="shared" si="14"/>
        <v>5.1382113821138198</v>
      </c>
      <c r="W44" s="39">
        <f t="shared" si="14"/>
        <v>8.9798355610674765</v>
      </c>
      <c r="X44" s="39">
        <f t="shared" si="14"/>
        <v>5.7836172754133397</v>
      </c>
      <c r="Y44" s="39">
        <f t="shared" si="14"/>
        <v>6.0162438584177274</v>
      </c>
      <c r="Z44" s="39">
        <f t="shared" si="14"/>
        <v>6.7039106145251397</v>
      </c>
      <c r="AA44" s="39">
        <f t="shared" si="14"/>
        <v>17.329488964008753</v>
      </c>
      <c r="AB44" s="39">
        <f t="shared" si="14"/>
        <v>24.20418249836392</v>
      </c>
      <c r="AC44" s="39">
        <f t="shared" si="14"/>
        <v>14.946927575998266</v>
      </c>
      <c r="AD44" s="39">
        <f t="shared" si="14"/>
        <v>25.265739983646775</v>
      </c>
      <c r="AE44" s="39">
        <f t="shared" si="14"/>
        <v>51.692307692307693</v>
      </c>
      <c r="AF44" s="39">
        <f t="shared" si="14"/>
        <v>13.44838600578708</v>
      </c>
      <c r="AG44" s="39">
        <f t="shared" si="14"/>
        <v>17.31242710898017</v>
      </c>
      <c r="AH44" s="39">
        <f t="shared" si="14"/>
        <v>12.110158672259713</v>
      </c>
      <c r="AI44" s="39">
        <f t="shared" si="14"/>
        <v>18.046744574290486</v>
      </c>
      <c r="AJ44" s="39">
        <f t="shared" si="14"/>
        <v>34.467120181405896</v>
      </c>
      <c r="AK44" s="39">
        <f t="shared" si="14"/>
        <v>3.9215686274509802</v>
      </c>
      <c r="AL44" s="39">
        <f t="shared" si="14"/>
        <v>17.777777777777779</v>
      </c>
      <c r="AM44" s="39">
        <f t="shared" si="14"/>
        <v>10.037174721189592</v>
      </c>
      <c r="AN44" s="39" t="e">
        <f t="shared" si="14"/>
        <v>#VALUE!</v>
      </c>
      <c r="AO44" s="39" t="e">
        <f t="shared" si="14"/>
        <v>#VALUE!</v>
      </c>
      <c r="AP44" s="39">
        <f t="shared" si="14"/>
        <v>3.3017471128220324</v>
      </c>
      <c r="AQ44" s="39">
        <f t="shared" si="14"/>
        <v>14.682550353618199</v>
      </c>
      <c r="AR44" s="39">
        <f t="shared" si="14"/>
        <v>17.797631709565344</v>
      </c>
      <c r="AS44" s="39">
        <f t="shared" si="14"/>
        <v>14.673578771636942</v>
      </c>
      <c r="AT44" s="40">
        <f t="shared" si="14"/>
        <v>19.95073891625616</v>
      </c>
      <c r="AU44" s="39">
        <f t="shared" si="14"/>
        <v>6.1598834190861851</v>
      </c>
      <c r="AV44" s="39">
        <f t="shared" si="14"/>
        <v>6.0115937880197556</v>
      </c>
      <c r="AW44" s="39">
        <f t="shared" si="14"/>
        <v>10.301249601755814</v>
      </c>
      <c r="AX44" s="39" t="e">
        <f t="shared" si="14"/>
        <v>#VALUE!</v>
      </c>
      <c r="AY44" s="40" t="e">
        <f t="shared" si="14"/>
        <v>#VALUE!</v>
      </c>
    </row>
    <row r="47" spans="1:56" s="25" customFormat="1" ht="27" customHeight="1" x14ac:dyDescent="0.25">
      <c r="A47" s="5" t="s">
        <v>275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BD47" s="4"/>
    </row>
    <row r="48" spans="1:56" ht="12" customHeight="1" x14ac:dyDescent="0.2"/>
    <row r="49" spans="1:51" ht="13.5" customHeight="1" thickBot="1" x14ac:dyDescent="0.25">
      <c r="A49" s="9" t="s">
        <v>19</v>
      </c>
      <c r="AU49" s="11"/>
      <c r="AV49" s="11"/>
      <c r="AW49" s="11"/>
      <c r="AX49" s="11"/>
      <c r="AY49" s="11" t="s">
        <v>209</v>
      </c>
    </row>
    <row r="50" spans="1:51" ht="18" customHeight="1" x14ac:dyDescent="0.2">
      <c r="A50" s="153" t="s">
        <v>18</v>
      </c>
      <c r="B50" s="156" t="s">
        <v>88</v>
      </c>
      <c r="C50" s="157"/>
      <c r="D50" s="157"/>
      <c r="E50" s="157"/>
      <c r="F50" s="158"/>
      <c r="G50" s="150" t="s">
        <v>21</v>
      </c>
      <c r="H50" s="150"/>
      <c r="I50" s="150"/>
      <c r="J50" s="150"/>
      <c r="K50" s="150"/>
      <c r="L50" s="150"/>
      <c r="M50" s="150"/>
      <c r="N50" s="150"/>
      <c r="O50" s="150"/>
      <c r="P50" s="139"/>
      <c r="Q50" s="150" t="s">
        <v>20</v>
      </c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 t="s">
        <v>41</v>
      </c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39"/>
    </row>
    <row r="51" spans="1:51" ht="23.25" customHeight="1" x14ac:dyDescent="0.2">
      <c r="A51" s="154"/>
      <c r="B51" s="159"/>
      <c r="C51" s="160"/>
      <c r="D51" s="160"/>
      <c r="E51" s="160"/>
      <c r="F51" s="161"/>
      <c r="G51" s="151" t="s">
        <v>23</v>
      </c>
      <c r="H51" s="151"/>
      <c r="I51" s="151"/>
      <c r="J51" s="151"/>
      <c r="K51" s="151"/>
      <c r="L51" s="151" t="s">
        <v>24</v>
      </c>
      <c r="M51" s="151"/>
      <c r="N51" s="151"/>
      <c r="O51" s="151"/>
      <c r="P51" s="152"/>
      <c r="Q51" s="151" t="s">
        <v>37</v>
      </c>
      <c r="R51" s="151"/>
      <c r="S51" s="151"/>
      <c r="T51" s="151"/>
      <c r="U51" s="151"/>
      <c r="V51" s="151" t="s">
        <v>38</v>
      </c>
      <c r="W51" s="151"/>
      <c r="X51" s="151"/>
      <c r="Y51" s="151"/>
      <c r="Z51" s="151"/>
      <c r="AA51" s="151" t="s">
        <v>22</v>
      </c>
      <c r="AB51" s="151"/>
      <c r="AC51" s="151"/>
      <c r="AD51" s="151"/>
      <c r="AE51" s="151"/>
      <c r="AF51" s="151" t="s">
        <v>43</v>
      </c>
      <c r="AG51" s="151"/>
      <c r="AH51" s="151"/>
      <c r="AI51" s="151"/>
      <c r="AJ51" s="151"/>
      <c r="AK51" s="151" t="s">
        <v>258</v>
      </c>
      <c r="AL51" s="151"/>
      <c r="AM51" s="151"/>
      <c r="AN51" s="151"/>
      <c r="AO51" s="152"/>
      <c r="AP51" s="151" t="s">
        <v>42</v>
      </c>
      <c r="AQ51" s="151"/>
      <c r="AR51" s="151"/>
      <c r="AS51" s="151"/>
      <c r="AT51" s="152"/>
      <c r="AU51" s="151" t="s">
        <v>33</v>
      </c>
      <c r="AV51" s="151"/>
      <c r="AW51" s="151"/>
      <c r="AX51" s="151"/>
      <c r="AY51" s="152"/>
    </row>
    <row r="52" spans="1:51" ht="44.25" customHeight="1" thickBot="1" x14ac:dyDescent="0.25">
      <c r="A52" s="155"/>
      <c r="B52" s="114" t="s">
        <v>251</v>
      </c>
      <c r="C52" s="114" t="s">
        <v>254</v>
      </c>
      <c r="D52" s="114" t="s">
        <v>253</v>
      </c>
      <c r="E52" s="114" t="s">
        <v>252</v>
      </c>
      <c r="F52" s="118" t="s">
        <v>255</v>
      </c>
      <c r="G52" s="114" t="s">
        <v>251</v>
      </c>
      <c r="H52" s="114" t="s">
        <v>254</v>
      </c>
      <c r="I52" s="114" t="s">
        <v>253</v>
      </c>
      <c r="J52" s="114" t="s">
        <v>252</v>
      </c>
      <c r="K52" s="118" t="s">
        <v>255</v>
      </c>
      <c r="L52" s="114" t="s">
        <v>251</v>
      </c>
      <c r="M52" s="114" t="s">
        <v>254</v>
      </c>
      <c r="N52" s="114" t="s">
        <v>253</v>
      </c>
      <c r="O52" s="114" t="s">
        <v>252</v>
      </c>
      <c r="P52" s="118" t="s">
        <v>255</v>
      </c>
      <c r="Q52" s="114" t="s">
        <v>251</v>
      </c>
      <c r="R52" s="114" t="s">
        <v>254</v>
      </c>
      <c r="S52" s="114" t="s">
        <v>253</v>
      </c>
      <c r="T52" s="114" t="s">
        <v>252</v>
      </c>
      <c r="U52" s="118" t="s">
        <v>255</v>
      </c>
      <c r="V52" s="114" t="s">
        <v>251</v>
      </c>
      <c r="W52" s="114" t="s">
        <v>254</v>
      </c>
      <c r="X52" s="114" t="s">
        <v>253</v>
      </c>
      <c r="Y52" s="114" t="s">
        <v>252</v>
      </c>
      <c r="Z52" s="118" t="s">
        <v>255</v>
      </c>
      <c r="AA52" s="114" t="s">
        <v>251</v>
      </c>
      <c r="AB52" s="114" t="s">
        <v>254</v>
      </c>
      <c r="AC52" s="114" t="s">
        <v>253</v>
      </c>
      <c r="AD52" s="115" t="s">
        <v>252</v>
      </c>
      <c r="AE52" s="116" t="s">
        <v>255</v>
      </c>
      <c r="AF52" s="114" t="s">
        <v>251</v>
      </c>
      <c r="AG52" s="114" t="s">
        <v>254</v>
      </c>
      <c r="AH52" s="114" t="s">
        <v>253</v>
      </c>
      <c r="AI52" s="115" t="s">
        <v>252</v>
      </c>
      <c r="AJ52" s="116" t="s">
        <v>255</v>
      </c>
      <c r="AK52" s="116" t="s">
        <v>251</v>
      </c>
      <c r="AL52" s="116" t="s">
        <v>254</v>
      </c>
      <c r="AM52" s="116" t="s">
        <v>253</v>
      </c>
      <c r="AN52" s="116" t="s">
        <v>252</v>
      </c>
      <c r="AO52" s="116" t="s">
        <v>255</v>
      </c>
      <c r="AP52" s="114" t="s">
        <v>251</v>
      </c>
      <c r="AQ52" s="114" t="s">
        <v>254</v>
      </c>
      <c r="AR52" s="114" t="s">
        <v>253</v>
      </c>
      <c r="AS52" s="115" t="s">
        <v>252</v>
      </c>
      <c r="AT52" s="116" t="s">
        <v>255</v>
      </c>
      <c r="AU52" s="114" t="s">
        <v>251</v>
      </c>
      <c r="AV52" s="114" t="s">
        <v>254</v>
      </c>
      <c r="AW52" s="114" t="s">
        <v>253</v>
      </c>
      <c r="AX52" s="115" t="s">
        <v>252</v>
      </c>
      <c r="AY52" s="117" t="s">
        <v>255</v>
      </c>
    </row>
    <row r="53" spans="1:51" ht="15" customHeight="1" x14ac:dyDescent="0.2">
      <c r="A53" s="36" t="s">
        <v>15</v>
      </c>
      <c r="B53" s="37">
        <f>B7/B7*100</f>
        <v>100</v>
      </c>
      <c r="C53" s="37">
        <f t="shared" ref="C53:F53" si="15">C7/C7*100</f>
        <v>100</v>
      </c>
      <c r="D53" s="37">
        <f t="shared" si="15"/>
        <v>100</v>
      </c>
      <c r="E53" s="37">
        <f t="shared" si="15"/>
        <v>100</v>
      </c>
      <c r="F53" s="37">
        <f t="shared" si="15"/>
        <v>100</v>
      </c>
      <c r="G53" s="37">
        <f>G7/B7*100</f>
        <v>67.000801151414109</v>
      </c>
      <c r="H53" s="37">
        <f t="shared" ref="H53:K53" si="16">H7/C7*100</f>
        <v>68.535371398677484</v>
      </c>
      <c r="I53" s="37">
        <f t="shared" si="16"/>
        <v>61.101432351750177</v>
      </c>
      <c r="J53" s="37">
        <f t="shared" si="16"/>
        <v>75.343137923044424</v>
      </c>
      <c r="K53" s="37">
        <f t="shared" si="16"/>
        <v>76.585851876452992</v>
      </c>
      <c r="L53" s="37">
        <f>L7/B7*100</f>
        <v>32.999198848585891</v>
      </c>
      <c r="M53" s="37">
        <f t="shared" ref="M53:P53" si="17">M7/C7*100</f>
        <v>31.464628601322524</v>
      </c>
      <c r="N53" s="37">
        <f t="shared" si="17"/>
        <v>38.898567648249823</v>
      </c>
      <c r="O53" s="37">
        <f t="shared" si="17"/>
        <v>24.65686207695558</v>
      </c>
      <c r="P53" s="38">
        <f t="shared" si="17"/>
        <v>23.414148123547005</v>
      </c>
      <c r="Q53" s="37">
        <f>Q7/B7*100</f>
        <v>30.501079012462544</v>
      </c>
      <c r="R53" s="37">
        <f t="shared" ref="R53:U53" si="18">R7/C7*100</f>
        <v>34.271989198217817</v>
      </c>
      <c r="S53" s="37">
        <f t="shared" si="18"/>
        <v>33.079697520458801</v>
      </c>
      <c r="T53" s="37">
        <f t="shared" si="18"/>
        <v>45.080213174860631</v>
      </c>
      <c r="U53" s="37">
        <f t="shared" si="18"/>
        <v>43.108601793424107</v>
      </c>
      <c r="V53" s="37">
        <f>V7/B7*100</f>
        <v>18.867378762299953</v>
      </c>
      <c r="W53" s="37">
        <f t="shared" ref="W53:Z53" si="19">W7/C7*100</f>
        <v>20.495009958565372</v>
      </c>
      <c r="X53" s="37">
        <f t="shared" si="19"/>
        <v>14.979894339338351</v>
      </c>
      <c r="Y53" s="37">
        <f t="shared" si="19"/>
        <v>13.593304891845106</v>
      </c>
      <c r="Z53" s="37">
        <f t="shared" si="19"/>
        <v>11.889737628694784</v>
      </c>
      <c r="AA53" s="37">
        <f>AA7/B7*100</f>
        <v>17.632343376651605</v>
      </c>
      <c r="AB53" s="37">
        <f t="shared" ref="AB53:AE53" si="20">AB7/C7*100</f>
        <v>13.768372241894294</v>
      </c>
      <c r="AC53" s="37">
        <f t="shared" si="20"/>
        <v>13.041840491953028</v>
      </c>
      <c r="AD53" s="37">
        <f t="shared" si="20"/>
        <v>16.669619856338681</v>
      </c>
      <c r="AE53" s="37">
        <f t="shared" si="20"/>
        <v>21.587512454334107</v>
      </c>
      <c r="AF53" s="37">
        <f>AF7/B7*100</f>
        <v>37.320683205096508</v>
      </c>
      <c r="AG53" s="37">
        <f t="shared" ref="AG53:AJ53" si="21">AG7/C7*100</f>
        <v>36.323547804475908</v>
      </c>
      <c r="AH53" s="37">
        <f t="shared" si="21"/>
        <v>30.980610044354872</v>
      </c>
      <c r="AI53" s="37">
        <f t="shared" si="21"/>
        <v>40.822168004688756</v>
      </c>
      <c r="AJ53" s="37">
        <f t="shared" si="21"/>
        <v>43.93889073397542</v>
      </c>
      <c r="AK53" s="37">
        <f>AK7/B7*100</f>
        <v>1.8775342768337513</v>
      </c>
      <c r="AL53" s="37">
        <f t="shared" ref="AL53:AO53" si="22">AL7/C7*100</f>
        <v>1.6945026836350039</v>
      </c>
      <c r="AM53" s="37">
        <f t="shared" si="22"/>
        <v>2.5332190716552563</v>
      </c>
      <c r="AN53" s="37">
        <f t="shared" si="22"/>
        <v>1.8264342279226353</v>
      </c>
      <c r="AO53" s="37">
        <f t="shared" si="22"/>
        <v>1.7270009963467285</v>
      </c>
      <c r="AP53" s="37">
        <f>AP7/B7*100</f>
        <v>11.840211489948791</v>
      </c>
      <c r="AQ53" s="37">
        <f t="shared" ref="AQ53:AT53" si="23">AQ7/C7*100</f>
        <v>15.00320745150831</v>
      </c>
      <c r="AR53" s="37">
        <f t="shared" si="23"/>
        <v>13.28103664221341</v>
      </c>
      <c r="AS53" s="37">
        <f t="shared" si="23"/>
        <v>15.512423841781722</v>
      </c>
      <c r="AT53" s="38">
        <f t="shared" si="23"/>
        <v>13.483892394553301</v>
      </c>
      <c r="AU53" s="37">
        <f>AU7/B7*100</f>
        <v>48.961571028120943</v>
      </c>
      <c r="AV53" s="37">
        <f t="shared" ref="AV53:AY53" si="24">AV7/C7*100</f>
        <v>46.978742060380775</v>
      </c>
      <c r="AW53" s="37">
        <f t="shared" si="24"/>
        <v>53.205134241776463</v>
      </c>
      <c r="AX53" s="37">
        <f t="shared" si="24"/>
        <v>41.838973925606879</v>
      </c>
      <c r="AY53" s="38">
        <f t="shared" si="24"/>
        <v>40.850215875124547</v>
      </c>
    </row>
    <row r="54" spans="1:51" ht="15" customHeight="1" x14ac:dyDescent="0.2">
      <c r="A54" s="17" t="s">
        <v>1</v>
      </c>
      <c r="B54" s="39">
        <f t="shared" ref="B54:F54" si="25">B8/B8*100</f>
        <v>100</v>
      </c>
      <c r="C54" s="39">
        <f t="shared" si="25"/>
        <v>100</v>
      </c>
      <c r="D54" s="39">
        <f t="shared" si="25"/>
        <v>100</v>
      </c>
      <c r="E54" s="39">
        <f t="shared" si="25"/>
        <v>100</v>
      </c>
      <c r="F54" s="39">
        <f t="shared" si="25"/>
        <v>100</v>
      </c>
      <c r="G54" s="39">
        <f t="shared" ref="G54:K54" si="26">G8/B8*100</f>
        <v>61.277485842559045</v>
      </c>
      <c r="H54" s="39">
        <f t="shared" si="26"/>
        <v>67.347850235045541</v>
      </c>
      <c r="I54" s="39">
        <f t="shared" si="26"/>
        <v>53.183062987149775</v>
      </c>
      <c r="J54" s="39">
        <f t="shared" si="26"/>
        <v>90.015916654608603</v>
      </c>
      <c r="K54" s="39">
        <f t="shared" si="26"/>
        <v>80.445969125214418</v>
      </c>
      <c r="L54" s="39">
        <f t="shared" ref="L54:P54" si="27">L8/B8*100</f>
        <v>38.722514157440955</v>
      </c>
      <c r="M54" s="39">
        <f t="shared" si="27"/>
        <v>32.652149764954451</v>
      </c>
      <c r="N54" s="39">
        <f t="shared" si="27"/>
        <v>46.816937012850218</v>
      </c>
      <c r="O54" s="39">
        <f t="shared" si="27"/>
        <v>9.9840833453914044</v>
      </c>
      <c r="P54" s="40">
        <f t="shared" si="27"/>
        <v>19.554030874785592</v>
      </c>
      <c r="Q54" s="39">
        <f t="shared" ref="Q54:U54" si="28">Q8/B8*100</f>
        <v>39.314320697923563</v>
      </c>
      <c r="R54" s="39">
        <f t="shared" si="28"/>
        <v>41.371452129151947</v>
      </c>
      <c r="S54" s="39">
        <f t="shared" si="28"/>
        <v>39.502843901411424</v>
      </c>
      <c r="T54" s="39">
        <f t="shared" si="28"/>
        <v>68.984228042251473</v>
      </c>
      <c r="U54" s="39">
        <f t="shared" si="28"/>
        <v>58.319039451114918</v>
      </c>
      <c r="V54" s="39">
        <f t="shared" ref="V54:Z54" si="29">V8/B8*100</f>
        <v>9.7188918932707491</v>
      </c>
      <c r="W54" s="39">
        <f t="shared" si="29"/>
        <v>15.755781662439089</v>
      </c>
      <c r="X54" s="39">
        <f t="shared" si="29"/>
        <v>8.7423635980619334</v>
      </c>
      <c r="Y54" s="39">
        <f t="shared" si="29"/>
        <v>10.613514686731298</v>
      </c>
      <c r="Z54" s="39">
        <f t="shared" si="29"/>
        <v>13.893653516295027</v>
      </c>
      <c r="AA54" s="39">
        <f t="shared" ref="AA54:AE54" si="30">AA8/B8*100</f>
        <v>12.244273251364724</v>
      </c>
      <c r="AB54" s="39">
        <f t="shared" si="30"/>
        <v>10.22061644345451</v>
      </c>
      <c r="AC54" s="39">
        <f t="shared" si="30"/>
        <v>4.9378554876764271</v>
      </c>
      <c r="AD54" s="39">
        <f t="shared" si="30"/>
        <v>10.418173925625814</v>
      </c>
      <c r="AE54" s="39">
        <f t="shared" si="30"/>
        <v>8.2332761578044593</v>
      </c>
      <c r="AF54" s="39">
        <f t="shared" ref="AF54:AJ54" si="31">AF8/B8*100</f>
        <v>15.274730881077492</v>
      </c>
      <c r="AG54" s="39">
        <f t="shared" si="31"/>
        <v>22.882156578698744</v>
      </c>
      <c r="AH54" s="39">
        <f t="shared" si="31"/>
        <v>13.924583947756478</v>
      </c>
      <c r="AI54" s="39">
        <f t="shared" si="31"/>
        <v>27.817971350021704</v>
      </c>
      <c r="AJ54" s="39">
        <f t="shared" si="31"/>
        <v>28.816466552315607</v>
      </c>
      <c r="AK54" s="39">
        <f t="shared" ref="AK54:AO54" si="32">AK8/B8*100</f>
        <v>2.9080148971991222</v>
      </c>
      <c r="AL54" s="39">
        <f t="shared" si="32"/>
        <v>2.2445275326802059</v>
      </c>
      <c r="AM54" s="39">
        <f t="shared" si="32"/>
        <v>2.1697914472298292</v>
      </c>
      <c r="AN54" s="39">
        <f t="shared" si="32"/>
        <v>2.1704529011720446</v>
      </c>
      <c r="AO54" s="39">
        <f t="shared" si="32"/>
        <v>4.1166380789022297</v>
      </c>
      <c r="AP54" s="39">
        <f t="shared" ref="AP54:AT54" si="33">AP8/B8*100</f>
        <v>18.902096831794289</v>
      </c>
      <c r="AQ54" s="39">
        <f t="shared" si="33"/>
        <v>21.078518382795007</v>
      </c>
      <c r="AR54" s="39">
        <f t="shared" si="33"/>
        <v>16.519907309879926</v>
      </c>
      <c r="AS54" s="39">
        <f t="shared" si="33"/>
        <v>23.600057878744028</v>
      </c>
      <c r="AT54" s="40">
        <f t="shared" si="33"/>
        <v>24.356775300171524</v>
      </c>
      <c r="AU54" s="39">
        <f t="shared" ref="AU54:AY54" si="34">AU8/B8*100</f>
        <v>62.915157389929099</v>
      </c>
      <c r="AV54" s="39">
        <f t="shared" si="34"/>
        <v>53.794797505826054</v>
      </c>
      <c r="AW54" s="39">
        <f t="shared" si="34"/>
        <v>67.385717295133787</v>
      </c>
      <c r="AX54" s="39">
        <f t="shared" si="34"/>
        <v>46.411517870062227</v>
      </c>
      <c r="AY54" s="40">
        <f t="shared" si="34"/>
        <v>42.710120068610642</v>
      </c>
    </row>
    <row r="55" spans="1:51" ht="15" customHeight="1" x14ac:dyDescent="0.2">
      <c r="A55" s="20" t="s">
        <v>2</v>
      </c>
      <c r="B55" s="39">
        <f t="shared" ref="B55:F55" si="35">B9/B9*100</f>
        <v>100</v>
      </c>
      <c r="C55" s="39">
        <f t="shared" si="35"/>
        <v>100</v>
      </c>
      <c r="D55" s="39">
        <f t="shared" si="35"/>
        <v>100</v>
      </c>
      <c r="E55" s="39">
        <f t="shared" si="35"/>
        <v>100</v>
      </c>
      <c r="F55" s="39">
        <f t="shared" si="35"/>
        <v>100</v>
      </c>
      <c r="G55" s="39">
        <f t="shared" ref="G55:K55" si="36">G9/B9*100</f>
        <v>43.631506938562765</v>
      </c>
      <c r="H55" s="39">
        <f t="shared" si="36"/>
        <v>45.561590068915145</v>
      </c>
      <c r="I55" s="39">
        <f t="shared" si="36"/>
        <v>35.452793834296727</v>
      </c>
      <c r="J55" s="39">
        <f t="shared" si="36"/>
        <v>34.337349397590351</v>
      </c>
      <c r="K55" s="39">
        <f t="shared" si="36"/>
        <v>25.266903914590742</v>
      </c>
      <c r="L55" s="39">
        <f t="shared" ref="L55:P55" si="37">L9/B9*100</f>
        <v>56.368493061437228</v>
      </c>
      <c r="M55" s="39">
        <f t="shared" si="37"/>
        <v>54.438409931084855</v>
      </c>
      <c r="N55" s="39">
        <f t="shared" si="37"/>
        <v>64.547206165703273</v>
      </c>
      <c r="O55" s="39">
        <f t="shared" si="37"/>
        <v>65.662650602409656</v>
      </c>
      <c r="P55" s="40">
        <f t="shared" si="37"/>
        <v>74.733096085409244</v>
      </c>
      <c r="Q55" s="39">
        <f t="shared" ref="Q55:U55" si="38">Q9/B9*100</f>
        <v>30.464525376246009</v>
      </c>
      <c r="R55" s="39">
        <f t="shared" si="38"/>
        <v>27.392633836885572</v>
      </c>
      <c r="S55" s="39">
        <f t="shared" si="38"/>
        <v>17.746678835817868</v>
      </c>
      <c r="T55" s="39">
        <f t="shared" si="38"/>
        <v>16.566265060240962</v>
      </c>
      <c r="U55" s="39">
        <f t="shared" si="38"/>
        <v>11.387900355871885</v>
      </c>
      <c r="V55" s="39">
        <f t="shared" ref="V55:Z55" si="39">V9/B9*100</f>
        <v>6.2023584598345174</v>
      </c>
      <c r="W55" s="39">
        <f t="shared" si="39"/>
        <v>15.047236547852672</v>
      </c>
      <c r="X55" s="39">
        <f t="shared" si="39"/>
        <v>9.9127877497211223</v>
      </c>
      <c r="Y55" s="39">
        <f t="shared" si="39"/>
        <v>6.425702811244979</v>
      </c>
      <c r="Z55" s="39">
        <f t="shared" si="39"/>
        <v>6.4056939501779357</v>
      </c>
      <c r="AA55" s="39">
        <f t="shared" ref="AA55:AE55" si="40">AA9/B9*100</f>
        <v>6.9646231024822463</v>
      </c>
      <c r="AB55" s="39">
        <f t="shared" si="40"/>
        <v>3.121719684176897</v>
      </c>
      <c r="AC55" s="39">
        <f t="shared" si="40"/>
        <v>7.7933272487577323</v>
      </c>
      <c r="AD55" s="39">
        <f t="shared" si="40"/>
        <v>11.345381526104417</v>
      </c>
      <c r="AE55" s="39">
        <f t="shared" si="40"/>
        <v>7.4733096085409247</v>
      </c>
      <c r="AF55" s="39">
        <f t="shared" ref="AF55:AJ55" si="41">AF9/B9*100</f>
        <v>20.691901752557172</v>
      </c>
      <c r="AG55" s="39">
        <f t="shared" si="41"/>
        <v>21.468668705216555</v>
      </c>
      <c r="AH55" s="39">
        <f t="shared" si="41"/>
        <v>16.083561504918364</v>
      </c>
      <c r="AI55" s="39">
        <f t="shared" si="41"/>
        <v>15.662650602409636</v>
      </c>
      <c r="AJ55" s="39">
        <f t="shared" si="41"/>
        <v>19.928825622775797</v>
      </c>
      <c r="AK55" s="39">
        <f t="shared" ref="AK55:AO55" si="42">AK9/B9*100</f>
        <v>2.1890676917063003</v>
      </c>
      <c r="AL55" s="39" t="e">
        <f t="shared" si="42"/>
        <v>#VALUE!</v>
      </c>
      <c r="AM55" s="39" t="e">
        <f t="shared" si="42"/>
        <v>#VALUE!</v>
      </c>
      <c r="AN55" s="39">
        <f t="shared" si="42"/>
        <v>0.40160642570281119</v>
      </c>
      <c r="AO55" s="39" t="e">
        <f t="shared" si="42"/>
        <v>#VALUE!</v>
      </c>
      <c r="AP55" s="39">
        <f t="shared" ref="AP55:AT55" si="43">AP9/B9*100</f>
        <v>7.5705257671509552</v>
      </c>
      <c r="AQ55" s="39">
        <f t="shared" si="43"/>
        <v>12.048742640682759</v>
      </c>
      <c r="AR55" s="39">
        <f t="shared" si="43"/>
        <v>8.1127674678024544</v>
      </c>
      <c r="AS55" s="39">
        <f t="shared" si="43"/>
        <v>11.14457831325301</v>
      </c>
      <c r="AT55" s="40">
        <f t="shared" si="43"/>
        <v>5.3380782918149459</v>
      </c>
      <c r="AU55" s="39">
        <f t="shared" ref="AU55:AY55" si="44">AU9/B9*100</f>
        <v>69.548504788585561</v>
      </c>
      <c r="AV55" s="39" t="e">
        <f t="shared" si="44"/>
        <v>#VALUE!</v>
      </c>
      <c r="AW55" s="39" t="e">
        <f t="shared" si="44"/>
        <v>#VALUE!</v>
      </c>
      <c r="AX55" s="39">
        <f t="shared" si="44"/>
        <v>72.791164658634543</v>
      </c>
      <c r="AY55" s="40" t="e">
        <f t="shared" si="44"/>
        <v>#VALUE!</v>
      </c>
    </row>
    <row r="56" spans="1:51" ht="15" customHeight="1" x14ac:dyDescent="0.2">
      <c r="A56" s="20" t="s">
        <v>3</v>
      </c>
      <c r="B56" s="39">
        <f t="shared" ref="B56:F56" si="45">B10/B10*100</f>
        <v>100</v>
      </c>
      <c r="C56" s="39">
        <f t="shared" si="45"/>
        <v>100</v>
      </c>
      <c r="D56" s="39">
        <f t="shared" si="45"/>
        <v>100</v>
      </c>
      <c r="E56" s="39">
        <f t="shared" si="45"/>
        <v>100</v>
      </c>
      <c r="F56" s="39">
        <f t="shared" si="45"/>
        <v>100</v>
      </c>
      <c r="G56" s="39">
        <f t="shared" ref="G56:K56" si="46">G10/B10*100</f>
        <v>100</v>
      </c>
      <c r="H56" s="39">
        <f t="shared" si="46"/>
        <v>87.404580152671755</v>
      </c>
      <c r="I56" s="39">
        <f t="shared" si="46"/>
        <v>83.297644539614552</v>
      </c>
      <c r="J56" s="39">
        <f t="shared" si="46"/>
        <v>95.180722891566276</v>
      </c>
      <c r="K56" s="39">
        <f t="shared" si="46"/>
        <v>85.714285714285708</v>
      </c>
      <c r="L56" s="39" t="e">
        <f t="shared" ref="L56:P56" si="47">L10/B10*100</f>
        <v>#VALUE!</v>
      </c>
      <c r="M56" s="39">
        <f t="shared" si="47"/>
        <v>12.595419847328246</v>
      </c>
      <c r="N56" s="39">
        <f t="shared" si="47"/>
        <v>16.702355460385441</v>
      </c>
      <c r="O56" s="39">
        <f t="shared" si="47"/>
        <v>4.8192771084337265</v>
      </c>
      <c r="P56" s="40">
        <f t="shared" si="47"/>
        <v>14.285714285714285</v>
      </c>
      <c r="Q56" s="39">
        <f t="shared" ref="Q56:U56" si="48">Q10/B10*100</f>
        <v>45.283018867924532</v>
      </c>
      <c r="R56" s="39">
        <f t="shared" si="48"/>
        <v>36.641221374045799</v>
      </c>
      <c r="S56" s="39">
        <f t="shared" si="48"/>
        <v>40.471092077087796</v>
      </c>
      <c r="T56" s="39">
        <f t="shared" si="48"/>
        <v>80.722891566265062</v>
      </c>
      <c r="U56" s="39">
        <f t="shared" si="48"/>
        <v>85.714285714285708</v>
      </c>
      <c r="V56" s="39">
        <f t="shared" ref="V56:Z56" si="49">V10/B10*100</f>
        <v>18.867924528301888</v>
      </c>
      <c r="W56" s="39">
        <f t="shared" si="49"/>
        <v>23.282442748091604</v>
      </c>
      <c r="X56" s="39">
        <f t="shared" si="49"/>
        <v>18.843683083511777</v>
      </c>
      <c r="Y56" s="39">
        <f t="shared" si="49"/>
        <v>12.392426850258179</v>
      </c>
      <c r="Z56" s="39" t="e">
        <f t="shared" si="49"/>
        <v>#VALUE!</v>
      </c>
      <c r="AA56" s="39">
        <f t="shared" ref="AA56:AE56" si="50">AA10/B10*100</f>
        <v>35.849056603773583</v>
      </c>
      <c r="AB56" s="39">
        <f t="shared" si="50"/>
        <v>27.480916030534353</v>
      </c>
      <c r="AC56" s="39">
        <f t="shared" si="50"/>
        <v>23.982869379014986</v>
      </c>
      <c r="AD56" s="39">
        <f t="shared" si="50"/>
        <v>2.0654044750430272</v>
      </c>
      <c r="AE56" s="39" t="e">
        <f t="shared" si="50"/>
        <v>#VALUE!</v>
      </c>
      <c r="AF56" s="39">
        <f t="shared" ref="AF56:AJ56" si="51">AF10/B10*100</f>
        <v>84.905660377358487</v>
      </c>
      <c r="AG56" s="39">
        <f t="shared" si="51"/>
        <v>61.068702290076338</v>
      </c>
      <c r="AH56" s="39">
        <f t="shared" si="51"/>
        <v>55.032119914346886</v>
      </c>
      <c r="AI56" s="39">
        <f t="shared" si="51"/>
        <v>38.209982788296045</v>
      </c>
      <c r="AJ56" s="39" t="e">
        <f t="shared" si="51"/>
        <v>#VALUE!</v>
      </c>
      <c r="AK56" s="39" t="e">
        <f t="shared" ref="AK56:AO56" si="52">AK10/B10*100</f>
        <v>#VALUE!</v>
      </c>
      <c r="AL56" s="39">
        <f t="shared" si="52"/>
        <v>2.2900763358778624</v>
      </c>
      <c r="AM56" s="39">
        <f t="shared" si="52"/>
        <v>7.7087794432548176</v>
      </c>
      <c r="AN56" s="39">
        <f t="shared" si="52"/>
        <v>6.1962134251290895</v>
      </c>
      <c r="AO56" s="39">
        <f t="shared" si="52"/>
        <v>14.285714285714285</v>
      </c>
      <c r="AP56" s="39">
        <f t="shared" ref="AP56:AT56" si="53">AP10/B10*100</f>
        <v>11.320754716981133</v>
      </c>
      <c r="AQ56" s="39">
        <f t="shared" si="53"/>
        <v>9.1603053435114496</v>
      </c>
      <c r="AR56" s="39">
        <f t="shared" si="53"/>
        <v>8.9935760171306214</v>
      </c>
      <c r="AS56" s="39">
        <f t="shared" si="53"/>
        <v>27.882960413080898</v>
      </c>
      <c r="AT56" s="40">
        <f t="shared" si="53"/>
        <v>14.285714285714285</v>
      </c>
      <c r="AU56" s="39" t="e">
        <f t="shared" ref="AU56:AY56" si="54">AU10/B10*100</f>
        <v>#VALUE!</v>
      </c>
      <c r="AV56" s="39">
        <f t="shared" si="54"/>
        <v>27.480916030534353</v>
      </c>
      <c r="AW56" s="39">
        <f t="shared" si="54"/>
        <v>28.26552462526767</v>
      </c>
      <c r="AX56" s="39">
        <f t="shared" si="54"/>
        <v>27.710843373493958</v>
      </c>
      <c r="AY56" s="40" t="e">
        <f t="shared" si="54"/>
        <v>#VALUE!</v>
      </c>
    </row>
    <row r="57" spans="1:51" ht="15" customHeight="1" x14ac:dyDescent="0.2">
      <c r="A57" s="20" t="s">
        <v>4</v>
      </c>
      <c r="B57" s="39">
        <f t="shared" ref="B57:F57" si="55">B11/B11*100</f>
        <v>100</v>
      </c>
      <c r="C57" s="39">
        <f t="shared" si="55"/>
        <v>100</v>
      </c>
      <c r="D57" s="39">
        <f t="shared" si="55"/>
        <v>100</v>
      </c>
      <c r="E57" s="39">
        <f t="shared" si="55"/>
        <v>100</v>
      </c>
      <c r="F57" s="39">
        <f t="shared" si="55"/>
        <v>100</v>
      </c>
      <c r="G57" s="39">
        <f t="shared" ref="G57:K57" si="56">G11/B11*100</f>
        <v>51.68539325842697</v>
      </c>
      <c r="H57" s="39">
        <f t="shared" si="56"/>
        <v>59.640102827763499</v>
      </c>
      <c r="I57" s="39">
        <f t="shared" si="56"/>
        <v>66.114180478821368</v>
      </c>
      <c r="J57" s="39">
        <f t="shared" si="56"/>
        <v>90.322580645161281</v>
      </c>
      <c r="K57" s="39">
        <f t="shared" si="56"/>
        <v>100</v>
      </c>
      <c r="L57" s="39">
        <f t="shared" ref="L57:P57" si="57">L11/B11*100</f>
        <v>48.314606741573037</v>
      </c>
      <c r="M57" s="39">
        <f t="shared" si="57"/>
        <v>40.359897172236501</v>
      </c>
      <c r="N57" s="39">
        <f t="shared" si="57"/>
        <v>33.885819521178647</v>
      </c>
      <c r="O57" s="39">
        <f t="shared" si="57"/>
        <v>9.67741935483871</v>
      </c>
      <c r="P57" s="40" t="e">
        <f t="shared" si="57"/>
        <v>#VALUE!</v>
      </c>
      <c r="Q57" s="39">
        <f t="shared" ref="Q57:U57" si="58">Q11/B11*100</f>
        <v>19.101123595505616</v>
      </c>
      <c r="R57" s="39">
        <f t="shared" si="58"/>
        <v>24.678663239074552</v>
      </c>
      <c r="S57" s="39">
        <f t="shared" si="58"/>
        <v>47.697974217311227</v>
      </c>
      <c r="T57" s="39">
        <f t="shared" si="58"/>
        <v>33.87096774193548</v>
      </c>
      <c r="U57" s="39">
        <f t="shared" si="58"/>
        <v>28.571428571428569</v>
      </c>
      <c r="V57" s="39">
        <f t="shared" ref="V57:Z57" si="59">V11/B11*100</f>
        <v>11.235955056179774</v>
      </c>
      <c r="W57" s="39">
        <f t="shared" si="59"/>
        <v>27.249357326478147</v>
      </c>
      <c r="X57" s="39">
        <f t="shared" si="59"/>
        <v>10.681399631675873</v>
      </c>
      <c r="Y57" s="39">
        <f t="shared" si="59"/>
        <v>24.193548387096776</v>
      </c>
      <c r="Z57" s="39" t="e">
        <f t="shared" si="59"/>
        <v>#VALUE!</v>
      </c>
      <c r="AA57" s="39">
        <f t="shared" ref="AA57:AE57" si="60">AA11/B11*100</f>
        <v>21.348314606741571</v>
      </c>
      <c r="AB57" s="39">
        <f t="shared" si="60"/>
        <v>7.7120822622107967</v>
      </c>
      <c r="AC57" s="39">
        <f t="shared" si="60"/>
        <v>7.7348066298342539</v>
      </c>
      <c r="AD57" s="39">
        <f t="shared" si="60"/>
        <v>32.258064516129032</v>
      </c>
      <c r="AE57" s="39">
        <f t="shared" si="60"/>
        <v>71.428571428571431</v>
      </c>
      <c r="AF57" s="39">
        <f t="shared" ref="AF57:AJ57" si="61">AF11/B11*100</f>
        <v>33.707865168539328</v>
      </c>
      <c r="AG57" s="39">
        <f t="shared" si="61"/>
        <v>35.475578406169667</v>
      </c>
      <c r="AH57" s="39">
        <f t="shared" si="61"/>
        <v>43.830570902394108</v>
      </c>
      <c r="AI57" s="39">
        <f t="shared" si="61"/>
        <v>61.29032258064516</v>
      </c>
      <c r="AJ57" s="39">
        <f t="shared" si="61"/>
        <v>85.714285714285708</v>
      </c>
      <c r="AK57" s="39" t="e">
        <f t="shared" ref="AK57:AO57" si="62">AK11/B11*100</f>
        <v>#VALUE!</v>
      </c>
      <c r="AL57" s="39">
        <f t="shared" si="62"/>
        <v>3.8560411311053984</v>
      </c>
      <c r="AM57" s="39">
        <f t="shared" si="62"/>
        <v>7.1823204419889501</v>
      </c>
      <c r="AN57" s="39">
        <f t="shared" si="62"/>
        <v>3.225806451612903</v>
      </c>
      <c r="AO57" s="39" t="e">
        <f t="shared" si="62"/>
        <v>#VALUE!</v>
      </c>
      <c r="AP57" s="39">
        <f t="shared" ref="AP57:AT57" si="63">AP11/B11*100</f>
        <v>4.4943820224719104</v>
      </c>
      <c r="AQ57" s="39">
        <f t="shared" si="63"/>
        <v>16.452442159383036</v>
      </c>
      <c r="AR57" s="39">
        <f t="shared" si="63"/>
        <v>10.681399631675873</v>
      </c>
      <c r="AS57" s="39">
        <f t="shared" si="63"/>
        <v>16.129032258064516</v>
      </c>
      <c r="AT57" s="40">
        <f t="shared" si="63"/>
        <v>14.285714285714285</v>
      </c>
      <c r="AU57" s="39" t="e">
        <f t="shared" ref="AU57:AY57" si="64">AU11/B11*100</f>
        <v>#VALUE!</v>
      </c>
      <c r="AV57" s="39">
        <f t="shared" si="64"/>
        <v>44.2159383033419</v>
      </c>
      <c r="AW57" s="39">
        <f t="shared" si="64"/>
        <v>38.305709023941077</v>
      </c>
      <c r="AX57" s="39">
        <f t="shared" si="64"/>
        <v>19.35483870967742</v>
      </c>
      <c r="AY57" s="40" t="e">
        <f t="shared" si="64"/>
        <v>#VALUE!</v>
      </c>
    </row>
    <row r="58" spans="1:51" ht="15" customHeight="1" x14ac:dyDescent="0.2">
      <c r="A58" s="20" t="s">
        <v>5</v>
      </c>
      <c r="B58" s="39">
        <f t="shared" ref="B58:F58" si="65">B12/B12*100</f>
        <v>100</v>
      </c>
      <c r="C58" s="39">
        <f t="shared" si="65"/>
        <v>100</v>
      </c>
      <c r="D58" s="39">
        <f t="shared" si="65"/>
        <v>100</v>
      </c>
      <c r="E58" s="39">
        <f t="shared" si="65"/>
        <v>100</v>
      </c>
      <c r="F58" s="39" t="e">
        <f t="shared" si="65"/>
        <v>#VALUE!</v>
      </c>
      <c r="G58" s="39">
        <f t="shared" ref="G58:K58" si="66">G12/B12*100</f>
        <v>79.069767441860463</v>
      </c>
      <c r="H58" s="39">
        <f t="shared" si="66"/>
        <v>93.548387096774192</v>
      </c>
      <c r="I58" s="39">
        <f t="shared" si="66"/>
        <v>86.666666666666671</v>
      </c>
      <c r="J58" s="39">
        <f t="shared" si="66"/>
        <v>100</v>
      </c>
      <c r="K58" s="41" t="e">
        <f t="shared" si="66"/>
        <v>#VALUE!</v>
      </c>
      <c r="L58" s="41">
        <f t="shared" ref="L58:P58" si="67">L12/B12*100</f>
        <v>20.930232558139537</v>
      </c>
      <c r="M58" s="41">
        <f t="shared" si="67"/>
        <v>6.4516129032258061</v>
      </c>
      <c r="N58" s="41">
        <f t="shared" si="67"/>
        <v>13.333333333333334</v>
      </c>
      <c r="O58" s="41" t="e">
        <f t="shared" si="67"/>
        <v>#VALUE!</v>
      </c>
      <c r="P58" s="42" t="e">
        <f t="shared" si="67"/>
        <v>#VALUE!</v>
      </c>
      <c r="Q58" s="39">
        <f t="shared" ref="Q58:U58" si="68">Q12/B12*100</f>
        <v>6.9767441860465116</v>
      </c>
      <c r="R58" s="39">
        <f t="shared" si="68"/>
        <v>35.483870967741929</v>
      </c>
      <c r="S58" s="39">
        <f t="shared" si="68"/>
        <v>20</v>
      </c>
      <c r="T58" s="39">
        <f t="shared" si="68"/>
        <v>50</v>
      </c>
      <c r="U58" s="39" t="e">
        <f t="shared" si="68"/>
        <v>#VALUE!</v>
      </c>
      <c r="V58" s="39">
        <f t="shared" ref="V58:Z58" si="69">V12/B12*100</f>
        <v>44.186046511627907</v>
      </c>
      <c r="W58" s="39">
        <f t="shared" si="69"/>
        <v>58.064516129032263</v>
      </c>
      <c r="X58" s="39">
        <f t="shared" si="69"/>
        <v>66.666666666666657</v>
      </c>
      <c r="Y58" s="39" t="e">
        <f t="shared" si="69"/>
        <v>#VALUE!</v>
      </c>
      <c r="Z58" s="39" t="e">
        <f t="shared" si="69"/>
        <v>#VALUE!</v>
      </c>
      <c r="AA58" s="39">
        <f t="shared" ref="AA58:AE58" si="70">AA12/B12*100</f>
        <v>27.906976744186046</v>
      </c>
      <c r="AB58" s="39" t="e">
        <f t="shared" si="70"/>
        <v>#VALUE!</v>
      </c>
      <c r="AC58" s="39" t="e">
        <f t="shared" si="70"/>
        <v>#VALUE!</v>
      </c>
      <c r="AD58" s="39">
        <f t="shared" si="70"/>
        <v>50</v>
      </c>
      <c r="AE58" s="41" t="e">
        <f t="shared" si="70"/>
        <v>#VALUE!</v>
      </c>
      <c r="AF58" s="39">
        <f t="shared" ref="AF58:AJ58" si="71">AF12/B12*100</f>
        <v>16.279069767441857</v>
      </c>
      <c r="AG58" s="39">
        <f t="shared" si="71"/>
        <v>16.129032258064516</v>
      </c>
      <c r="AH58" s="39" t="e">
        <f t="shared" si="71"/>
        <v>#VALUE!</v>
      </c>
      <c r="AI58" s="39" t="e">
        <f t="shared" si="71"/>
        <v>#VALUE!</v>
      </c>
      <c r="AJ58" s="41" t="e">
        <f t="shared" si="71"/>
        <v>#VALUE!</v>
      </c>
      <c r="AK58" s="41" t="e">
        <f t="shared" ref="AK58:AO58" si="72">AK12/B12*100</f>
        <v>#VALUE!</v>
      </c>
      <c r="AL58" s="41" t="e">
        <f t="shared" si="72"/>
        <v>#VALUE!</v>
      </c>
      <c r="AM58" s="41" t="e">
        <f t="shared" si="72"/>
        <v>#VALUE!</v>
      </c>
      <c r="AN58" s="41" t="e">
        <f t="shared" si="72"/>
        <v>#VALUE!</v>
      </c>
      <c r="AO58" s="41" t="e">
        <f t="shared" si="72"/>
        <v>#VALUE!</v>
      </c>
      <c r="AP58" s="41" t="e">
        <f t="shared" ref="AP58:AT58" si="73">AP12/B12*100</f>
        <v>#VALUE!</v>
      </c>
      <c r="AQ58" s="41">
        <f t="shared" si="73"/>
        <v>12.903225806451612</v>
      </c>
      <c r="AR58" s="41" t="e">
        <f t="shared" si="73"/>
        <v>#VALUE!</v>
      </c>
      <c r="AS58" s="41" t="e">
        <f t="shared" si="73"/>
        <v>#VALUE!</v>
      </c>
      <c r="AT58" s="42" t="e">
        <f t="shared" si="73"/>
        <v>#VALUE!</v>
      </c>
      <c r="AU58" s="41" t="e">
        <f t="shared" ref="AU58:AY58" si="74">AU12/B12*100</f>
        <v>#VALUE!</v>
      </c>
      <c r="AV58" s="41" t="e">
        <f t="shared" si="74"/>
        <v>#VALUE!</v>
      </c>
      <c r="AW58" s="41" t="e">
        <f t="shared" si="74"/>
        <v>#VALUE!</v>
      </c>
      <c r="AX58" s="41" t="e">
        <f t="shared" si="74"/>
        <v>#VALUE!</v>
      </c>
      <c r="AY58" s="42" t="e">
        <f t="shared" si="74"/>
        <v>#VALUE!</v>
      </c>
    </row>
    <row r="59" spans="1:51" ht="15" customHeight="1" x14ac:dyDescent="0.2">
      <c r="A59" s="20" t="s">
        <v>6</v>
      </c>
      <c r="B59" s="39">
        <f t="shared" ref="B59:F59" si="75">B13/B13*100</f>
        <v>100</v>
      </c>
      <c r="C59" s="39">
        <f t="shared" si="75"/>
        <v>100</v>
      </c>
      <c r="D59" s="39">
        <f t="shared" si="75"/>
        <v>100</v>
      </c>
      <c r="E59" s="39">
        <f t="shared" si="75"/>
        <v>100</v>
      </c>
      <c r="F59" s="39">
        <f t="shared" si="75"/>
        <v>100</v>
      </c>
      <c r="G59" s="41">
        <f t="shared" ref="G59:K59" si="76">G13/B13*100</f>
        <v>60.778727445394111</v>
      </c>
      <c r="H59" s="41">
        <f t="shared" si="76"/>
        <v>55.387990128873042</v>
      </c>
      <c r="I59" s="41">
        <f t="shared" si="76"/>
        <v>40.314885496183209</v>
      </c>
      <c r="J59" s="41">
        <f t="shared" si="76"/>
        <v>70.910623946037106</v>
      </c>
      <c r="K59" s="41">
        <f t="shared" si="76"/>
        <v>100</v>
      </c>
      <c r="L59" s="39">
        <f t="shared" ref="L59:P59" si="77">L13/B13*100</f>
        <v>39.221272554605882</v>
      </c>
      <c r="M59" s="39">
        <f t="shared" si="77"/>
        <v>44.612009871126958</v>
      </c>
      <c r="N59" s="39">
        <f t="shared" si="77"/>
        <v>59.685114503816791</v>
      </c>
      <c r="O59" s="39">
        <f t="shared" si="77"/>
        <v>29.089376053962901</v>
      </c>
      <c r="P59" s="40" t="e">
        <f t="shared" si="77"/>
        <v>#VALUE!</v>
      </c>
      <c r="Q59" s="39">
        <f t="shared" ref="Q59:U59" si="78">Q13/B13*100</f>
        <v>23.741690408357073</v>
      </c>
      <c r="R59" s="39">
        <f t="shared" si="78"/>
        <v>26.323005209761448</v>
      </c>
      <c r="S59" s="39">
        <f t="shared" si="78"/>
        <v>9.7805343511450378</v>
      </c>
      <c r="T59" s="39">
        <f t="shared" si="78"/>
        <v>32.462057335581783</v>
      </c>
      <c r="U59" s="39">
        <f t="shared" si="78"/>
        <v>46.153846153846153</v>
      </c>
      <c r="V59" s="39">
        <f t="shared" ref="V59:Z59" si="79">V13/B13*100</f>
        <v>25.641025641025646</v>
      </c>
      <c r="W59" s="39">
        <f t="shared" si="79"/>
        <v>15.080888401425829</v>
      </c>
      <c r="X59" s="39">
        <f t="shared" si="79"/>
        <v>13.358778625954198</v>
      </c>
      <c r="Y59" s="39">
        <f t="shared" si="79"/>
        <v>32.124789207419894</v>
      </c>
      <c r="Z59" s="39">
        <f t="shared" si="79"/>
        <v>46.153846153846153</v>
      </c>
      <c r="AA59" s="41">
        <f t="shared" ref="AA59:AE59" si="80">AA13/B13*100</f>
        <v>11.396011396011396</v>
      </c>
      <c r="AB59" s="41">
        <f t="shared" si="80"/>
        <v>13.984096517685771</v>
      </c>
      <c r="AC59" s="41">
        <f t="shared" si="80"/>
        <v>17.175572519083971</v>
      </c>
      <c r="AD59" s="41">
        <f t="shared" si="80"/>
        <v>6.3237774030354128</v>
      </c>
      <c r="AE59" s="41">
        <f t="shared" si="80"/>
        <v>7.6923076923076925</v>
      </c>
      <c r="AF59" s="41">
        <f t="shared" ref="AF59:AJ59" si="81">AF13/B13*100</f>
        <v>23.741690408357073</v>
      </c>
      <c r="AG59" s="41">
        <f t="shared" si="81"/>
        <v>25.774609267891414</v>
      </c>
      <c r="AH59" s="41">
        <f t="shared" si="81"/>
        <v>24.09351145038168</v>
      </c>
      <c r="AI59" s="41">
        <f t="shared" si="81"/>
        <v>50.590219224283302</v>
      </c>
      <c r="AJ59" s="41">
        <f t="shared" si="81"/>
        <v>53.846153846153847</v>
      </c>
      <c r="AK59" s="41">
        <f t="shared" ref="AK59:AO59" si="82">AK13/B13*100</f>
        <v>0.94966761633428298</v>
      </c>
      <c r="AL59" s="41">
        <f t="shared" si="82"/>
        <v>1.6451878256100905</v>
      </c>
      <c r="AM59" s="41" t="e">
        <f t="shared" si="82"/>
        <v>#VALUE!</v>
      </c>
      <c r="AN59" s="41">
        <f t="shared" si="82"/>
        <v>2.5295109612141653</v>
      </c>
      <c r="AO59" s="41" t="e">
        <f t="shared" si="82"/>
        <v>#VALUE!</v>
      </c>
      <c r="AP59" s="39">
        <f t="shared" ref="AP59:AT59" si="83">AP13/B13*100</f>
        <v>13.295346628679964</v>
      </c>
      <c r="AQ59" s="39">
        <f t="shared" si="83"/>
        <v>8.5001370989854657</v>
      </c>
      <c r="AR59" s="39">
        <f t="shared" si="83"/>
        <v>2.1469465648854964</v>
      </c>
      <c r="AS59" s="39">
        <f t="shared" si="83"/>
        <v>3.372681281618886</v>
      </c>
      <c r="AT59" s="40" t="e">
        <f t="shared" si="83"/>
        <v>#VALUE!</v>
      </c>
      <c r="AU59" s="39">
        <f t="shared" ref="AU59:AY59" si="84">AU13/B13*100</f>
        <v>62.013295346628681</v>
      </c>
      <c r="AV59" s="39">
        <f t="shared" si="84"/>
        <v>64.080065807513037</v>
      </c>
      <c r="AW59" s="39" t="e">
        <f t="shared" si="84"/>
        <v>#VALUE!</v>
      </c>
      <c r="AX59" s="39">
        <f t="shared" si="84"/>
        <v>43.507588532883645</v>
      </c>
      <c r="AY59" s="40" t="e">
        <f t="shared" si="84"/>
        <v>#VALUE!</v>
      </c>
    </row>
    <row r="60" spans="1:51" ht="15" customHeight="1" x14ac:dyDescent="0.2">
      <c r="A60" s="20" t="s">
        <v>7</v>
      </c>
      <c r="B60" s="39">
        <f t="shared" ref="B60:F60" si="85">B14/B14*100</f>
        <v>100</v>
      </c>
      <c r="C60" s="39">
        <f t="shared" si="85"/>
        <v>100</v>
      </c>
      <c r="D60" s="39">
        <f t="shared" si="85"/>
        <v>100</v>
      </c>
      <c r="E60" s="39">
        <f t="shared" si="85"/>
        <v>100</v>
      </c>
      <c r="F60" s="39">
        <f t="shared" si="85"/>
        <v>100</v>
      </c>
      <c r="G60" s="39">
        <f t="shared" ref="G60:K60" si="86">G14/B14*100</f>
        <v>79.86774430565761</v>
      </c>
      <c r="H60" s="39">
        <f t="shared" si="86"/>
        <v>59.808612440191389</v>
      </c>
      <c r="I60" s="39">
        <f t="shared" si="86"/>
        <v>93.20754716981132</v>
      </c>
      <c r="J60" s="39">
        <f t="shared" si="86"/>
        <v>98.151001540832056</v>
      </c>
      <c r="K60" s="39">
        <f t="shared" si="86"/>
        <v>100</v>
      </c>
      <c r="L60" s="39">
        <f t="shared" ref="L60:P60" si="87">L14/B14*100</f>
        <v>20.132255694342394</v>
      </c>
      <c r="M60" s="39">
        <f t="shared" si="87"/>
        <v>40.191387559808618</v>
      </c>
      <c r="N60" s="39">
        <f t="shared" si="87"/>
        <v>6.7924528301886795</v>
      </c>
      <c r="O60" s="39">
        <f t="shared" si="87"/>
        <v>1.8489984591679509</v>
      </c>
      <c r="P60" s="40" t="e">
        <f t="shared" si="87"/>
        <v>#VALUE!</v>
      </c>
      <c r="Q60" s="39">
        <f t="shared" ref="Q60:U60" si="88">Q14/B14*100</f>
        <v>8.817046289493021</v>
      </c>
      <c r="R60" s="39">
        <f t="shared" si="88"/>
        <v>19.71291866028708</v>
      </c>
      <c r="S60" s="39">
        <f t="shared" si="88"/>
        <v>21.886792452830189</v>
      </c>
      <c r="T60" s="39">
        <f t="shared" si="88"/>
        <v>38.058551617873654</v>
      </c>
      <c r="U60" s="39">
        <f t="shared" si="88"/>
        <v>65</v>
      </c>
      <c r="V60" s="39">
        <f t="shared" ref="V60:Z60" si="89">V14/B14*100</f>
        <v>46.583394562821454</v>
      </c>
      <c r="W60" s="39">
        <f t="shared" si="89"/>
        <v>27.368421052631582</v>
      </c>
      <c r="X60" s="39">
        <f t="shared" si="89"/>
        <v>42.452830188679243</v>
      </c>
      <c r="Y60" s="39">
        <f t="shared" si="89"/>
        <v>37.90446841294299</v>
      </c>
      <c r="Z60" s="39">
        <f t="shared" si="89"/>
        <v>35</v>
      </c>
      <c r="AA60" s="39">
        <f t="shared" ref="AA60:AE60" si="90">AA14/B14*100</f>
        <v>24.467303453343131</v>
      </c>
      <c r="AB60" s="39">
        <f t="shared" si="90"/>
        <v>12.727272727272727</v>
      </c>
      <c r="AC60" s="39">
        <f t="shared" si="90"/>
        <v>28.867924528301884</v>
      </c>
      <c r="AD60" s="39">
        <f t="shared" si="90"/>
        <v>22.187981510015412</v>
      </c>
      <c r="AE60" s="39" t="e">
        <f t="shared" si="90"/>
        <v>#VALUE!</v>
      </c>
      <c r="AF60" s="39">
        <f t="shared" ref="AF60:AJ60" si="91">AF14/B14*100</f>
        <v>59.808963997060985</v>
      </c>
      <c r="AG60" s="39">
        <f t="shared" si="91"/>
        <v>26.889952153110048</v>
      </c>
      <c r="AH60" s="39">
        <f t="shared" si="91"/>
        <v>51.320754716981135</v>
      </c>
      <c r="AI60" s="39">
        <f t="shared" si="91"/>
        <v>52.85053929121726</v>
      </c>
      <c r="AJ60" s="39">
        <f t="shared" si="91"/>
        <v>25</v>
      </c>
      <c r="AK60" s="39" t="e">
        <f t="shared" ref="AK60:AO60" si="92">AK14/B14*100</f>
        <v>#VALUE!</v>
      </c>
      <c r="AL60" s="39" t="e">
        <f t="shared" si="92"/>
        <v>#VALUE!</v>
      </c>
      <c r="AM60" s="39" t="e">
        <f t="shared" si="92"/>
        <v>#VALUE!</v>
      </c>
      <c r="AN60" s="39">
        <f t="shared" si="92"/>
        <v>3.6979969183359018</v>
      </c>
      <c r="AO60" s="39">
        <f t="shared" si="92"/>
        <v>10</v>
      </c>
      <c r="AP60" s="39">
        <f t="shared" ref="AP60:AT60" si="93">AP14/B14*100</f>
        <v>13.225569434239532</v>
      </c>
      <c r="AQ60" s="39">
        <f t="shared" si="93"/>
        <v>20.095693779904309</v>
      </c>
      <c r="AR60" s="39">
        <f t="shared" si="93"/>
        <v>38.490566037735853</v>
      </c>
      <c r="AS60" s="39">
        <f t="shared" si="93"/>
        <v>34.206471494607094</v>
      </c>
      <c r="AT60" s="40">
        <f t="shared" si="93"/>
        <v>35</v>
      </c>
      <c r="AU60" s="39" t="e">
        <f t="shared" ref="AU60:AY60" si="94">AU14/B14*100</f>
        <v>#VALUE!</v>
      </c>
      <c r="AV60" s="39" t="e">
        <f t="shared" si="94"/>
        <v>#VALUE!</v>
      </c>
      <c r="AW60" s="39" t="e">
        <f t="shared" si="94"/>
        <v>#VALUE!</v>
      </c>
      <c r="AX60" s="39">
        <f t="shared" si="94"/>
        <v>9.2449922958397472</v>
      </c>
      <c r="AY60" s="40">
        <f t="shared" si="94"/>
        <v>30</v>
      </c>
    </row>
    <row r="61" spans="1:51" ht="15" customHeight="1" x14ac:dyDescent="0.2">
      <c r="A61" s="20" t="s">
        <v>8</v>
      </c>
      <c r="B61" s="39">
        <f t="shared" ref="B61:F61" si="95">B15/B15*100</f>
        <v>100</v>
      </c>
      <c r="C61" s="39">
        <f t="shared" si="95"/>
        <v>100</v>
      </c>
      <c r="D61" s="39">
        <f t="shared" si="95"/>
        <v>100</v>
      </c>
      <c r="E61" s="39">
        <f t="shared" si="95"/>
        <v>100</v>
      </c>
      <c r="F61" s="39">
        <f t="shared" si="95"/>
        <v>100</v>
      </c>
      <c r="G61" s="39">
        <f t="shared" ref="G61:K61" si="96">G15/B15*100</f>
        <v>73.134328358208961</v>
      </c>
      <c r="H61" s="39">
        <f t="shared" si="96"/>
        <v>83.301707779886129</v>
      </c>
      <c r="I61" s="39">
        <f t="shared" si="96"/>
        <v>88.331131660061644</v>
      </c>
      <c r="J61" s="39">
        <f t="shared" si="96"/>
        <v>92.511700468018716</v>
      </c>
      <c r="K61" s="39">
        <f t="shared" si="96"/>
        <v>100</v>
      </c>
      <c r="L61" s="39">
        <f t="shared" ref="L61:P61" si="97">L15/B15*100</f>
        <v>26.865671641791046</v>
      </c>
      <c r="M61" s="39">
        <f t="shared" si="97"/>
        <v>16.698292220113863</v>
      </c>
      <c r="N61" s="39">
        <f t="shared" si="97"/>
        <v>11.668868339938349</v>
      </c>
      <c r="O61" s="39">
        <f t="shared" si="97"/>
        <v>7.4882995319812808</v>
      </c>
      <c r="P61" s="40" t="e">
        <f t="shared" si="97"/>
        <v>#VALUE!</v>
      </c>
      <c r="Q61" s="39">
        <f t="shared" ref="Q61:U61" si="98">Q15/B15*100</f>
        <v>41.791044776119399</v>
      </c>
      <c r="R61" s="39">
        <f t="shared" si="98"/>
        <v>38.772928526249203</v>
      </c>
      <c r="S61" s="39">
        <f t="shared" si="98"/>
        <v>30.867459269044474</v>
      </c>
      <c r="T61" s="39">
        <f t="shared" si="98"/>
        <v>46.801872074883008</v>
      </c>
      <c r="U61" s="39">
        <f t="shared" si="98"/>
        <v>40.77669902912622</v>
      </c>
      <c r="V61" s="39">
        <f t="shared" ref="V61:Z61" si="99">V15/B15*100</f>
        <v>28.35820895522388</v>
      </c>
      <c r="W61" s="39">
        <f t="shared" si="99"/>
        <v>25.173940543959517</v>
      </c>
      <c r="X61" s="39">
        <f t="shared" si="99"/>
        <v>29.062087186261564</v>
      </c>
      <c r="Y61" s="39">
        <f t="shared" si="99"/>
        <v>30.733229329173167</v>
      </c>
      <c r="Z61" s="39">
        <f t="shared" si="99"/>
        <v>30.097087378640779</v>
      </c>
      <c r="AA61" s="39">
        <f t="shared" ref="AA61:AE61" si="100">AA15/B15*100</f>
        <v>2.9850746268656714</v>
      </c>
      <c r="AB61" s="39">
        <f t="shared" si="100"/>
        <v>19.35483870967742</v>
      </c>
      <c r="AC61" s="39">
        <f t="shared" si="100"/>
        <v>28.401585204755619</v>
      </c>
      <c r="AD61" s="39">
        <f t="shared" si="100"/>
        <v>14.976599063962562</v>
      </c>
      <c r="AE61" s="39">
        <f t="shared" si="100"/>
        <v>29.126213592233015</v>
      </c>
      <c r="AF61" s="39">
        <f t="shared" ref="AF61:AJ61" si="101">AF15/B15*100</f>
        <v>38.805970149253731</v>
      </c>
      <c r="AG61" s="39">
        <f t="shared" si="101"/>
        <v>57.24225173940544</v>
      </c>
      <c r="AH61" s="39">
        <f t="shared" si="101"/>
        <v>70.673712021136069</v>
      </c>
      <c r="AI61" s="39">
        <f t="shared" si="101"/>
        <v>67.238689547581913</v>
      </c>
      <c r="AJ61" s="39">
        <f t="shared" si="101"/>
        <v>65.048543689320397</v>
      </c>
      <c r="AK61" s="39" t="e">
        <f t="shared" ref="AK61:AO61" si="102">AK15/B15*100</f>
        <v>#VALUE!</v>
      </c>
      <c r="AL61" s="39" t="e">
        <f t="shared" si="102"/>
        <v>#VALUE!</v>
      </c>
      <c r="AM61" s="39">
        <f t="shared" si="102"/>
        <v>1.3210039630118893</v>
      </c>
      <c r="AN61" s="39" t="e">
        <f t="shared" si="102"/>
        <v>#VALUE!</v>
      </c>
      <c r="AO61" s="39" t="e">
        <f t="shared" si="102"/>
        <v>#VALUE!</v>
      </c>
      <c r="AP61" s="39">
        <f t="shared" ref="AP61:AT61" si="103">AP15/B15*100</f>
        <v>10.44776119402985</v>
      </c>
      <c r="AQ61" s="39">
        <f t="shared" si="103"/>
        <v>1.391524351676154</v>
      </c>
      <c r="AR61" s="39">
        <f t="shared" si="103"/>
        <v>7.7498899163364161</v>
      </c>
      <c r="AS61" s="39">
        <f t="shared" si="103"/>
        <v>9.3603744149766008</v>
      </c>
      <c r="AT61" s="40">
        <f t="shared" si="103"/>
        <v>11.650485436893206</v>
      </c>
      <c r="AU61" s="39" t="e">
        <f t="shared" ref="AU61:AY61" si="104">AU15/B15*100</f>
        <v>#VALUE!</v>
      </c>
      <c r="AV61" s="39" t="e">
        <f t="shared" si="104"/>
        <v>#VALUE!</v>
      </c>
      <c r="AW61" s="39">
        <f t="shared" si="104"/>
        <v>20.25539409951562</v>
      </c>
      <c r="AX61" s="39" t="e">
        <f t="shared" si="104"/>
        <v>#VALUE!</v>
      </c>
      <c r="AY61" s="40" t="e">
        <f t="shared" si="104"/>
        <v>#VALUE!</v>
      </c>
    </row>
    <row r="62" spans="1:51" ht="15" customHeight="1" x14ac:dyDescent="0.2">
      <c r="A62" s="20" t="s">
        <v>9</v>
      </c>
      <c r="B62" s="39">
        <f t="shared" ref="B62:F62" si="105">B16/B16*100</f>
        <v>100</v>
      </c>
      <c r="C62" s="39">
        <f t="shared" si="105"/>
        <v>100</v>
      </c>
      <c r="D62" s="39">
        <f t="shared" si="105"/>
        <v>100</v>
      </c>
      <c r="E62" s="39">
        <f t="shared" si="105"/>
        <v>100</v>
      </c>
      <c r="F62" s="39">
        <f t="shared" si="105"/>
        <v>100</v>
      </c>
      <c r="G62" s="39">
        <f t="shared" ref="G62:K62" si="106">G16/B16*100</f>
        <v>66.153846153846146</v>
      </c>
      <c r="H62" s="39">
        <f t="shared" si="106"/>
        <v>63.658194240102816</v>
      </c>
      <c r="I62" s="39">
        <f t="shared" si="106"/>
        <v>59.919124643196952</v>
      </c>
      <c r="J62" s="39">
        <f t="shared" si="106"/>
        <v>68.316831683168317</v>
      </c>
      <c r="K62" s="39">
        <f t="shared" si="106"/>
        <v>88.888888888888886</v>
      </c>
      <c r="L62" s="39">
        <f t="shared" ref="L62:P62" si="107">L16/B16*100</f>
        <v>33.846153846153847</v>
      </c>
      <c r="M62" s="39">
        <f t="shared" si="107"/>
        <v>36.341805759897184</v>
      </c>
      <c r="N62" s="39">
        <f t="shared" si="107"/>
        <v>40.080875356803055</v>
      </c>
      <c r="O62" s="39">
        <f t="shared" si="107"/>
        <v>31.683168316831683</v>
      </c>
      <c r="P62" s="40">
        <f t="shared" si="107"/>
        <v>11.111111111111111</v>
      </c>
      <c r="Q62" s="39">
        <f t="shared" ref="Q62:U62" si="108">Q16/B16*100</f>
        <v>6.6666666666666652</v>
      </c>
      <c r="R62" s="39">
        <f t="shared" si="108"/>
        <v>15.833798386687633</v>
      </c>
      <c r="S62" s="39">
        <f t="shared" si="108"/>
        <v>20.492388201712654</v>
      </c>
      <c r="T62" s="39">
        <f t="shared" si="108"/>
        <v>22.112211221122113</v>
      </c>
      <c r="U62" s="39">
        <f t="shared" si="108"/>
        <v>22.222222222222221</v>
      </c>
      <c r="V62" s="39">
        <f t="shared" ref="V62:Z62" si="109">V16/B16*100</f>
        <v>28.376068376068375</v>
      </c>
      <c r="W62" s="39">
        <f t="shared" si="109"/>
        <v>34.092638628177156</v>
      </c>
      <c r="X62" s="39">
        <f t="shared" si="109"/>
        <v>16.056137012369174</v>
      </c>
      <c r="Y62" s="39">
        <f t="shared" si="109"/>
        <v>15.401540154015404</v>
      </c>
      <c r="Z62" s="39">
        <f t="shared" si="109"/>
        <v>11.111111111111111</v>
      </c>
      <c r="AA62" s="39">
        <f t="shared" ref="AA62:AE62" si="110">AA16/B16*100</f>
        <v>31.111111111111111</v>
      </c>
      <c r="AB62" s="39">
        <f t="shared" si="110"/>
        <v>13.731757225238022</v>
      </c>
      <c r="AC62" s="39">
        <f t="shared" si="110"/>
        <v>23.370599429115131</v>
      </c>
      <c r="AD62" s="39">
        <f t="shared" si="110"/>
        <v>30.8030803080308</v>
      </c>
      <c r="AE62" s="39">
        <f t="shared" si="110"/>
        <v>55.555555555555557</v>
      </c>
      <c r="AF62" s="39">
        <f t="shared" ref="AF62:AJ62" si="111">AF16/B16*100</f>
        <v>50.256410256410255</v>
      </c>
      <c r="AG62" s="39">
        <f t="shared" si="111"/>
        <v>50.843014898618364</v>
      </c>
      <c r="AH62" s="39">
        <f t="shared" si="111"/>
        <v>46.562797335870606</v>
      </c>
      <c r="AI62" s="39">
        <f t="shared" si="111"/>
        <v>51.265126512651257</v>
      </c>
      <c r="AJ62" s="39">
        <f t="shared" si="111"/>
        <v>66.666666666666657</v>
      </c>
      <c r="AK62" s="39" t="e">
        <f t="shared" ref="AK62:AO62" si="112">AK16/B16*100</f>
        <v>#VALUE!</v>
      </c>
      <c r="AL62" s="39">
        <f t="shared" si="112"/>
        <v>1.4205266095073816</v>
      </c>
      <c r="AM62" s="39">
        <f t="shared" si="112"/>
        <v>1.4272121788772598</v>
      </c>
      <c r="AN62" s="39" t="e">
        <f t="shared" si="112"/>
        <v>#VALUE!</v>
      </c>
      <c r="AO62" s="39" t="e">
        <f t="shared" si="112"/>
        <v>#VALUE!</v>
      </c>
      <c r="AP62" s="39">
        <f t="shared" ref="AP62:AT62" si="113">AP16/B16*100</f>
        <v>13.16239316239316</v>
      </c>
      <c r="AQ62" s="39">
        <f t="shared" si="113"/>
        <v>4.8839057717349021</v>
      </c>
      <c r="AR62" s="39">
        <f t="shared" si="113"/>
        <v>8.3610846812559458</v>
      </c>
      <c r="AS62" s="39">
        <f t="shared" si="113"/>
        <v>10.451045104510451</v>
      </c>
      <c r="AT62" s="40" t="e">
        <f t="shared" si="113"/>
        <v>#VALUE!</v>
      </c>
      <c r="AU62" s="39" t="e">
        <f t="shared" ref="AU62:AY62" si="114">AU16/B16*100</f>
        <v>#VALUE!</v>
      </c>
      <c r="AV62" s="39">
        <f t="shared" si="114"/>
        <v>42.85255272013935</v>
      </c>
      <c r="AW62" s="39">
        <f t="shared" si="114"/>
        <v>43.648905803996193</v>
      </c>
      <c r="AX62" s="39" t="e">
        <f t="shared" si="114"/>
        <v>#VALUE!</v>
      </c>
      <c r="AY62" s="40" t="e">
        <f t="shared" si="114"/>
        <v>#VALUE!</v>
      </c>
    </row>
    <row r="63" spans="1:51" ht="15" customHeight="1" x14ac:dyDescent="0.2">
      <c r="A63" s="20" t="s">
        <v>16</v>
      </c>
      <c r="B63" s="39">
        <f t="shared" ref="B63:F63" si="115">B17/B17*100</f>
        <v>100</v>
      </c>
      <c r="C63" s="39">
        <f t="shared" si="115"/>
        <v>100</v>
      </c>
      <c r="D63" s="39">
        <f t="shared" si="115"/>
        <v>100</v>
      </c>
      <c r="E63" s="39">
        <f t="shared" si="115"/>
        <v>100</v>
      </c>
      <c r="F63" s="39">
        <f t="shared" si="115"/>
        <v>100</v>
      </c>
      <c r="G63" s="39">
        <f t="shared" ref="G63:K63" si="116">G17/B17*100</f>
        <v>79.245283018867923</v>
      </c>
      <c r="H63" s="39">
        <f t="shared" si="116"/>
        <v>83.082706766917298</v>
      </c>
      <c r="I63" s="39">
        <f t="shared" si="116"/>
        <v>72.903225806451616</v>
      </c>
      <c r="J63" s="39">
        <f t="shared" si="116"/>
        <v>86.301369863013704</v>
      </c>
      <c r="K63" s="39">
        <f t="shared" si="116"/>
        <v>100</v>
      </c>
      <c r="L63" s="41">
        <f t="shared" ref="L63:P63" si="117">L17/B17*100</f>
        <v>20.754716981132077</v>
      </c>
      <c r="M63" s="41">
        <f t="shared" si="117"/>
        <v>16.917293233082709</v>
      </c>
      <c r="N63" s="41">
        <f t="shared" si="117"/>
        <v>27.096774193548391</v>
      </c>
      <c r="O63" s="41">
        <f t="shared" si="117"/>
        <v>13.698630136986301</v>
      </c>
      <c r="P63" s="42" t="e">
        <f t="shared" si="117"/>
        <v>#VALUE!</v>
      </c>
      <c r="Q63" s="39">
        <f t="shared" ref="Q63:U63" si="118">Q17/B17*100</f>
        <v>29.245283018867923</v>
      </c>
      <c r="R63" s="39">
        <f t="shared" si="118"/>
        <v>14.661654135338347</v>
      </c>
      <c r="S63" s="39">
        <f t="shared" si="118"/>
        <v>30.537634408602148</v>
      </c>
      <c r="T63" s="39">
        <f t="shared" si="118"/>
        <v>35.388127853881272</v>
      </c>
      <c r="U63" s="39">
        <f t="shared" si="118"/>
        <v>15.789473684210527</v>
      </c>
      <c r="V63" s="39">
        <f t="shared" ref="V63:Z63" si="119">V17/B17*100</f>
        <v>12.264150943396226</v>
      </c>
      <c r="W63" s="39">
        <f t="shared" si="119"/>
        <v>27.819548872180448</v>
      </c>
      <c r="X63" s="39">
        <f t="shared" si="119"/>
        <v>17.634408602150536</v>
      </c>
      <c r="Y63" s="39">
        <f t="shared" si="119"/>
        <v>30.93607305936073</v>
      </c>
      <c r="Z63" s="39">
        <f t="shared" si="119"/>
        <v>78.94736842105263</v>
      </c>
      <c r="AA63" s="39">
        <f t="shared" ref="AA63:AE63" si="120">AA17/B17*100</f>
        <v>37.735849056603776</v>
      </c>
      <c r="AB63" s="39">
        <f t="shared" si="120"/>
        <v>40.601503759398497</v>
      </c>
      <c r="AC63" s="39">
        <f t="shared" si="120"/>
        <v>24.731182795698921</v>
      </c>
      <c r="AD63" s="39">
        <f t="shared" si="120"/>
        <v>19.977168949771691</v>
      </c>
      <c r="AE63" s="39">
        <f t="shared" si="120"/>
        <v>5.2631578947368372</v>
      </c>
      <c r="AF63" s="39">
        <f t="shared" ref="AF63:AJ63" si="121">AF17/B17*100</f>
        <v>51.886792452830186</v>
      </c>
      <c r="AG63" s="39">
        <f t="shared" si="121"/>
        <v>57.518796992481214</v>
      </c>
      <c r="AH63" s="39">
        <f t="shared" si="121"/>
        <v>50.967741935483865</v>
      </c>
      <c r="AI63" s="39">
        <f t="shared" si="121"/>
        <v>59.3607305936073</v>
      </c>
      <c r="AJ63" s="39">
        <f t="shared" si="121"/>
        <v>84.210526315789465</v>
      </c>
      <c r="AK63" s="39">
        <f t="shared" ref="AK63:AO63" si="122">AK17/B17*100</f>
        <v>3.7735849056603774</v>
      </c>
      <c r="AL63" s="39">
        <f t="shared" si="122"/>
        <v>3.0075187969924806</v>
      </c>
      <c r="AM63" s="39">
        <f t="shared" si="122"/>
        <v>2.5806451612903225</v>
      </c>
      <c r="AN63" s="39" t="e">
        <f t="shared" si="122"/>
        <v>#VALUE!</v>
      </c>
      <c r="AO63" s="39" t="e">
        <f t="shared" si="122"/>
        <v>#VALUE!</v>
      </c>
      <c r="AP63" s="41">
        <f t="shared" ref="AP63:AT63" si="123">AP17/B17*100</f>
        <v>6.6037735849056602</v>
      </c>
      <c r="AQ63" s="41">
        <f t="shared" si="123"/>
        <v>18.045112781954888</v>
      </c>
      <c r="AR63" s="41">
        <f t="shared" si="123"/>
        <v>5.161290322580645</v>
      </c>
      <c r="AS63" s="41">
        <f t="shared" si="123"/>
        <v>15.981735159817351</v>
      </c>
      <c r="AT63" s="42" t="e">
        <f t="shared" si="123"/>
        <v>#VALUE!</v>
      </c>
      <c r="AU63" s="41">
        <f t="shared" ref="AU63:AY63" si="124">AU17/B17*100</f>
        <v>37.735849056603776</v>
      </c>
      <c r="AV63" s="41">
        <f t="shared" si="124"/>
        <v>21.428571428571423</v>
      </c>
      <c r="AW63" s="41">
        <f t="shared" si="124"/>
        <v>41.29032258064516</v>
      </c>
      <c r="AX63" s="41" t="e">
        <f t="shared" si="124"/>
        <v>#VALUE!</v>
      </c>
      <c r="AY63" s="42" t="e">
        <f t="shared" si="124"/>
        <v>#VALUE!</v>
      </c>
    </row>
    <row r="64" spans="1:51" ht="15" customHeight="1" x14ac:dyDescent="0.2">
      <c r="A64" s="20" t="s">
        <v>10</v>
      </c>
      <c r="B64" s="39">
        <f t="shared" ref="B64:F64" si="125">B18/B18*100</f>
        <v>100</v>
      </c>
      <c r="C64" s="39">
        <f t="shared" si="125"/>
        <v>100</v>
      </c>
      <c r="D64" s="39">
        <f t="shared" si="125"/>
        <v>100</v>
      </c>
      <c r="E64" s="39">
        <f t="shared" si="125"/>
        <v>100</v>
      </c>
      <c r="F64" s="39">
        <f t="shared" si="125"/>
        <v>100</v>
      </c>
      <c r="G64" s="41">
        <f t="shared" ref="G64:K64" si="126">G18/B18*100</f>
        <v>76.435045317220542</v>
      </c>
      <c r="H64" s="41">
        <f t="shared" si="126"/>
        <v>85.393620448931358</v>
      </c>
      <c r="I64" s="41">
        <f t="shared" si="126"/>
        <v>91.61326799849229</v>
      </c>
      <c r="J64" s="41">
        <f t="shared" si="126"/>
        <v>86.96011328770355</v>
      </c>
      <c r="K64" s="41">
        <f t="shared" si="126"/>
        <v>78.085642317380348</v>
      </c>
      <c r="L64" s="39">
        <f t="shared" ref="L64:P64" si="127">L18/B18*100</f>
        <v>23.564954682779458</v>
      </c>
      <c r="M64" s="39">
        <f t="shared" si="127"/>
        <v>14.60637955106864</v>
      </c>
      <c r="N64" s="39">
        <f t="shared" si="127"/>
        <v>8.3867320015077169</v>
      </c>
      <c r="O64" s="39">
        <f t="shared" si="127"/>
        <v>13.039886712296459</v>
      </c>
      <c r="P64" s="40">
        <f t="shared" si="127"/>
        <v>21.914357682619652</v>
      </c>
      <c r="Q64" s="39">
        <f t="shared" ref="Q64:U64" si="128">Q18/B18*100</f>
        <v>42.900302114803623</v>
      </c>
      <c r="R64" s="39">
        <f t="shared" si="128"/>
        <v>54.494683707442803</v>
      </c>
      <c r="S64" s="39">
        <f t="shared" si="128"/>
        <v>61.534112325669057</v>
      </c>
      <c r="T64" s="39">
        <f t="shared" si="128"/>
        <v>67.901817323578001</v>
      </c>
      <c r="U64" s="39">
        <f t="shared" si="128"/>
        <v>68.010075566750629</v>
      </c>
      <c r="V64" s="39">
        <f t="shared" ref="V64:Z64" si="129">V18/B18*100</f>
        <v>24.018126888217523</v>
      </c>
      <c r="W64" s="39">
        <f t="shared" si="129"/>
        <v>21.748469552142627</v>
      </c>
      <c r="X64" s="39">
        <f t="shared" si="129"/>
        <v>21.880889558989821</v>
      </c>
      <c r="Y64" s="39">
        <f t="shared" si="129"/>
        <v>12.980882700023599</v>
      </c>
      <c r="Z64" s="39">
        <f t="shared" si="129"/>
        <v>9.0680100755667521</v>
      </c>
      <c r="AA64" s="41">
        <f t="shared" ref="AA64:AE64" si="130">AA18/B18*100</f>
        <v>9.5166163141993962</v>
      </c>
      <c r="AB64" s="41">
        <f t="shared" si="130"/>
        <v>9.1504671893459353</v>
      </c>
      <c r="AC64" s="41">
        <f t="shared" si="130"/>
        <v>8.1982661138333963</v>
      </c>
      <c r="AD64" s="41">
        <f t="shared" si="130"/>
        <v>6.0774132641019571</v>
      </c>
      <c r="AE64" s="41">
        <f t="shared" si="130"/>
        <v>1.0075566750629714</v>
      </c>
      <c r="AF64" s="41">
        <f t="shared" ref="AF64:AJ64" si="131">AF18/B18*100</f>
        <v>48.791540785498491</v>
      </c>
      <c r="AG64" s="41">
        <f t="shared" si="131"/>
        <v>40.178283750402741</v>
      </c>
      <c r="AH64" s="41">
        <f t="shared" si="131"/>
        <v>34.319638145495659</v>
      </c>
      <c r="AI64" s="41">
        <f t="shared" si="131"/>
        <v>47.203209818267631</v>
      </c>
      <c r="AJ64" s="41">
        <f t="shared" si="131"/>
        <v>33.249370277078079</v>
      </c>
      <c r="AK64" s="41">
        <f t="shared" ref="AK64:AO64" si="132">AK18/B18*100</f>
        <v>3.6253776435045322</v>
      </c>
      <c r="AL64" s="41">
        <f t="shared" si="132"/>
        <v>4.1885941359682093</v>
      </c>
      <c r="AM64" s="41">
        <f t="shared" si="132"/>
        <v>6.5020731247644186</v>
      </c>
      <c r="AN64" s="41">
        <f t="shared" si="132"/>
        <v>5.1923530800094397</v>
      </c>
      <c r="AO64" s="41">
        <f t="shared" si="132"/>
        <v>1.0075566750629714</v>
      </c>
      <c r="AP64" s="39">
        <f t="shared" ref="AP64:AT64" si="133">AP18/B18*100</f>
        <v>9.5166163141993962</v>
      </c>
      <c r="AQ64" s="39">
        <f t="shared" si="133"/>
        <v>19.331972935237886</v>
      </c>
      <c r="AR64" s="39">
        <f t="shared" si="133"/>
        <v>16.01960045231813</v>
      </c>
      <c r="AS64" s="39">
        <f t="shared" si="133"/>
        <v>9.4288411611989602</v>
      </c>
      <c r="AT64" s="40">
        <f t="shared" si="133"/>
        <v>6.0453400503778347</v>
      </c>
      <c r="AU64" s="39">
        <f t="shared" ref="AU64:AY64" si="134">AU18/B18*100</f>
        <v>38.066465256797585</v>
      </c>
      <c r="AV64" s="39">
        <f t="shared" si="134"/>
        <v>36.301149178391157</v>
      </c>
      <c r="AW64" s="39">
        <f t="shared" si="134"/>
        <v>43.158688277421788</v>
      </c>
      <c r="AX64" s="39">
        <f t="shared" si="134"/>
        <v>38.175595940523976</v>
      </c>
      <c r="AY64" s="40">
        <f t="shared" si="134"/>
        <v>59.697732997481111</v>
      </c>
    </row>
    <row r="65" spans="1:51" ht="15" customHeight="1" x14ac:dyDescent="0.2">
      <c r="A65" s="20" t="s">
        <v>11</v>
      </c>
      <c r="B65" s="39">
        <f t="shared" ref="B65:F65" si="135">B19/B19*100</f>
        <v>100</v>
      </c>
      <c r="C65" s="39">
        <f t="shared" si="135"/>
        <v>100</v>
      </c>
      <c r="D65" s="39">
        <f t="shared" si="135"/>
        <v>100</v>
      </c>
      <c r="E65" s="39">
        <f t="shared" si="135"/>
        <v>100</v>
      </c>
      <c r="F65" s="39">
        <f t="shared" si="135"/>
        <v>100</v>
      </c>
      <c r="G65" s="39">
        <f t="shared" ref="G65:K65" si="136">G19/B19*100</f>
        <v>91.68110918544194</v>
      </c>
      <c r="H65" s="39">
        <f t="shared" si="136"/>
        <v>68.558951965065503</v>
      </c>
      <c r="I65" s="39">
        <f t="shared" si="136"/>
        <v>67.693942614240171</v>
      </c>
      <c r="J65" s="39">
        <f t="shared" si="136"/>
        <v>69.377990430622006</v>
      </c>
      <c r="K65" s="39">
        <f t="shared" si="136"/>
        <v>83.333333333333343</v>
      </c>
      <c r="L65" s="39">
        <f t="shared" ref="L65:P65" si="137">L19/B19*100</f>
        <v>8.3188908145580598</v>
      </c>
      <c r="M65" s="39">
        <f t="shared" si="137"/>
        <v>31.4410480349345</v>
      </c>
      <c r="N65" s="39">
        <f t="shared" si="137"/>
        <v>32.306057385759829</v>
      </c>
      <c r="O65" s="39">
        <f t="shared" si="137"/>
        <v>30.62200956937799</v>
      </c>
      <c r="P65" s="40">
        <f t="shared" si="137"/>
        <v>16.666666666666664</v>
      </c>
      <c r="Q65" s="39">
        <f t="shared" ref="Q65:U65" si="138">Q19/B19*100</f>
        <v>45.233968804159453</v>
      </c>
      <c r="R65" s="39">
        <f t="shared" si="138"/>
        <v>27.947598253275107</v>
      </c>
      <c r="S65" s="39">
        <f t="shared" si="138"/>
        <v>38.044633368756649</v>
      </c>
      <c r="T65" s="39">
        <f t="shared" si="138"/>
        <v>56.937799043062199</v>
      </c>
      <c r="U65" s="39">
        <f t="shared" si="138"/>
        <v>83.333333333333343</v>
      </c>
      <c r="V65" s="39">
        <f t="shared" ref="V65:Z65" si="139">V19/B19*100</f>
        <v>19.410745233968804</v>
      </c>
      <c r="W65" s="39">
        <f t="shared" si="139"/>
        <v>15.283842794759824</v>
      </c>
      <c r="X65" s="39">
        <f t="shared" si="139"/>
        <v>17.53453772582359</v>
      </c>
      <c r="Y65" s="39">
        <f t="shared" si="139"/>
        <v>2.8708133971291865</v>
      </c>
      <c r="Z65" s="39" t="e">
        <f t="shared" si="139"/>
        <v>#VALUE!</v>
      </c>
      <c r="AA65" s="39">
        <f t="shared" ref="AA65:AE65" si="140">AA19/B19*100</f>
        <v>27.036395147313698</v>
      </c>
      <c r="AB65" s="39">
        <f t="shared" si="140"/>
        <v>25.327510917030565</v>
      </c>
      <c r="AC65" s="39">
        <f t="shared" si="140"/>
        <v>12.114771519659937</v>
      </c>
      <c r="AD65" s="39">
        <f t="shared" si="140"/>
        <v>9.5693779904306222</v>
      </c>
      <c r="AE65" s="39" t="e">
        <f t="shared" si="140"/>
        <v>#VALUE!</v>
      </c>
      <c r="AF65" s="39">
        <f t="shared" ref="AF65:AJ65" si="141">AF19/B19*100</f>
        <v>48.873483535528599</v>
      </c>
      <c r="AG65" s="39">
        <f t="shared" si="141"/>
        <v>38.427947598253276</v>
      </c>
      <c r="AH65" s="39">
        <f t="shared" si="141"/>
        <v>48.246546227417639</v>
      </c>
      <c r="AI65" s="39">
        <f t="shared" si="141"/>
        <v>37.320574162679428</v>
      </c>
      <c r="AJ65" s="39">
        <f t="shared" si="141"/>
        <v>25</v>
      </c>
      <c r="AK65" s="39">
        <f t="shared" ref="AK65:AO65" si="142">AK19/B19*100</f>
        <v>2.0797227036395149</v>
      </c>
      <c r="AL65" s="39" t="e">
        <f t="shared" si="142"/>
        <v>#VALUE!</v>
      </c>
      <c r="AM65" s="39">
        <f t="shared" si="142"/>
        <v>3.8257173219978751</v>
      </c>
      <c r="AN65" s="39" t="e">
        <f t="shared" si="142"/>
        <v>#VALUE!</v>
      </c>
      <c r="AO65" s="39" t="e">
        <f t="shared" si="142"/>
        <v>#VALUE!</v>
      </c>
      <c r="AP65" s="39">
        <f t="shared" ref="AP65:AT65" si="143">AP19/B19*100</f>
        <v>37.608318890814559</v>
      </c>
      <c r="AQ65" s="39">
        <f t="shared" si="143"/>
        <v>25.76419213973799</v>
      </c>
      <c r="AR65" s="39">
        <f t="shared" si="143"/>
        <v>7.3326248671625933</v>
      </c>
      <c r="AS65" s="39">
        <f t="shared" si="143"/>
        <v>12.918660287081341</v>
      </c>
      <c r="AT65" s="40">
        <f t="shared" si="143"/>
        <v>25</v>
      </c>
      <c r="AU65" s="39">
        <f t="shared" ref="AU65:AY65" si="144">AU19/B19*100</f>
        <v>11.438474870017325</v>
      </c>
      <c r="AV65" s="39" t="e">
        <f t="shared" si="144"/>
        <v>#VALUE!</v>
      </c>
      <c r="AW65" s="39">
        <f t="shared" si="144"/>
        <v>40.59511158342189</v>
      </c>
      <c r="AX65" s="39" t="e">
        <f t="shared" si="144"/>
        <v>#VALUE!</v>
      </c>
      <c r="AY65" s="40" t="e">
        <f t="shared" si="144"/>
        <v>#VALUE!</v>
      </c>
    </row>
    <row r="66" spans="1:51" ht="15" customHeight="1" x14ac:dyDescent="0.2">
      <c r="A66" s="20" t="s">
        <v>12</v>
      </c>
      <c r="B66" s="39">
        <f t="shared" ref="B66:F66" si="145">B20/B20*100</f>
        <v>100</v>
      </c>
      <c r="C66" s="39">
        <f t="shared" si="145"/>
        <v>100</v>
      </c>
      <c r="D66" s="39">
        <f t="shared" si="145"/>
        <v>100</v>
      </c>
      <c r="E66" s="39">
        <f t="shared" si="145"/>
        <v>100</v>
      </c>
      <c r="F66" s="39">
        <f t="shared" si="145"/>
        <v>100</v>
      </c>
      <c r="G66" s="39">
        <f t="shared" ref="G66:K66" si="146">G20/B20*100</f>
        <v>64.622641509433961</v>
      </c>
      <c r="H66" s="39">
        <f t="shared" si="146"/>
        <v>63.566634707574309</v>
      </c>
      <c r="I66" s="39">
        <f t="shared" si="146"/>
        <v>73.882559158632773</v>
      </c>
      <c r="J66" s="39">
        <f t="shared" si="146"/>
        <v>81.862618986364808</v>
      </c>
      <c r="K66" s="39">
        <f t="shared" si="146"/>
        <v>87.878787878787875</v>
      </c>
      <c r="L66" s="39">
        <f t="shared" ref="L66:P66" si="147">L20/B20*100</f>
        <v>35.377358490566039</v>
      </c>
      <c r="M66" s="39">
        <f t="shared" si="147"/>
        <v>36.433365292425691</v>
      </c>
      <c r="N66" s="39">
        <f t="shared" si="147"/>
        <v>26.117440841367223</v>
      </c>
      <c r="O66" s="39">
        <f t="shared" si="147"/>
        <v>18.137381013635196</v>
      </c>
      <c r="P66" s="40">
        <f t="shared" si="147"/>
        <v>12.121212121212121</v>
      </c>
      <c r="Q66" s="39">
        <f t="shared" ref="Q66:U66" si="148">Q20/B20*100</f>
        <v>25.943396226415093</v>
      </c>
      <c r="R66" s="39">
        <f t="shared" si="148"/>
        <v>34.036433365292424</v>
      </c>
      <c r="S66" s="39">
        <f t="shared" si="148"/>
        <v>37.291849255039438</v>
      </c>
      <c r="T66" s="39">
        <f t="shared" si="148"/>
        <v>27.913558013892459</v>
      </c>
      <c r="U66" s="39">
        <f t="shared" si="148"/>
        <v>27.27272727272727</v>
      </c>
      <c r="V66" s="39">
        <f t="shared" ref="V66:Z66" si="149">V20/B20*100</f>
        <v>26.729559748427672</v>
      </c>
      <c r="W66" s="39">
        <f t="shared" si="149"/>
        <v>22.627037392138064</v>
      </c>
      <c r="X66" s="39">
        <f t="shared" si="149"/>
        <v>19.500438212094654</v>
      </c>
      <c r="Y66" s="39">
        <f t="shared" si="149"/>
        <v>18.703370208386929</v>
      </c>
      <c r="Z66" s="39" t="e">
        <f t="shared" si="149"/>
        <v>#VALUE!</v>
      </c>
      <c r="AA66" s="39">
        <f t="shared" ref="AA66:AE66" si="150">AA20/B20*100</f>
        <v>11.949685534591195</v>
      </c>
      <c r="AB66" s="39">
        <f t="shared" si="150"/>
        <v>6.9031639501438162</v>
      </c>
      <c r="AC66" s="39">
        <f t="shared" si="150"/>
        <v>17.090271691498689</v>
      </c>
      <c r="AD66" s="39">
        <f t="shared" si="150"/>
        <v>35.24569076408541</v>
      </c>
      <c r="AE66" s="39">
        <f t="shared" si="150"/>
        <v>60.606060606060609</v>
      </c>
      <c r="AF66" s="39">
        <f t="shared" ref="AF66:AJ66" si="151">AF20/B20*100</f>
        <v>48.113207547169814</v>
      </c>
      <c r="AG66" s="39">
        <f t="shared" si="151"/>
        <v>37.392138063279006</v>
      </c>
      <c r="AH66" s="39">
        <f t="shared" si="151"/>
        <v>44.040315512708148</v>
      </c>
      <c r="AI66" s="39">
        <f t="shared" si="151"/>
        <v>64.316953949060974</v>
      </c>
      <c r="AJ66" s="39">
        <f t="shared" si="151"/>
        <v>72.727272727272734</v>
      </c>
      <c r="AK66" s="39">
        <f t="shared" ref="AK66:AO66" si="152">AK20/B20*100</f>
        <v>3.3018867924528301</v>
      </c>
      <c r="AL66" s="39">
        <f t="shared" si="152"/>
        <v>1.1505273250239696</v>
      </c>
      <c r="AM66" s="39">
        <f t="shared" si="152"/>
        <v>9.2024539877300615</v>
      </c>
      <c r="AN66" s="39">
        <f t="shared" si="152"/>
        <v>3.0872137895549265</v>
      </c>
      <c r="AO66" s="39" t="e">
        <f t="shared" si="152"/>
        <v>#VALUE!</v>
      </c>
      <c r="AP66" s="39">
        <f t="shared" ref="AP66:AT66" si="153">AP20/B20*100</f>
        <v>0.94339622641509435</v>
      </c>
      <c r="AQ66" s="39">
        <f t="shared" si="153"/>
        <v>7.766059443911792</v>
      </c>
      <c r="AR66" s="39">
        <f t="shared" si="153"/>
        <v>4.8641542506573172</v>
      </c>
      <c r="AS66" s="39">
        <f t="shared" si="153"/>
        <v>5.7885258554154859</v>
      </c>
      <c r="AT66" s="40">
        <f t="shared" si="153"/>
        <v>15.151515151515152</v>
      </c>
      <c r="AU66" s="39">
        <f t="shared" ref="AU66:AY66" si="154">AU20/B20*100</f>
        <v>47.641509433962263</v>
      </c>
      <c r="AV66" s="39">
        <f t="shared" si="154"/>
        <v>53.691275167785236</v>
      </c>
      <c r="AW66" s="39">
        <f t="shared" si="154"/>
        <v>41.893076248904471</v>
      </c>
      <c r="AX66" s="39">
        <f t="shared" si="154"/>
        <v>26.807306405968617</v>
      </c>
      <c r="AY66" s="40" t="e">
        <f t="shared" si="154"/>
        <v>#VALUE!</v>
      </c>
    </row>
    <row r="67" spans="1:51" ht="15" customHeight="1" x14ac:dyDescent="0.2">
      <c r="A67" s="20" t="s">
        <v>13</v>
      </c>
      <c r="B67" s="39">
        <f t="shared" ref="B67:F67" si="155">B21/B21*100</f>
        <v>100</v>
      </c>
      <c r="C67" s="39">
        <f t="shared" si="155"/>
        <v>100</v>
      </c>
      <c r="D67" s="39">
        <f t="shared" si="155"/>
        <v>100</v>
      </c>
      <c r="E67" s="39">
        <f t="shared" si="155"/>
        <v>100</v>
      </c>
      <c r="F67" s="39">
        <f t="shared" si="155"/>
        <v>100</v>
      </c>
      <c r="G67" s="39">
        <f t="shared" ref="G67:K67" si="156">G21/B21*100</f>
        <v>81.635178615625776</v>
      </c>
      <c r="H67" s="39">
        <f t="shared" si="156"/>
        <v>84.683954619124819</v>
      </c>
      <c r="I67" s="39">
        <f t="shared" si="156"/>
        <v>59.472345835982189</v>
      </c>
      <c r="J67" s="39">
        <f t="shared" si="156"/>
        <v>87.479406919275121</v>
      </c>
      <c r="K67" s="39">
        <f t="shared" si="156"/>
        <v>95.81151832460732</v>
      </c>
      <c r="L67" s="39">
        <f t="shared" ref="L67:P67" si="157">L21/B21*100</f>
        <v>18.364821384374231</v>
      </c>
      <c r="M67" s="39">
        <f t="shared" si="157"/>
        <v>15.31604538087519</v>
      </c>
      <c r="N67" s="39">
        <f t="shared" si="157"/>
        <v>40.527654164017811</v>
      </c>
      <c r="O67" s="39">
        <f t="shared" si="157"/>
        <v>12.520593080724876</v>
      </c>
      <c r="P67" s="40">
        <f t="shared" si="157"/>
        <v>4.1884816753926701</v>
      </c>
      <c r="Q67" s="39">
        <f t="shared" ref="Q67:U67" si="158">Q21/B21*100</f>
        <v>34.279349888623052</v>
      </c>
      <c r="R67" s="39">
        <f t="shared" si="158"/>
        <v>40.15397082658022</v>
      </c>
      <c r="S67" s="39">
        <f t="shared" si="158"/>
        <v>35.712015257469801</v>
      </c>
      <c r="T67" s="39">
        <f t="shared" si="158"/>
        <v>46.952224052718286</v>
      </c>
      <c r="U67" s="39">
        <f t="shared" si="158"/>
        <v>32.984293193717278</v>
      </c>
      <c r="V67" s="39">
        <f t="shared" ref="V67:Z67" si="159">V21/B21*100</f>
        <v>11.405824601930533</v>
      </c>
      <c r="W67" s="39">
        <f t="shared" si="159"/>
        <v>15.842787682333872</v>
      </c>
      <c r="X67" s="39">
        <f t="shared" si="159"/>
        <v>7.3108709472345819</v>
      </c>
      <c r="Y67" s="39">
        <f t="shared" si="159"/>
        <v>6.5897858319604614</v>
      </c>
      <c r="Z67" s="39">
        <f t="shared" si="159"/>
        <v>4.1884816753926701</v>
      </c>
      <c r="AA67" s="39">
        <f t="shared" ref="AA67:AE67" si="160">AA21/B21*100</f>
        <v>35.950004125072191</v>
      </c>
      <c r="AB67" s="39">
        <f t="shared" si="160"/>
        <v>28.687196110210696</v>
      </c>
      <c r="AC67" s="39">
        <f t="shared" si="160"/>
        <v>16.449459631277811</v>
      </c>
      <c r="AD67" s="39">
        <f t="shared" si="160"/>
        <v>33.93739703459638</v>
      </c>
      <c r="AE67" s="39">
        <f t="shared" si="160"/>
        <v>58.638743455497377</v>
      </c>
      <c r="AF67" s="39">
        <f t="shared" ref="AF67:AJ67" si="161">AF21/B21*100</f>
        <v>59.050408382146678</v>
      </c>
      <c r="AG67" s="39">
        <f t="shared" si="161"/>
        <v>54.132901134521873</v>
      </c>
      <c r="AH67" s="39">
        <f t="shared" si="161"/>
        <v>31.659249841068021</v>
      </c>
      <c r="AI67" s="39">
        <f t="shared" si="161"/>
        <v>59.362987369577148</v>
      </c>
      <c r="AJ67" s="39">
        <f t="shared" si="161"/>
        <v>79.581151832460733</v>
      </c>
      <c r="AK67" s="39">
        <f t="shared" ref="AK67:AO67" si="162">AK21/B21*100</f>
        <v>0.86626515964029382</v>
      </c>
      <c r="AL67" s="39">
        <f t="shared" si="162"/>
        <v>2.5931928687196111</v>
      </c>
      <c r="AM67" s="39">
        <f t="shared" si="162"/>
        <v>2.1455816910362366</v>
      </c>
      <c r="AN67" s="39" t="e">
        <f t="shared" si="162"/>
        <v>#VALUE!</v>
      </c>
      <c r="AO67" s="39" t="e">
        <f t="shared" si="162"/>
        <v>#VALUE!</v>
      </c>
      <c r="AP67" s="39">
        <f t="shared" ref="AP67:AT67" si="163">AP21/B21*100</f>
        <v>4.599455490471084</v>
      </c>
      <c r="AQ67" s="39">
        <f t="shared" si="163"/>
        <v>18.962722852512155</v>
      </c>
      <c r="AR67" s="39">
        <f t="shared" si="163"/>
        <v>19.945963127781312</v>
      </c>
      <c r="AS67" s="39">
        <f t="shared" si="163"/>
        <v>18.341570565623282</v>
      </c>
      <c r="AT67" s="40">
        <f t="shared" si="163"/>
        <v>14.136125654450263</v>
      </c>
      <c r="AU67" s="39">
        <f t="shared" ref="AU67:AY67" si="164">AU21/B21*100</f>
        <v>35.483870967741936</v>
      </c>
      <c r="AV67" s="39">
        <f t="shared" si="164"/>
        <v>24.311183144246364</v>
      </c>
      <c r="AW67" s="39">
        <f t="shared" si="164"/>
        <v>46.249205340114429</v>
      </c>
      <c r="AX67" s="39" t="e">
        <f t="shared" si="164"/>
        <v>#VALUE!</v>
      </c>
      <c r="AY67" s="40" t="e">
        <f t="shared" si="164"/>
        <v>#VALUE!</v>
      </c>
    </row>
  </sheetData>
  <mergeCells count="42">
    <mergeCell ref="A4:A6"/>
    <mergeCell ref="B4:F5"/>
    <mergeCell ref="AF4:AY4"/>
    <mergeCell ref="AF5:AJ5"/>
    <mergeCell ref="AU5:AY5"/>
    <mergeCell ref="AP5:AT5"/>
    <mergeCell ref="G4:P4"/>
    <mergeCell ref="G5:K5"/>
    <mergeCell ref="L5:P5"/>
    <mergeCell ref="Q4:AE4"/>
    <mergeCell ref="Q5:U5"/>
    <mergeCell ref="V5:Z5"/>
    <mergeCell ref="AA5:AE5"/>
    <mergeCell ref="AK5:AO5"/>
    <mergeCell ref="A27:A29"/>
    <mergeCell ref="B27:F28"/>
    <mergeCell ref="G27:P27"/>
    <mergeCell ref="Q27:AE27"/>
    <mergeCell ref="AF27:AY27"/>
    <mergeCell ref="G28:K28"/>
    <mergeCell ref="L28:P28"/>
    <mergeCell ref="Q28:U28"/>
    <mergeCell ref="V28:Z28"/>
    <mergeCell ref="AA28:AE28"/>
    <mergeCell ref="AF28:AJ28"/>
    <mergeCell ref="AP28:AT28"/>
    <mergeCell ref="AU28:AY28"/>
    <mergeCell ref="AK28:AO28"/>
    <mergeCell ref="AF50:AY50"/>
    <mergeCell ref="AF51:AJ51"/>
    <mergeCell ref="AP51:AT51"/>
    <mergeCell ref="AU51:AY51"/>
    <mergeCell ref="A50:A52"/>
    <mergeCell ref="B50:F51"/>
    <mergeCell ref="G50:P50"/>
    <mergeCell ref="Q50:AE50"/>
    <mergeCell ref="G51:K51"/>
    <mergeCell ref="L51:P51"/>
    <mergeCell ref="Q51:U51"/>
    <mergeCell ref="V51:Z51"/>
    <mergeCell ref="AA51:AE51"/>
    <mergeCell ref="AK51:AO51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37"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3" s="6" customFormat="1" ht="27" customHeight="1" x14ac:dyDescent="0.2">
      <c r="A1" s="5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3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3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</row>
    <row r="4" spans="1:23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3" ht="20.25" customHeight="1" x14ac:dyDescent="0.2">
      <c r="A5" s="14" t="s">
        <v>15</v>
      </c>
      <c r="B5" s="15">
        <v>63.416666666666664</v>
      </c>
      <c r="C5" s="15">
        <v>101.5</v>
      </c>
      <c r="D5" s="15">
        <v>133.33333333333331</v>
      </c>
      <c r="E5" s="15">
        <v>186.53333333333333</v>
      </c>
      <c r="F5" s="15">
        <v>206.26666666666668</v>
      </c>
      <c r="G5" s="15">
        <v>277.36666666666667</v>
      </c>
      <c r="H5" s="15">
        <v>271.01666666666665</v>
      </c>
      <c r="I5" s="15">
        <v>272.16666666666669</v>
      </c>
      <c r="J5" s="15">
        <v>358.38333333333333</v>
      </c>
      <c r="K5" s="15">
        <v>318.20952380952377</v>
      </c>
      <c r="L5" s="15">
        <v>303.13333333333327</v>
      </c>
      <c r="M5" s="15">
        <v>204.6</v>
      </c>
      <c r="N5" s="16">
        <v>187.66666666666663</v>
      </c>
      <c r="O5" s="16">
        <v>179.68333333333334</v>
      </c>
      <c r="P5" s="16">
        <v>195.33333333333331</v>
      </c>
      <c r="Q5" s="16">
        <v>189.26666666666662</v>
      </c>
      <c r="R5" s="16">
        <v>144.45000000000002</v>
      </c>
      <c r="S5" s="16">
        <v>131.25</v>
      </c>
      <c r="T5" s="16">
        <v>85.51666666666668</v>
      </c>
      <c r="U5" s="16">
        <v>76</v>
      </c>
    </row>
    <row r="6" spans="1:23" ht="15" customHeight="1" x14ac:dyDescent="0.2">
      <c r="A6" s="17" t="s">
        <v>1</v>
      </c>
      <c r="B6" s="18">
        <v>46.166666666666664</v>
      </c>
      <c r="C6" s="18">
        <v>71.75</v>
      </c>
      <c r="D6" s="18">
        <v>83.749999999999972</v>
      </c>
      <c r="E6" s="18">
        <v>99</v>
      </c>
      <c r="F6" s="18">
        <v>118.28333333333336</v>
      </c>
      <c r="G6" s="18">
        <v>146.11666666666667</v>
      </c>
      <c r="H6" s="18">
        <v>147.34999999999997</v>
      </c>
      <c r="I6" s="18">
        <v>144.33333333333334</v>
      </c>
      <c r="J6" s="18">
        <v>166.31666666666666</v>
      </c>
      <c r="K6" s="18">
        <v>139.94285714285712</v>
      </c>
      <c r="L6" s="18">
        <v>144.43333333333334</v>
      </c>
      <c r="M6" s="18">
        <v>88.033333333333331</v>
      </c>
      <c r="N6" s="19">
        <v>97.916666666666657</v>
      </c>
      <c r="O6" s="19">
        <v>103.81666666666666</v>
      </c>
      <c r="P6" s="19">
        <v>98.5833333333333</v>
      </c>
      <c r="Q6" s="19">
        <v>98.566666666666634</v>
      </c>
      <c r="R6" s="19">
        <v>70.200000000000017</v>
      </c>
      <c r="S6" s="19">
        <v>46.916666666666664</v>
      </c>
      <c r="T6" s="19">
        <v>36.06666666666667</v>
      </c>
      <c r="U6" s="19">
        <v>32.916666666666664</v>
      </c>
    </row>
    <row r="7" spans="1:23" ht="15" customHeight="1" x14ac:dyDescent="0.2">
      <c r="A7" s="20" t="s">
        <v>2</v>
      </c>
      <c r="B7" s="18">
        <v>3.25</v>
      </c>
      <c r="C7" s="18">
        <v>2.9166666666666661</v>
      </c>
      <c r="D7" s="18">
        <v>4.083333333333333</v>
      </c>
      <c r="E7" s="18">
        <v>4.583333333333333</v>
      </c>
      <c r="F7" s="18">
        <v>1.333333333333333</v>
      </c>
      <c r="G7" s="18">
        <v>4.7499999999999982</v>
      </c>
      <c r="H7" s="18">
        <v>6.0333333333333323</v>
      </c>
      <c r="I7" s="18">
        <v>2.7499999999999991</v>
      </c>
      <c r="J7" s="18">
        <v>4.75</v>
      </c>
      <c r="K7" s="18">
        <v>1.833333333333333</v>
      </c>
      <c r="L7" s="18">
        <v>3.7</v>
      </c>
      <c r="M7" s="18">
        <v>2.7</v>
      </c>
      <c r="N7" s="19">
        <v>4.083333333333333</v>
      </c>
      <c r="O7" s="19">
        <v>0.5</v>
      </c>
      <c r="P7" s="19">
        <v>2.833333333333333</v>
      </c>
      <c r="Q7" s="19">
        <v>1.6666666666666661</v>
      </c>
      <c r="R7" s="19">
        <v>0.75</v>
      </c>
      <c r="S7" s="19">
        <v>3.583333333333333</v>
      </c>
      <c r="T7" s="19">
        <v>1</v>
      </c>
      <c r="U7" s="19">
        <v>1.5</v>
      </c>
    </row>
    <row r="8" spans="1:23" ht="15" customHeight="1" x14ac:dyDescent="0.2">
      <c r="A8" s="20" t="s">
        <v>3</v>
      </c>
      <c r="B8" s="18">
        <v>1</v>
      </c>
      <c r="C8" s="18">
        <v>3.6666666666666661</v>
      </c>
      <c r="D8" s="18">
        <v>4</v>
      </c>
      <c r="E8" s="18">
        <v>12.95</v>
      </c>
      <c r="F8" s="18">
        <v>9.5</v>
      </c>
      <c r="G8" s="18">
        <v>7.1</v>
      </c>
      <c r="H8" s="18">
        <v>7.2</v>
      </c>
      <c r="I8" s="18">
        <v>7</v>
      </c>
      <c r="J8" s="18">
        <v>6.5</v>
      </c>
      <c r="K8" s="18">
        <v>6</v>
      </c>
      <c r="L8" s="18">
        <v>8.3333333333333321</v>
      </c>
      <c r="M8" s="18">
        <v>1.5</v>
      </c>
      <c r="N8" s="19">
        <v>10.333333333333332</v>
      </c>
      <c r="O8" s="19">
        <v>3</v>
      </c>
      <c r="P8" s="19">
        <v>9.5</v>
      </c>
      <c r="Q8" s="19">
        <v>1.5</v>
      </c>
      <c r="R8" s="19">
        <v>2</v>
      </c>
      <c r="S8" s="19">
        <v>12</v>
      </c>
      <c r="T8" s="19">
        <v>3.5</v>
      </c>
      <c r="U8" s="19">
        <v>3.333333333333333</v>
      </c>
    </row>
    <row r="9" spans="1:23" ht="15" customHeight="1" x14ac:dyDescent="0.2">
      <c r="A9" s="20" t="s">
        <v>4</v>
      </c>
      <c r="B9" s="18" t="s">
        <v>39</v>
      </c>
      <c r="C9" s="18">
        <v>1</v>
      </c>
      <c r="D9" s="18">
        <v>1.5</v>
      </c>
      <c r="E9" s="18">
        <v>3</v>
      </c>
      <c r="F9" s="18">
        <v>7.5</v>
      </c>
      <c r="G9" s="18">
        <v>1</v>
      </c>
      <c r="H9" s="18">
        <v>4.5</v>
      </c>
      <c r="I9" s="18">
        <v>4.5</v>
      </c>
      <c r="J9" s="18">
        <v>9.5</v>
      </c>
      <c r="K9" s="18">
        <v>6</v>
      </c>
      <c r="L9" s="18">
        <v>9.1666666666666661</v>
      </c>
      <c r="M9" s="18">
        <v>13.333333333333332</v>
      </c>
      <c r="N9" s="19">
        <v>6.833333333333333</v>
      </c>
      <c r="O9" s="19">
        <v>3.1666666666666661</v>
      </c>
      <c r="P9" s="19">
        <v>10.416666666666664</v>
      </c>
      <c r="Q9" s="19">
        <v>11.25</v>
      </c>
      <c r="R9" s="19">
        <v>13.5</v>
      </c>
      <c r="S9" s="19">
        <v>10.083333333333332</v>
      </c>
      <c r="T9" s="19">
        <v>9</v>
      </c>
      <c r="U9" s="19">
        <v>5.083333333333333</v>
      </c>
    </row>
    <row r="10" spans="1:23" ht="15" customHeight="1" x14ac:dyDescent="0.2">
      <c r="A10" s="20" t="s">
        <v>5</v>
      </c>
      <c r="B10" s="18" t="s">
        <v>39</v>
      </c>
      <c r="C10" s="18" t="s">
        <v>39</v>
      </c>
      <c r="D10" s="18" t="s">
        <v>39</v>
      </c>
      <c r="E10" s="18" t="s">
        <v>39</v>
      </c>
      <c r="F10" s="18" t="s">
        <v>39</v>
      </c>
      <c r="G10" s="18" t="s">
        <v>39</v>
      </c>
      <c r="H10" s="18" t="s">
        <v>39</v>
      </c>
      <c r="I10" s="18" t="s">
        <v>39</v>
      </c>
      <c r="J10" s="18" t="s">
        <v>39</v>
      </c>
      <c r="K10" s="18" t="s">
        <v>39</v>
      </c>
      <c r="L10" s="18" t="s">
        <v>39</v>
      </c>
      <c r="M10" s="18" t="s">
        <v>39</v>
      </c>
      <c r="N10" s="19" t="s">
        <v>39</v>
      </c>
      <c r="O10" s="19" t="s">
        <v>39</v>
      </c>
      <c r="P10" s="19" t="s">
        <v>39</v>
      </c>
      <c r="Q10" s="19">
        <v>0.25</v>
      </c>
      <c r="R10" s="19" t="s">
        <v>39</v>
      </c>
      <c r="S10" s="19" t="s">
        <v>39</v>
      </c>
      <c r="T10" s="19" t="s">
        <v>39</v>
      </c>
      <c r="U10" s="19" t="s">
        <v>39</v>
      </c>
    </row>
    <row r="11" spans="1:23" ht="15" customHeight="1" x14ac:dyDescent="0.2">
      <c r="A11" s="20" t="s">
        <v>6</v>
      </c>
      <c r="B11" s="18">
        <v>0.5</v>
      </c>
      <c r="C11" s="18" t="s">
        <v>39</v>
      </c>
      <c r="D11" s="18">
        <v>1</v>
      </c>
      <c r="E11" s="18">
        <v>0.5</v>
      </c>
      <c r="F11" s="18" t="s">
        <v>39</v>
      </c>
      <c r="G11" s="18" t="s">
        <v>39</v>
      </c>
      <c r="H11" s="18">
        <v>2</v>
      </c>
      <c r="I11" s="18">
        <v>1</v>
      </c>
      <c r="J11" s="18">
        <v>1.5</v>
      </c>
      <c r="K11" s="18">
        <v>2.5</v>
      </c>
      <c r="L11" s="18">
        <v>4</v>
      </c>
      <c r="M11" s="18">
        <v>1</v>
      </c>
      <c r="N11" s="19" t="s">
        <v>39</v>
      </c>
      <c r="O11" s="19">
        <v>3</v>
      </c>
      <c r="P11" s="19" t="s">
        <v>39</v>
      </c>
      <c r="Q11" s="19">
        <v>1</v>
      </c>
      <c r="R11" s="19">
        <v>3.5</v>
      </c>
      <c r="S11" s="19">
        <v>3.25</v>
      </c>
      <c r="T11" s="19">
        <v>0.5</v>
      </c>
      <c r="U11" s="19" t="s">
        <v>39</v>
      </c>
    </row>
    <row r="12" spans="1:23" ht="15" customHeight="1" x14ac:dyDescent="0.2">
      <c r="A12" s="20" t="s">
        <v>7</v>
      </c>
      <c r="B12" s="18">
        <v>2</v>
      </c>
      <c r="C12" s="18">
        <v>4.5</v>
      </c>
      <c r="D12" s="18">
        <v>7.6666666666666661</v>
      </c>
      <c r="E12" s="18">
        <v>7</v>
      </c>
      <c r="F12" s="18">
        <v>13.983333333333331</v>
      </c>
      <c r="G12" s="18">
        <v>21.5</v>
      </c>
      <c r="H12" s="18">
        <v>23.45</v>
      </c>
      <c r="I12" s="18">
        <v>20</v>
      </c>
      <c r="J12" s="18">
        <v>40.5</v>
      </c>
      <c r="K12" s="18">
        <v>28.7</v>
      </c>
      <c r="L12" s="18">
        <v>29</v>
      </c>
      <c r="M12" s="18">
        <v>7.7833333333333332</v>
      </c>
      <c r="N12" s="19">
        <v>10.083333333333332</v>
      </c>
      <c r="O12" s="19">
        <v>6</v>
      </c>
      <c r="P12" s="19">
        <v>9.3333333333333321</v>
      </c>
      <c r="Q12" s="19">
        <v>11.833333333333332</v>
      </c>
      <c r="R12" s="19">
        <v>17</v>
      </c>
      <c r="S12" s="19">
        <v>14</v>
      </c>
      <c r="T12" s="19">
        <v>2.5</v>
      </c>
      <c r="U12" s="19">
        <v>4.5</v>
      </c>
    </row>
    <row r="13" spans="1:23" ht="15" customHeight="1" x14ac:dyDescent="0.2">
      <c r="A13" s="20" t="s">
        <v>8</v>
      </c>
      <c r="B13" s="18" t="s">
        <v>39</v>
      </c>
      <c r="C13" s="18" t="s">
        <v>39</v>
      </c>
      <c r="D13" s="18" t="s">
        <v>39</v>
      </c>
      <c r="E13" s="18" t="s">
        <v>39</v>
      </c>
      <c r="F13" s="18" t="s">
        <v>39</v>
      </c>
      <c r="G13" s="18" t="s">
        <v>39</v>
      </c>
      <c r="H13" s="18">
        <v>1</v>
      </c>
      <c r="I13" s="18" t="s">
        <v>39</v>
      </c>
      <c r="J13" s="18">
        <v>1</v>
      </c>
      <c r="K13" s="18">
        <v>1.333333333333333</v>
      </c>
      <c r="L13" s="18">
        <v>1.333333333333333</v>
      </c>
      <c r="M13" s="18">
        <v>2</v>
      </c>
      <c r="N13" s="19">
        <v>1</v>
      </c>
      <c r="O13" s="19">
        <v>2.5</v>
      </c>
      <c r="P13" s="19">
        <v>4</v>
      </c>
      <c r="Q13" s="19">
        <v>2</v>
      </c>
      <c r="R13" s="19">
        <v>4</v>
      </c>
      <c r="S13" s="19">
        <v>3</v>
      </c>
      <c r="T13" s="19">
        <v>4.5</v>
      </c>
      <c r="U13" s="19" t="s">
        <v>39</v>
      </c>
    </row>
    <row r="14" spans="1:23" ht="15" customHeight="1" x14ac:dyDescent="0.2">
      <c r="A14" s="20" t="s">
        <v>9</v>
      </c>
      <c r="B14" s="18">
        <v>0.5</v>
      </c>
      <c r="C14" s="18">
        <v>3.5</v>
      </c>
      <c r="D14" s="18">
        <v>7.1666666666666661</v>
      </c>
      <c r="E14" s="18">
        <v>3</v>
      </c>
      <c r="F14" s="18">
        <v>4</v>
      </c>
      <c r="G14" s="18">
        <v>1.5</v>
      </c>
      <c r="H14" s="18">
        <v>2.333333333333333</v>
      </c>
      <c r="I14" s="18">
        <v>2.5</v>
      </c>
      <c r="J14" s="18">
        <v>5.6666666666666661</v>
      </c>
      <c r="K14" s="18">
        <v>8.75</v>
      </c>
      <c r="L14" s="18">
        <v>2.2000000000000002</v>
      </c>
      <c r="M14" s="18">
        <v>6.333333333333333</v>
      </c>
      <c r="N14" s="19">
        <v>2</v>
      </c>
      <c r="O14" s="19">
        <v>4.833333333333333</v>
      </c>
      <c r="P14" s="19">
        <v>4.333333333333333</v>
      </c>
      <c r="Q14" s="19">
        <v>4.25</v>
      </c>
      <c r="R14" s="19">
        <v>3.833333333333333</v>
      </c>
      <c r="S14" s="19">
        <v>5.333333333333333</v>
      </c>
      <c r="T14" s="19">
        <v>2.833333333333333</v>
      </c>
      <c r="U14" s="19">
        <v>0.33333333333333298</v>
      </c>
    </row>
    <row r="15" spans="1:23" ht="15" customHeight="1" x14ac:dyDescent="0.2">
      <c r="A15" s="20" t="s">
        <v>16</v>
      </c>
      <c r="B15" s="18" t="s">
        <v>39</v>
      </c>
      <c r="C15" s="18" t="s">
        <v>39</v>
      </c>
      <c r="D15" s="18" t="s">
        <v>39</v>
      </c>
      <c r="E15" s="18" t="s">
        <v>39</v>
      </c>
      <c r="F15" s="18" t="s">
        <v>39</v>
      </c>
      <c r="G15" s="18" t="s">
        <v>39</v>
      </c>
      <c r="H15" s="18" t="s">
        <v>39</v>
      </c>
      <c r="I15" s="18" t="s">
        <v>39</v>
      </c>
      <c r="J15" s="18" t="s">
        <v>39</v>
      </c>
      <c r="K15" s="18" t="s">
        <v>39</v>
      </c>
      <c r="L15" s="18" t="s">
        <v>39</v>
      </c>
      <c r="M15" s="18" t="s">
        <v>39</v>
      </c>
      <c r="N15" s="19" t="s">
        <v>39</v>
      </c>
      <c r="O15" s="19" t="s">
        <v>39</v>
      </c>
      <c r="P15" s="19" t="s">
        <v>39</v>
      </c>
      <c r="Q15" s="19">
        <v>1</v>
      </c>
      <c r="R15" s="19" t="s">
        <v>39</v>
      </c>
      <c r="S15" s="19" t="s">
        <v>39</v>
      </c>
      <c r="T15" s="19" t="s">
        <v>39</v>
      </c>
      <c r="U15" s="19" t="s">
        <v>39</v>
      </c>
    </row>
    <row r="16" spans="1:23" ht="15" customHeight="1" x14ac:dyDescent="0.2">
      <c r="A16" s="20" t="s">
        <v>10</v>
      </c>
      <c r="B16" s="18">
        <v>7.5</v>
      </c>
      <c r="C16" s="18">
        <v>7</v>
      </c>
      <c r="D16" s="18">
        <v>14.5</v>
      </c>
      <c r="E16" s="18">
        <v>29</v>
      </c>
      <c r="F16" s="18">
        <v>26.333333333333332</v>
      </c>
      <c r="G16" s="18">
        <v>39.9</v>
      </c>
      <c r="H16" s="18">
        <v>47.400000000000006</v>
      </c>
      <c r="I16" s="18">
        <v>49.083333333333329</v>
      </c>
      <c r="J16" s="18">
        <v>67.816666666666677</v>
      </c>
      <c r="K16" s="18">
        <v>62.116666666666667</v>
      </c>
      <c r="L16" s="18">
        <v>54.366666666666674</v>
      </c>
      <c r="M16" s="18">
        <v>33.833333333333329</v>
      </c>
      <c r="N16" s="19">
        <v>18.916666666666664</v>
      </c>
      <c r="O16" s="19">
        <v>21.533333333333331</v>
      </c>
      <c r="P16" s="19">
        <v>20.999999999999996</v>
      </c>
      <c r="Q16" s="19">
        <v>23.283333333333328</v>
      </c>
      <c r="R16" s="19">
        <v>9.4166666666666679</v>
      </c>
      <c r="S16" s="19">
        <v>14.583333333333332</v>
      </c>
      <c r="T16" s="19">
        <v>13.866666666666665</v>
      </c>
      <c r="U16" s="19">
        <v>12.166666666666666</v>
      </c>
    </row>
    <row r="17" spans="1:23" ht="15" customHeight="1" x14ac:dyDescent="0.2">
      <c r="A17" s="20" t="s">
        <v>11</v>
      </c>
      <c r="B17" s="18">
        <v>1</v>
      </c>
      <c r="C17" s="18">
        <v>3.833333333333333</v>
      </c>
      <c r="D17" s="18">
        <v>5.333333333333333</v>
      </c>
      <c r="E17" s="18">
        <v>7.5</v>
      </c>
      <c r="F17" s="18">
        <v>8.3333333333333321</v>
      </c>
      <c r="G17" s="18">
        <v>11.5</v>
      </c>
      <c r="H17" s="18">
        <v>4</v>
      </c>
      <c r="I17" s="18">
        <v>5.1666666666666661</v>
      </c>
      <c r="J17" s="18">
        <v>10.5</v>
      </c>
      <c r="K17" s="18">
        <v>12.033333333333326</v>
      </c>
      <c r="L17" s="18">
        <v>14.333333333333332</v>
      </c>
      <c r="M17" s="18">
        <v>11.25</v>
      </c>
      <c r="N17" s="19">
        <v>10</v>
      </c>
      <c r="O17" s="19">
        <v>6.333333333333333</v>
      </c>
      <c r="P17" s="19">
        <v>11.333333333333332</v>
      </c>
      <c r="Q17" s="19">
        <v>7.5</v>
      </c>
      <c r="R17" s="19">
        <v>1.5</v>
      </c>
      <c r="S17" s="19">
        <v>3.5</v>
      </c>
      <c r="T17" s="19">
        <v>2.666666666666667</v>
      </c>
      <c r="U17" s="19">
        <v>2</v>
      </c>
    </row>
    <row r="18" spans="1:23" ht="15" customHeight="1" x14ac:dyDescent="0.2">
      <c r="A18" s="20" t="s">
        <v>12</v>
      </c>
      <c r="B18" s="18" t="s">
        <v>39</v>
      </c>
      <c r="C18" s="18" t="s">
        <v>39</v>
      </c>
      <c r="D18" s="18" t="s">
        <v>39</v>
      </c>
      <c r="E18" s="18">
        <v>10</v>
      </c>
      <c r="F18" s="18">
        <v>3</v>
      </c>
      <c r="G18" s="18">
        <v>10.5</v>
      </c>
      <c r="H18" s="18">
        <v>6.25</v>
      </c>
      <c r="I18" s="18">
        <v>8.5</v>
      </c>
      <c r="J18" s="18">
        <v>15.5</v>
      </c>
      <c r="K18" s="18">
        <v>10.5</v>
      </c>
      <c r="L18" s="18">
        <v>7.3666666666666663</v>
      </c>
      <c r="M18" s="18">
        <v>7.5</v>
      </c>
      <c r="N18" s="19">
        <v>6.5</v>
      </c>
      <c r="O18" s="19">
        <v>7.5</v>
      </c>
      <c r="P18" s="19">
        <v>5</v>
      </c>
      <c r="Q18" s="19">
        <v>9.1666666666666643</v>
      </c>
      <c r="R18" s="19">
        <v>6.4999999999999991</v>
      </c>
      <c r="S18" s="19">
        <v>4.5</v>
      </c>
      <c r="T18" s="19">
        <v>3.416666666666667</v>
      </c>
      <c r="U18" s="19">
        <v>1.5</v>
      </c>
    </row>
    <row r="19" spans="1:23" ht="15" customHeight="1" x14ac:dyDescent="0.2">
      <c r="A19" s="20" t="s">
        <v>13</v>
      </c>
      <c r="B19" s="18">
        <v>1.5</v>
      </c>
      <c r="C19" s="18">
        <v>3.333333333333333</v>
      </c>
      <c r="D19" s="18">
        <v>4.333333333333333</v>
      </c>
      <c r="E19" s="18">
        <v>10</v>
      </c>
      <c r="F19" s="18">
        <v>14</v>
      </c>
      <c r="G19" s="18">
        <v>33.5</v>
      </c>
      <c r="H19" s="18">
        <v>19.5</v>
      </c>
      <c r="I19" s="18">
        <v>27.333333333333332</v>
      </c>
      <c r="J19" s="18">
        <v>28.833333333333332</v>
      </c>
      <c r="K19" s="18">
        <v>38.5</v>
      </c>
      <c r="L19" s="18">
        <v>24.9</v>
      </c>
      <c r="M19" s="18">
        <v>29.333333333333332</v>
      </c>
      <c r="N19" s="19">
        <v>20</v>
      </c>
      <c r="O19" s="19">
        <v>17.5</v>
      </c>
      <c r="P19" s="19">
        <v>19</v>
      </c>
      <c r="Q19" s="19">
        <v>16</v>
      </c>
      <c r="R19" s="19">
        <v>12.25</v>
      </c>
      <c r="S19" s="19">
        <v>10.5</v>
      </c>
      <c r="T19" s="19">
        <v>5.666666666666667</v>
      </c>
      <c r="U19" s="19">
        <v>12.666666666666666</v>
      </c>
    </row>
    <row r="22" spans="1:23" s="6" customFormat="1" ht="27" customHeight="1" x14ac:dyDescent="0.25">
      <c r="A22" s="5" t="s">
        <v>95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4"/>
    </row>
    <row r="23" spans="1:23" ht="12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W23" s="4"/>
    </row>
    <row r="24" spans="1:23" ht="13.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5"/>
      <c r="O24" s="56"/>
      <c r="P24" s="56"/>
      <c r="Q24" s="56"/>
      <c r="S24" s="133"/>
      <c r="T24" s="133"/>
      <c r="U24" s="134" t="s">
        <v>80</v>
      </c>
    </row>
    <row r="25" spans="1:23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  <c r="U25" s="13">
        <v>2024</v>
      </c>
    </row>
    <row r="26" spans="1:23" ht="20.25" customHeight="1" x14ac:dyDescent="0.2">
      <c r="A26" s="14" t="s">
        <v>15</v>
      </c>
      <c r="B26" s="21">
        <f t="shared" ref="B26:P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si="0"/>
        <v>100</v>
      </c>
      <c r="N26" s="22">
        <f t="shared" si="0"/>
        <v>100</v>
      </c>
      <c r="O26" s="22">
        <f t="shared" si="0"/>
        <v>100</v>
      </c>
      <c r="P26" s="22">
        <f t="shared" si="0"/>
        <v>100</v>
      </c>
      <c r="Q26" s="22">
        <f t="shared" ref="Q26" si="1">Q5/Q$5*100</f>
        <v>100</v>
      </c>
      <c r="R26" s="22">
        <f t="shared" ref="R26:T26" si="2">R5/R$5*100</f>
        <v>100</v>
      </c>
      <c r="S26" s="22">
        <f t="shared" si="2"/>
        <v>100</v>
      </c>
      <c r="T26" s="84">
        <f t="shared" si="2"/>
        <v>100</v>
      </c>
      <c r="U26" s="84">
        <f t="shared" ref="U26" si="3">U5/U$5*100</f>
        <v>100</v>
      </c>
    </row>
    <row r="27" spans="1:23" ht="15" customHeight="1" x14ac:dyDescent="0.2">
      <c r="A27" s="17" t="s">
        <v>1</v>
      </c>
      <c r="B27" s="23">
        <f t="shared" ref="B27:P27" si="4">B6/B$5*100</f>
        <v>72.798948751642584</v>
      </c>
      <c r="C27" s="23">
        <f t="shared" si="4"/>
        <v>70.689655172413794</v>
      </c>
      <c r="D27" s="23">
        <f t="shared" si="4"/>
        <v>62.812499999999986</v>
      </c>
      <c r="E27" s="23">
        <f t="shared" si="4"/>
        <v>53.073624017155105</v>
      </c>
      <c r="F27" s="23">
        <f t="shared" si="4"/>
        <v>57.344861021331617</v>
      </c>
      <c r="G27" s="23">
        <f t="shared" si="4"/>
        <v>52.679966350198292</v>
      </c>
      <c r="H27" s="23">
        <f t="shared" si="4"/>
        <v>54.369349978476102</v>
      </c>
      <c r="I27" s="23">
        <f t="shared" si="4"/>
        <v>53.031230863441515</v>
      </c>
      <c r="J27" s="23">
        <f t="shared" si="4"/>
        <v>46.407478026321911</v>
      </c>
      <c r="K27" s="23">
        <f t="shared" si="4"/>
        <v>43.978211421046332</v>
      </c>
      <c r="L27" s="23">
        <f t="shared" si="4"/>
        <v>47.646800087970107</v>
      </c>
      <c r="M27" s="23">
        <f t="shared" si="4"/>
        <v>43.027044639947867</v>
      </c>
      <c r="N27" s="24">
        <f t="shared" si="4"/>
        <v>52.175843694493786</v>
      </c>
      <c r="O27" s="24">
        <f t="shared" si="4"/>
        <v>57.777571653835444</v>
      </c>
      <c r="P27" s="24">
        <f t="shared" si="4"/>
        <v>50.469283276450504</v>
      </c>
      <c r="Q27" s="24">
        <f t="shared" ref="Q27:Q40" si="5">Q6/Q$5*100</f>
        <v>52.0781965480803</v>
      </c>
      <c r="R27" s="24">
        <f t="shared" ref="R27:T27" si="6">R6/R$5*100</f>
        <v>48.598130841121502</v>
      </c>
      <c r="S27" s="24">
        <f t="shared" si="6"/>
        <v>35.74603174603174</v>
      </c>
      <c r="T27" s="24">
        <f t="shared" si="6"/>
        <v>42.17501461703371</v>
      </c>
      <c r="U27" s="24">
        <f t="shared" ref="U27" si="7">U6/U$5*100</f>
        <v>43.311403508771932</v>
      </c>
    </row>
    <row r="28" spans="1:23" ht="15" customHeight="1" x14ac:dyDescent="0.2">
      <c r="A28" s="20" t="s">
        <v>2</v>
      </c>
      <c r="B28" s="23">
        <f t="shared" ref="B28:P28" si="8">B7/B$5*100</f>
        <v>5.1248357424441524</v>
      </c>
      <c r="C28" s="23">
        <f t="shared" si="8"/>
        <v>2.873563218390804</v>
      </c>
      <c r="D28" s="23">
        <f t="shared" si="8"/>
        <v>3.0625000000000004</v>
      </c>
      <c r="E28" s="23">
        <f t="shared" si="8"/>
        <v>2.4571122230164404</v>
      </c>
      <c r="F28" s="23">
        <f t="shared" si="8"/>
        <v>0.64641241111829328</v>
      </c>
      <c r="G28" s="23">
        <f t="shared" si="8"/>
        <v>1.71253455113568</v>
      </c>
      <c r="H28" s="23">
        <f t="shared" si="8"/>
        <v>2.2261853514543999</v>
      </c>
      <c r="I28" s="23">
        <f t="shared" si="8"/>
        <v>1.0104102878138392</v>
      </c>
      <c r="J28" s="23">
        <f t="shared" si="8"/>
        <v>1.3253964563084222</v>
      </c>
      <c r="K28" s="23">
        <f t="shared" si="8"/>
        <v>0.57614030887106427</v>
      </c>
      <c r="L28" s="23">
        <f t="shared" si="8"/>
        <v>1.2205850010996264</v>
      </c>
      <c r="M28" s="23">
        <f t="shared" si="8"/>
        <v>1.3196480938416422</v>
      </c>
      <c r="N28" s="24">
        <f t="shared" si="8"/>
        <v>2.1758436944937833</v>
      </c>
      <c r="O28" s="24">
        <f t="shared" si="8"/>
        <v>0.2782673221408033</v>
      </c>
      <c r="P28" s="24">
        <f t="shared" si="8"/>
        <v>1.4505119453924915</v>
      </c>
      <c r="Q28" s="24">
        <f t="shared" si="5"/>
        <v>0.88059175766114828</v>
      </c>
      <c r="R28" s="24">
        <f t="shared" ref="R28:T28" si="9">R7/R$5*100</f>
        <v>0.51921079958463134</v>
      </c>
      <c r="S28" s="24">
        <f t="shared" si="9"/>
        <v>2.7301587301587298</v>
      </c>
      <c r="T28" s="24">
        <f t="shared" si="9"/>
        <v>1.1693626973299551</v>
      </c>
      <c r="U28" s="24">
        <f t="shared" ref="U28" si="10">U7/U$5*100</f>
        <v>1.9736842105263157</v>
      </c>
    </row>
    <row r="29" spans="1:23" ht="15" customHeight="1" x14ac:dyDescent="0.2">
      <c r="A29" s="20" t="s">
        <v>3</v>
      </c>
      <c r="B29" s="23">
        <f t="shared" ref="B29:P29" si="11">B8/B$5*100</f>
        <v>1.5768725361366625</v>
      </c>
      <c r="C29" s="23">
        <f t="shared" si="11"/>
        <v>3.6124794745484397</v>
      </c>
      <c r="D29" s="23">
        <f t="shared" si="11"/>
        <v>3.0000000000000004</v>
      </c>
      <c r="E29" s="23">
        <f t="shared" si="11"/>
        <v>6.9424588992137242</v>
      </c>
      <c r="F29" s="23">
        <f t="shared" si="11"/>
        <v>4.6056884292178406</v>
      </c>
      <c r="G29" s="23">
        <f t="shared" si="11"/>
        <v>2.5597884869607017</v>
      </c>
      <c r="H29" s="23">
        <f t="shared" si="11"/>
        <v>2.656663181846135</v>
      </c>
      <c r="I29" s="23">
        <f t="shared" si="11"/>
        <v>2.5719534598897731</v>
      </c>
      <c r="J29" s="23">
        <f t="shared" si="11"/>
        <v>1.8137004138957353</v>
      </c>
      <c r="K29" s="23">
        <f t="shared" si="11"/>
        <v>1.8855501017598471</v>
      </c>
      <c r="L29" s="23">
        <f t="shared" si="11"/>
        <v>2.7490653177919508</v>
      </c>
      <c r="M29" s="23">
        <f t="shared" si="11"/>
        <v>0.73313782991202348</v>
      </c>
      <c r="N29" s="24">
        <f t="shared" si="11"/>
        <v>5.5062166962699823</v>
      </c>
      <c r="O29" s="24">
        <f t="shared" si="11"/>
        <v>1.6696039328448196</v>
      </c>
      <c r="P29" s="24">
        <f t="shared" si="11"/>
        <v>4.8634812286689417</v>
      </c>
      <c r="Q29" s="24">
        <f t="shared" si="5"/>
        <v>0.79253258189503373</v>
      </c>
      <c r="R29" s="24">
        <f t="shared" ref="R29:T29" si="12">R8/R$5*100</f>
        <v>1.3845621322256836</v>
      </c>
      <c r="S29" s="24">
        <f t="shared" si="12"/>
        <v>9.1428571428571423</v>
      </c>
      <c r="T29" s="24">
        <f t="shared" si="12"/>
        <v>4.0927694406548429</v>
      </c>
      <c r="U29" s="24">
        <f t="shared" ref="U29" si="13">U8/U$5*100</f>
        <v>4.3859649122807012</v>
      </c>
    </row>
    <row r="30" spans="1:23" ht="15" customHeight="1" x14ac:dyDescent="0.2">
      <c r="A30" s="20" t="s">
        <v>4</v>
      </c>
      <c r="B30" s="18" t="e">
        <f t="shared" ref="B30:P30" si="14">B9/B$5*100</f>
        <v>#VALUE!</v>
      </c>
      <c r="C30" s="23">
        <f t="shared" si="14"/>
        <v>0.98522167487684731</v>
      </c>
      <c r="D30" s="23">
        <f t="shared" si="14"/>
        <v>1.1250000000000002</v>
      </c>
      <c r="E30" s="23">
        <f t="shared" si="14"/>
        <v>1.6082916368834881</v>
      </c>
      <c r="F30" s="23">
        <f t="shared" si="14"/>
        <v>3.6360698125404003</v>
      </c>
      <c r="G30" s="23">
        <f t="shared" si="14"/>
        <v>0.36053358971277494</v>
      </c>
      <c r="H30" s="23">
        <f t="shared" si="14"/>
        <v>1.6604144886538343</v>
      </c>
      <c r="I30" s="23">
        <f t="shared" si="14"/>
        <v>1.6533986527862827</v>
      </c>
      <c r="J30" s="23">
        <f t="shared" si="14"/>
        <v>2.6507929126168444</v>
      </c>
      <c r="K30" s="23">
        <f t="shared" si="14"/>
        <v>1.8855501017598471</v>
      </c>
      <c r="L30" s="23">
        <f t="shared" si="14"/>
        <v>3.0239718495711463</v>
      </c>
      <c r="M30" s="23">
        <f t="shared" si="14"/>
        <v>6.5167807103290967</v>
      </c>
      <c r="N30" s="24">
        <f t="shared" si="14"/>
        <v>3.6412078152753118</v>
      </c>
      <c r="O30" s="24">
        <f t="shared" si="14"/>
        <v>1.7623597068917536</v>
      </c>
      <c r="P30" s="24">
        <f t="shared" si="14"/>
        <v>5.3327645051194539</v>
      </c>
      <c r="Q30" s="24">
        <f t="shared" si="5"/>
        <v>5.9439943642127524</v>
      </c>
      <c r="R30" s="24">
        <f t="shared" ref="R30:T30" si="15">R9/R$5*100</f>
        <v>9.3457943925233629</v>
      </c>
      <c r="S30" s="24">
        <f t="shared" si="15"/>
        <v>7.682539682539681</v>
      </c>
      <c r="T30" s="24">
        <f t="shared" si="15"/>
        <v>10.524264275969596</v>
      </c>
      <c r="U30" s="24">
        <f t="shared" ref="U30" si="16">U9/U$5*100</f>
        <v>6.6885964912280702</v>
      </c>
    </row>
    <row r="31" spans="1:23" ht="15" customHeight="1" x14ac:dyDescent="0.2">
      <c r="A31" s="20" t="s">
        <v>5</v>
      </c>
      <c r="B31" s="18" t="e">
        <f t="shared" ref="B31:P31" si="17">B10/B$5*100</f>
        <v>#VALUE!</v>
      </c>
      <c r="C31" s="18" t="e">
        <f t="shared" si="17"/>
        <v>#VALUE!</v>
      </c>
      <c r="D31" s="18" t="e">
        <f t="shared" si="17"/>
        <v>#VALUE!</v>
      </c>
      <c r="E31" s="18" t="e">
        <f t="shared" si="17"/>
        <v>#VALUE!</v>
      </c>
      <c r="F31" s="18" t="e">
        <f t="shared" si="17"/>
        <v>#VALUE!</v>
      </c>
      <c r="G31" s="18" t="e">
        <f t="shared" si="17"/>
        <v>#VALUE!</v>
      </c>
      <c r="H31" s="18" t="e">
        <f t="shared" si="17"/>
        <v>#VALUE!</v>
      </c>
      <c r="I31" s="18" t="e">
        <f t="shared" si="17"/>
        <v>#VALUE!</v>
      </c>
      <c r="J31" s="18" t="e">
        <f t="shared" si="17"/>
        <v>#VALUE!</v>
      </c>
      <c r="K31" s="18" t="e">
        <f t="shared" si="17"/>
        <v>#VALUE!</v>
      </c>
      <c r="L31" s="18" t="e">
        <f t="shared" si="17"/>
        <v>#VALUE!</v>
      </c>
      <c r="M31" s="18" t="e">
        <f t="shared" si="17"/>
        <v>#VALUE!</v>
      </c>
      <c r="N31" s="19" t="e">
        <f t="shared" si="17"/>
        <v>#VALUE!</v>
      </c>
      <c r="O31" s="19" t="e">
        <f t="shared" si="17"/>
        <v>#VALUE!</v>
      </c>
      <c r="P31" s="19" t="e">
        <f t="shared" si="17"/>
        <v>#VALUE!</v>
      </c>
      <c r="Q31" s="24">
        <f t="shared" si="5"/>
        <v>0.13208876364917227</v>
      </c>
      <c r="R31" s="19" t="e">
        <f t="shared" ref="R31:T31" si="18">R10/R$5*100</f>
        <v>#VALUE!</v>
      </c>
      <c r="S31" s="19" t="e">
        <f t="shared" si="18"/>
        <v>#VALUE!</v>
      </c>
      <c r="T31" s="19" t="e">
        <f t="shared" si="18"/>
        <v>#VALUE!</v>
      </c>
      <c r="U31" s="19" t="e">
        <f t="shared" ref="U31" si="19">U10/U$5*100</f>
        <v>#VALUE!</v>
      </c>
    </row>
    <row r="32" spans="1:23" ht="15" customHeight="1" x14ac:dyDescent="0.2">
      <c r="A32" s="20" t="s">
        <v>6</v>
      </c>
      <c r="B32" s="23">
        <f t="shared" ref="B32:P32" si="20">B11/B$5*100</f>
        <v>0.78843626806833123</v>
      </c>
      <c r="C32" s="18" t="e">
        <f t="shared" si="20"/>
        <v>#VALUE!</v>
      </c>
      <c r="D32" s="23">
        <f t="shared" si="20"/>
        <v>0.75000000000000011</v>
      </c>
      <c r="E32" s="23">
        <f t="shared" si="20"/>
        <v>0.26804860614724807</v>
      </c>
      <c r="F32" s="18" t="e">
        <f t="shared" si="20"/>
        <v>#VALUE!</v>
      </c>
      <c r="G32" s="18" t="e">
        <f t="shared" si="20"/>
        <v>#VALUE!</v>
      </c>
      <c r="H32" s="23">
        <f t="shared" si="20"/>
        <v>0.73796199495725967</v>
      </c>
      <c r="I32" s="23">
        <f t="shared" si="20"/>
        <v>0.36742192284139619</v>
      </c>
      <c r="J32" s="23">
        <f t="shared" si="20"/>
        <v>0.41854624936055435</v>
      </c>
      <c r="K32" s="23">
        <f t="shared" si="20"/>
        <v>0.78564587573326949</v>
      </c>
      <c r="L32" s="23">
        <f t="shared" si="20"/>
        <v>1.3195513525401366</v>
      </c>
      <c r="M32" s="23">
        <f t="shared" si="20"/>
        <v>0.48875855327468232</v>
      </c>
      <c r="N32" s="18" t="e">
        <f t="shared" si="20"/>
        <v>#VALUE!</v>
      </c>
      <c r="O32" s="24">
        <f t="shared" si="20"/>
        <v>1.6696039328448196</v>
      </c>
      <c r="P32" s="18" t="e">
        <f t="shared" si="20"/>
        <v>#VALUE!</v>
      </c>
      <c r="Q32" s="24">
        <f t="shared" si="5"/>
        <v>0.52835505459668908</v>
      </c>
      <c r="R32" s="24">
        <f t="shared" ref="R32:T32" si="21">R11/R$5*100</f>
        <v>2.4229837313949463</v>
      </c>
      <c r="S32" s="24">
        <f t="shared" si="21"/>
        <v>2.4761904761904763</v>
      </c>
      <c r="T32" s="24">
        <f t="shared" si="21"/>
        <v>0.58468134866497756</v>
      </c>
      <c r="U32" s="24" t="e">
        <f t="shared" ref="U32" si="22">U11/U$5*100</f>
        <v>#VALUE!</v>
      </c>
    </row>
    <row r="33" spans="1:21" ht="15" customHeight="1" x14ac:dyDescent="0.2">
      <c r="A33" s="20" t="s">
        <v>7</v>
      </c>
      <c r="B33" s="23">
        <f t="shared" ref="B33:P33" si="23">B12/B$5*100</f>
        <v>3.1537450722733249</v>
      </c>
      <c r="C33" s="23">
        <f t="shared" si="23"/>
        <v>4.4334975369458132</v>
      </c>
      <c r="D33" s="23">
        <f t="shared" si="23"/>
        <v>5.75</v>
      </c>
      <c r="E33" s="23">
        <f t="shared" si="23"/>
        <v>3.7526804860614722</v>
      </c>
      <c r="F33" s="23">
        <f t="shared" si="23"/>
        <v>6.7792501616031009</v>
      </c>
      <c r="G33" s="23">
        <f t="shared" si="23"/>
        <v>7.7514721788246606</v>
      </c>
      <c r="H33" s="23">
        <f t="shared" si="23"/>
        <v>8.6526043908738703</v>
      </c>
      <c r="I33" s="23">
        <f t="shared" si="23"/>
        <v>7.3484384568279228</v>
      </c>
      <c r="J33" s="23">
        <f t="shared" si="23"/>
        <v>11.300748732734968</v>
      </c>
      <c r="K33" s="23">
        <f t="shared" si="23"/>
        <v>9.0192146534179347</v>
      </c>
      <c r="L33" s="23">
        <f t="shared" si="23"/>
        <v>9.5667473059159907</v>
      </c>
      <c r="M33" s="23">
        <f t="shared" si="23"/>
        <v>3.8041707396546109</v>
      </c>
      <c r="N33" s="24">
        <f t="shared" si="23"/>
        <v>5.3730017761989348</v>
      </c>
      <c r="O33" s="24">
        <f t="shared" si="23"/>
        <v>3.3392078656896391</v>
      </c>
      <c r="P33" s="24">
        <f t="shared" si="23"/>
        <v>4.7781569965870307</v>
      </c>
      <c r="Q33" s="24">
        <f t="shared" si="5"/>
        <v>6.252201479394154</v>
      </c>
      <c r="R33" s="24">
        <f t="shared" ref="R33:T33" si="24">R12/R$5*100</f>
        <v>11.76877812391831</v>
      </c>
      <c r="S33" s="24">
        <f t="shared" si="24"/>
        <v>10.666666666666668</v>
      </c>
      <c r="T33" s="24">
        <f t="shared" si="24"/>
        <v>2.9234067433248874</v>
      </c>
      <c r="U33" s="24">
        <f t="shared" ref="U33" si="25">U12/U$5*100</f>
        <v>5.9210526315789469</v>
      </c>
    </row>
    <row r="34" spans="1:21" ht="15" customHeight="1" x14ac:dyDescent="0.2">
      <c r="A34" s="20" t="s">
        <v>8</v>
      </c>
      <c r="B34" s="18" t="e">
        <f t="shared" ref="B34:P34" si="26">B13/B$5*100</f>
        <v>#VALUE!</v>
      </c>
      <c r="C34" s="18" t="e">
        <f t="shared" si="26"/>
        <v>#VALUE!</v>
      </c>
      <c r="D34" s="18" t="e">
        <f t="shared" si="26"/>
        <v>#VALUE!</v>
      </c>
      <c r="E34" s="18" t="e">
        <f t="shared" si="26"/>
        <v>#VALUE!</v>
      </c>
      <c r="F34" s="18" t="e">
        <f t="shared" si="26"/>
        <v>#VALUE!</v>
      </c>
      <c r="G34" s="18" t="e">
        <f t="shared" si="26"/>
        <v>#VALUE!</v>
      </c>
      <c r="H34" s="23">
        <f t="shared" si="26"/>
        <v>0.36898099747862984</v>
      </c>
      <c r="I34" s="18" t="e">
        <f t="shared" si="26"/>
        <v>#VALUE!</v>
      </c>
      <c r="J34" s="23">
        <f t="shared" si="26"/>
        <v>0.27903083290703623</v>
      </c>
      <c r="K34" s="23">
        <f t="shared" si="26"/>
        <v>0.41901113372441029</v>
      </c>
      <c r="L34" s="23">
        <f t="shared" si="26"/>
        <v>0.43985045084671209</v>
      </c>
      <c r="M34" s="23">
        <f t="shared" si="26"/>
        <v>0.97751710654936463</v>
      </c>
      <c r="N34" s="24">
        <f t="shared" si="26"/>
        <v>0.53285968028419195</v>
      </c>
      <c r="O34" s="24">
        <f t="shared" si="26"/>
        <v>1.3913366107040164</v>
      </c>
      <c r="P34" s="24">
        <f t="shared" si="26"/>
        <v>2.0477815699658706</v>
      </c>
      <c r="Q34" s="24">
        <f t="shared" si="5"/>
        <v>1.0567101091933782</v>
      </c>
      <c r="R34" s="24">
        <f t="shared" ref="R34:T34" si="27">R13/R$5*100</f>
        <v>2.7691242644513672</v>
      </c>
      <c r="S34" s="24">
        <f t="shared" si="27"/>
        <v>2.2857142857142856</v>
      </c>
      <c r="T34" s="24">
        <f t="shared" si="27"/>
        <v>5.2621321379847981</v>
      </c>
      <c r="U34" s="24" t="e">
        <f t="shared" ref="U34" si="28">U13/U$5*100</f>
        <v>#VALUE!</v>
      </c>
    </row>
    <row r="35" spans="1:21" ht="15" customHeight="1" x14ac:dyDescent="0.2">
      <c r="A35" s="20" t="s">
        <v>9</v>
      </c>
      <c r="B35" s="23">
        <f t="shared" ref="B35:P35" si="29">B14/B$5*100</f>
        <v>0.78843626806833123</v>
      </c>
      <c r="C35" s="23">
        <f t="shared" si="29"/>
        <v>3.4482758620689653</v>
      </c>
      <c r="D35" s="23">
        <f t="shared" si="29"/>
        <v>5.3750000000000009</v>
      </c>
      <c r="E35" s="23">
        <f t="shared" si="29"/>
        <v>1.6082916368834881</v>
      </c>
      <c r="F35" s="23">
        <f t="shared" si="29"/>
        <v>1.9392372333548802</v>
      </c>
      <c r="G35" s="23">
        <f t="shared" si="29"/>
        <v>0.54080038456916235</v>
      </c>
      <c r="H35" s="23">
        <f t="shared" si="29"/>
        <v>0.86095566078346963</v>
      </c>
      <c r="I35" s="23">
        <f t="shared" si="29"/>
        <v>0.91855480710349036</v>
      </c>
      <c r="J35" s="23">
        <f t="shared" si="29"/>
        <v>1.5811747198065385</v>
      </c>
      <c r="K35" s="23">
        <f t="shared" si="29"/>
        <v>2.7497605650664432</v>
      </c>
      <c r="L35" s="23">
        <f t="shared" si="29"/>
        <v>0.72575324389707518</v>
      </c>
      <c r="M35" s="23">
        <f t="shared" si="29"/>
        <v>3.0954708374063213</v>
      </c>
      <c r="N35" s="24">
        <f t="shared" si="29"/>
        <v>1.0657193605683839</v>
      </c>
      <c r="O35" s="24">
        <f t="shared" si="29"/>
        <v>2.6899174473610983</v>
      </c>
      <c r="P35" s="24">
        <f t="shared" si="29"/>
        <v>2.218430034129693</v>
      </c>
      <c r="Q35" s="24">
        <f t="shared" si="5"/>
        <v>2.2455089820359286</v>
      </c>
      <c r="R35" s="24">
        <f t="shared" ref="R35:T35" si="30">R14/R$5*100</f>
        <v>2.6537440867658928</v>
      </c>
      <c r="S35" s="24">
        <f t="shared" si="30"/>
        <v>4.0634920634920633</v>
      </c>
      <c r="T35" s="24">
        <f t="shared" si="30"/>
        <v>3.3131943091015388</v>
      </c>
      <c r="U35" s="24">
        <f t="shared" ref="U35" si="31">U14/U$5*100</f>
        <v>0.43859649122806971</v>
      </c>
    </row>
    <row r="36" spans="1:21" ht="15" customHeight="1" x14ac:dyDescent="0.2">
      <c r="A36" s="20" t="s">
        <v>16</v>
      </c>
      <c r="B36" s="18" t="e">
        <f t="shared" ref="B36:P36" si="32">B15/B$5*100</f>
        <v>#VALUE!</v>
      </c>
      <c r="C36" s="18" t="e">
        <f t="shared" si="32"/>
        <v>#VALUE!</v>
      </c>
      <c r="D36" s="18" t="e">
        <f t="shared" si="32"/>
        <v>#VALUE!</v>
      </c>
      <c r="E36" s="18" t="e">
        <f t="shared" si="32"/>
        <v>#VALUE!</v>
      </c>
      <c r="F36" s="18" t="e">
        <f t="shared" si="32"/>
        <v>#VALUE!</v>
      </c>
      <c r="G36" s="18" t="e">
        <f t="shared" si="32"/>
        <v>#VALUE!</v>
      </c>
      <c r="H36" s="18" t="e">
        <f t="shared" si="32"/>
        <v>#VALUE!</v>
      </c>
      <c r="I36" s="18" t="e">
        <f t="shared" si="32"/>
        <v>#VALUE!</v>
      </c>
      <c r="J36" s="18" t="e">
        <f t="shared" si="32"/>
        <v>#VALUE!</v>
      </c>
      <c r="K36" s="18" t="e">
        <f t="shared" si="32"/>
        <v>#VALUE!</v>
      </c>
      <c r="L36" s="18" t="e">
        <f t="shared" si="32"/>
        <v>#VALUE!</v>
      </c>
      <c r="M36" s="18" t="e">
        <f t="shared" si="32"/>
        <v>#VALUE!</v>
      </c>
      <c r="N36" s="18" t="e">
        <f t="shared" si="32"/>
        <v>#VALUE!</v>
      </c>
      <c r="O36" s="18" t="e">
        <f t="shared" si="32"/>
        <v>#VALUE!</v>
      </c>
      <c r="P36" s="18" t="e">
        <f t="shared" si="32"/>
        <v>#VALUE!</v>
      </c>
      <c r="Q36" s="24">
        <f t="shared" si="5"/>
        <v>0.52835505459668908</v>
      </c>
      <c r="R36" s="19" t="e">
        <f t="shared" ref="R36:T36" si="33">R15/R$5*100</f>
        <v>#VALUE!</v>
      </c>
      <c r="S36" s="19" t="e">
        <f t="shared" si="33"/>
        <v>#VALUE!</v>
      </c>
      <c r="T36" s="19" t="e">
        <f t="shared" si="33"/>
        <v>#VALUE!</v>
      </c>
      <c r="U36" s="19" t="e">
        <f t="shared" ref="U36" si="34">U15/U$5*100</f>
        <v>#VALUE!</v>
      </c>
    </row>
    <row r="37" spans="1:21" ht="15" customHeight="1" x14ac:dyDescent="0.2">
      <c r="A37" s="20" t="s">
        <v>10</v>
      </c>
      <c r="B37" s="23">
        <f t="shared" ref="B37:P37" si="35">B16/B$5*100</f>
        <v>11.826544021024969</v>
      </c>
      <c r="C37" s="23">
        <f t="shared" si="35"/>
        <v>6.8965517241379306</v>
      </c>
      <c r="D37" s="23">
        <f t="shared" si="35"/>
        <v>10.875000000000002</v>
      </c>
      <c r="E37" s="23">
        <f t="shared" si="35"/>
        <v>15.546819156540387</v>
      </c>
      <c r="F37" s="23">
        <f t="shared" si="35"/>
        <v>12.766645119586295</v>
      </c>
      <c r="G37" s="23">
        <f t="shared" si="35"/>
        <v>14.385290229539718</v>
      </c>
      <c r="H37" s="23">
        <f t="shared" si="35"/>
        <v>17.489699280487059</v>
      </c>
      <c r="I37" s="23">
        <f t="shared" si="35"/>
        <v>18.034292712798528</v>
      </c>
      <c r="J37" s="23">
        <f t="shared" si="35"/>
        <v>18.922940984978844</v>
      </c>
      <c r="K37" s="23">
        <f t="shared" si="35"/>
        <v>19.520681192385972</v>
      </c>
      <c r="L37" s="23">
        <f t="shared" si="35"/>
        <v>17.934902133274694</v>
      </c>
      <c r="M37" s="23">
        <f t="shared" si="35"/>
        <v>16.536331052460081</v>
      </c>
      <c r="N37" s="24">
        <f t="shared" si="35"/>
        <v>10.07992895204263</v>
      </c>
      <c r="O37" s="24">
        <f t="shared" si="35"/>
        <v>11.984046006863926</v>
      </c>
      <c r="P37" s="24">
        <f t="shared" si="35"/>
        <v>10.750853242320819</v>
      </c>
      <c r="Q37" s="24">
        <f t="shared" si="5"/>
        <v>12.301866854526242</v>
      </c>
      <c r="R37" s="24">
        <f t="shared" ref="R37:T37" si="36">R16/R$5*100</f>
        <v>6.5189800392292607</v>
      </c>
      <c r="S37" s="24">
        <f t="shared" si="36"/>
        <v>11.111111111111111</v>
      </c>
      <c r="T37" s="24">
        <f t="shared" si="36"/>
        <v>16.215162736308709</v>
      </c>
      <c r="U37" s="24">
        <f t="shared" ref="U37" si="37">U16/U$5*100</f>
        <v>16.008771929824562</v>
      </c>
    </row>
    <row r="38" spans="1:21" ht="15" customHeight="1" x14ac:dyDescent="0.2">
      <c r="A38" s="20" t="s">
        <v>11</v>
      </c>
      <c r="B38" s="23">
        <f t="shared" ref="B38:P38" si="38">B17/B$5*100</f>
        <v>1.5768725361366625</v>
      </c>
      <c r="C38" s="23">
        <f t="shared" si="38"/>
        <v>3.776683087027914</v>
      </c>
      <c r="D38" s="23">
        <f t="shared" si="38"/>
        <v>4</v>
      </c>
      <c r="E38" s="23">
        <f t="shared" si="38"/>
        <v>4.0207290922087209</v>
      </c>
      <c r="F38" s="23">
        <f t="shared" si="38"/>
        <v>4.0400775694893332</v>
      </c>
      <c r="G38" s="23">
        <f t="shared" si="38"/>
        <v>4.1461362816969114</v>
      </c>
      <c r="H38" s="23">
        <f t="shared" si="38"/>
        <v>1.4759239899145193</v>
      </c>
      <c r="I38" s="23">
        <f t="shared" si="38"/>
        <v>1.8983466013472134</v>
      </c>
      <c r="J38" s="23">
        <f t="shared" si="38"/>
        <v>2.9298237455238803</v>
      </c>
      <c r="K38" s="23">
        <f t="shared" si="38"/>
        <v>3.7815754818628018</v>
      </c>
      <c r="L38" s="23">
        <f t="shared" si="38"/>
        <v>4.7283923466021562</v>
      </c>
      <c r="M38" s="23">
        <f t="shared" si="38"/>
        <v>5.4985337243401755</v>
      </c>
      <c r="N38" s="24">
        <f t="shared" si="38"/>
        <v>5.3285968028419193</v>
      </c>
      <c r="O38" s="24">
        <f t="shared" si="38"/>
        <v>3.5247194137835081</v>
      </c>
      <c r="P38" s="24">
        <f t="shared" si="38"/>
        <v>5.802047781569966</v>
      </c>
      <c r="Q38" s="24">
        <f t="shared" si="5"/>
        <v>3.9626629094751684</v>
      </c>
      <c r="R38" s="24">
        <f t="shared" ref="R38:T38" si="39">R17/R$5*100</f>
        <v>1.0384215991692627</v>
      </c>
      <c r="S38" s="24">
        <f t="shared" si="39"/>
        <v>2.666666666666667</v>
      </c>
      <c r="T38" s="24">
        <f t="shared" si="39"/>
        <v>3.1183005262132135</v>
      </c>
      <c r="U38" s="24">
        <f t="shared" ref="U38" si="40">U17/U$5*100</f>
        <v>2.6315789473684208</v>
      </c>
    </row>
    <row r="39" spans="1:21" ht="15" customHeight="1" x14ac:dyDescent="0.2">
      <c r="A39" s="20" t="s">
        <v>12</v>
      </c>
      <c r="B39" s="19" t="e">
        <f t="shared" ref="B39:P39" si="41">B18/B$5*100</f>
        <v>#VALUE!</v>
      </c>
      <c r="C39" s="19" t="e">
        <f t="shared" si="41"/>
        <v>#VALUE!</v>
      </c>
      <c r="D39" s="19" t="e">
        <f t="shared" si="41"/>
        <v>#VALUE!</v>
      </c>
      <c r="E39" s="23">
        <f t="shared" si="41"/>
        <v>5.3609721229449603</v>
      </c>
      <c r="F39" s="23">
        <f t="shared" si="41"/>
        <v>1.4544279250161603</v>
      </c>
      <c r="G39" s="23">
        <f t="shared" si="41"/>
        <v>3.7856026919841366</v>
      </c>
      <c r="H39" s="23">
        <f t="shared" si="41"/>
        <v>2.3061312342414366</v>
      </c>
      <c r="I39" s="23">
        <f t="shared" si="41"/>
        <v>3.1230863441518673</v>
      </c>
      <c r="J39" s="23">
        <f t="shared" si="41"/>
        <v>4.3249779100590615</v>
      </c>
      <c r="K39" s="23">
        <f t="shared" si="41"/>
        <v>3.2997126780797323</v>
      </c>
      <c r="L39" s="23">
        <f t="shared" si="41"/>
        <v>2.430173740928085</v>
      </c>
      <c r="M39" s="23">
        <f t="shared" si="41"/>
        <v>3.6656891495601176</v>
      </c>
      <c r="N39" s="24">
        <f t="shared" si="41"/>
        <v>3.4635879218472478</v>
      </c>
      <c r="O39" s="24">
        <f t="shared" si="41"/>
        <v>4.1740098321120485</v>
      </c>
      <c r="P39" s="24">
        <f t="shared" si="41"/>
        <v>2.5597269624573382</v>
      </c>
      <c r="Q39" s="24">
        <f t="shared" si="5"/>
        <v>4.843254667136315</v>
      </c>
      <c r="R39" s="24">
        <f t="shared" ref="R39:T39" si="42">R18/R$5*100</f>
        <v>4.4998269297334703</v>
      </c>
      <c r="S39" s="24">
        <f t="shared" si="42"/>
        <v>3.4285714285714288</v>
      </c>
      <c r="T39" s="24">
        <f t="shared" si="42"/>
        <v>3.9953225492106803</v>
      </c>
      <c r="U39" s="24">
        <f t="shared" ref="U39" si="43">U18/U$5*100</f>
        <v>1.9736842105263157</v>
      </c>
    </row>
    <row r="40" spans="1:21" ht="15" customHeight="1" x14ac:dyDescent="0.2">
      <c r="A40" s="20" t="s">
        <v>13</v>
      </c>
      <c r="B40" s="23">
        <f t="shared" ref="B40:P40" si="44">B19/B$5*100</f>
        <v>2.3653088042049935</v>
      </c>
      <c r="C40" s="23">
        <f t="shared" si="44"/>
        <v>3.2840722495894905</v>
      </c>
      <c r="D40" s="23">
        <f t="shared" si="44"/>
        <v>3.25</v>
      </c>
      <c r="E40" s="23">
        <f t="shared" si="44"/>
        <v>5.3609721229449603</v>
      </c>
      <c r="F40" s="23">
        <f t="shared" si="44"/>
        <v>6.7873303167420813</v>
      </c>
      <c r="G40" s="23">
        <f t="shared" si="44"/>
        <v>12.077875255377959</v>
      </c>
      <c r="H40" s="23">
        <f t="shared" si="44"/>
        <v>7.1951294508332815</v>
      </c>
      <c r="I40" s="23">
        <f t="shared" si="44"/>
        <v>10.042865890998161</v>
      </c>
      <c r="J40" s="23">
        <f t="shared" si="44"/>
        <v>8.0453890154862115</v>
      </c>
      <c r="K40" s="23">
        <f t="shared" si="44"/>
        <v>12.098946486292352</v>
      </c>
      <c r="L40" s="23">
        <f t="shared" si="44"/>
        <v>8.21420716956235</v>
      </c>
      <c r="M40" s="23">
        <f t="shared" si="44"/>
        <v>14.336917562724013</v>
      </c>
      <c r="N40" s="24">
        <f t="shared" si="44"/>
        <v>10.657193605683839</v>
      </c>
      <c r="O40" s="24">
        <f t="shared" si="44"/>
        <v>9.7393562749281148</v>
      </c>
      <c r="P40" s="24">
        <f t="shared" si="44"/>
        <v>9.7269624573378834</v>
      </c>
      <c r="Q40" s="24">
        <f t="shared" si="5"/>
        <v>8.4536808735470252</v>
      </c>
      <c r="R40" s="24">
        <f t="shared" ref="R40:T40" si="45">R19/R$5*100</f>
        <v>8.4804430598823117</v>
      </c>
      <c r="S40" s="24">
        <f t="shared" si="45"/>
        <v>8</v>
      </c>
      <c r="T40" s="24">
        <f t="shared" si="45"/>
        <v>6.6263886182030785</v>
      </c>
      <c r="U40" s="24">
        <f t="shared" ref="U40" si="46">U19/U$5*100</f>
        <v>16.666666666666664</v>
      </c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16" workbookViewId="0"/>
  </sheetViews>
  <sheetFormatPr defaultColWidth="9.140625" defaultRowHeight="11.25" x14ac:dyDescent="0.2"/>
  <cols>
    <col min="1" max="1" width="13.85546875" style="1" customWidth="1"/>
    <col min="2" max="26" width="7.140625" style="1" customWidth="1"/>
    <col min="27" max="16384" width="9.140625" style="1"/>
  </cols>
  <sheetData>
    <row r="1" spans="1:26" s="6" customFormat="1" ht="15" customHeight="1" x14ac:dyDescent="0.2">
      <c r="A1" s="5" t="s">
        <v>261</v>
      </c>
    </row>
    <row r="2" spans="1:26" ht="12" customHeight="1" x14ac:dyDescent="0.25">
      <c r="A2" s="4" t="s">
        <v>34</v>
      </c>
    </row>
    <row r="3" spans="1:26" ht="13.5" customHeight="1" thickBot="1" x14ac:dyDescent="0.25">
      <c r="A3" s="9" t="s">
        <v>19</v>
      </c>
      <c r="U3" s="11"/>
      <c r="Z3" s="11"/>
    </row>
    <row r="4" spans="1:26" ht="22.5" customHeight="1" x14ac:dyDescent="0.2">
      <c r="A4" s="145" t="s">
        <v>18</v>
      </c>
      <c r="B4" s="156" t="s">
        <v>0</v>
      </c>
      <c r="C4" s="157"/>
      <c r="D4" s="157"/>
      <c r="E4" s="157"/>
      <c r="F4" s="158"/>
      <c r="G4" s="156" t="s">
        <v>30</v>
      </c>
      <c r="H4" s="157"/>
      <c r="I4" s="157"/>
      <c r="J4" s="157"/>
      <c r="K4" s="158"/>
      <c r="L4" s="156" t="s">
        <v>31</v>
      </c>
      <c r="M4" s="157"/>
      <c r="N4" s="157"/>
      <c r="O4" s="157"/>
      <c r="P4" s="158"/>
      <c r="Q4" s="139" t="s">
        <v>32</v>
      </c>
      <c r="R4" s="137"/>
      <c r="S4" s="137"/>
      <c r="T4" s="137"/>
      <c r="U4" s="137"/>
      <c r="V4" s="137"/>
      <c r="W4" s="137"/>
      <c r="X4" s="137"/>
      <c r="Y4" s="137"/>
      <c r="Z4" s="137"/>
    </row>
    <row r="5" spans="1:26" ht="22.5" customHeight="1" x14ac:dyDescent="0.2">
      <c r="A5" s="146"/>
      <c r="B5" s="159"/>
      <c r="C5" s="160"/>
      <c r="D5" s="160"/>
      <c r="E5" s="160"/>
      <c r="F5" s="161"/>
      <c r="G5" s="159"/>
      <c r="H5" s="160"/>
      <c r="I5" s="160"/>
      <c r="J5" s="160"/>
      <c r="K5" s="161"/>
      <c r="L5" s="159"/>
      <c r="M5" s="160"/>
      <c r="N5" s="160"/>
      <c r="O5" s="160"/>
      <c r="P5" s="161"/>
      <c r="Q5" s="152" t="s">
        <v>44</v>
      </c>
      <c r="R5" s="163"/>
      <c r="S5" s="163"/>
      <c r="T5" s="163"/>
      <c r="U5" s="164"/>
      <c r="V5" s="152" t="s">
        <v>45</v>
      </c>
      <c r="W5" s="163"/>
      <c r="X5" s="163"/>
      <c r="Y5" s="163"/>
      <c r="Z5" s="163"/>
    </row>
    <row r="6" spans="1:26" ht="38.25" customHeight="1" thickBot="1" x14ac:dyDescent="0.25">
      <c r="A6" s="162"/>
      <c r="B6" s="107" t="s">
        <v>251</v>
      </c>
      <c r="C6" s="107" t="s">
        <v>254</v>
      </c>
      <c r="D6" s="31" t="s">
        <v>253</v>
      </c>
      <c r="E6" s="31" t="s">
        <v>252</v>
      </c>
      <c r="F6" s="106" t="s">
        <v>255</v>
      </c>
      <c r="G6" s="107" t="s">
        <v>251</v>
      </c>
      <c r="H6" s="107" t="s">
        <v>254</v>
      </c>
      <c r="I6" s="31" t="s">
        <v>253</v>
      </c>
      <c r="J6" s="31" t="s">
        <v>252</v>
      </c>
      <c r="K6" s="106" t="s">
        <v>255</v>
      </c>
      <c r="L6" s="107" t="s">
        <v>251</v>
      </c>
      <c r="M6" s="107" t="s">
        <v>254</v>
      </c>
      <c r="N6" s="31" t="s">
        <v>253</v>
      </c>
      <c r="O6" s="31" t="s">
        <v>252</v>
      </c>
      <c r="P6" s="106" t="s">
        <v>255</v>
      </c>
      <c r="Q6" s="107" t="s">
        <v>251</v>
      </c>
      <c r="R6" s="107" t="s">
        <v>254</v>
      </c>
      <c r="S6" s="31" t="s">
        <v>253</v>
      </c>
      <c r="T6" s="31" t="s">
        <v>252</v>
      </c>
      <c r="U6" s="106" t="s">
        <v>255</v>
      </c>
      <c r="V6" s="107" t="s">
        <v>251</v>
      </c>
      <c r="W6" s="107" t="s">
        <v>254</v>
      </c>
      <c r="X6" s="31" t="s">
        <v>253</v>
      </c>
      <c r="Y6" s="31" t="s">
        <v>252</v>
      </c>
      <c r="Z6" s="113" t="s">
        <v>255</v>
      </c>
    </row>
    <row r="7" spans="1:26" ht="18" customHeight="1" x14ac:dyDescent="0.2">
      <c r="A7" s="26" t="s">
        <v>15</v>
      </c>
      <c r="B7" s="27">
        <v>691.05</v>
      </c>
      <c r="C7" s="27">
        <v>1497.1428571428571</v>
      </c>
      <c r="D7" s="27">
        <v>1070.4166666666665</v>
      </c>
      <c r="E7" s="27">
        <v>626.48333333333335</v>
      </c>
      <c r="F7" s="27">
        <v>76</v>
      </c>
      <c r="G7" s="27">
        <v>409.75</v>
      </c>
      <c r="H7" s="27">
        <v>1122.2333333333333</v>
      </c>
      <c r="I7" s="27">
        <v>827.66666666666663</v>
      </c>
      <c r="J7" s="27">
        <v>497.98333333333329</v>
      </c>
      <c r="K7" s="27">
        <v>59.916666666666664</v>
      </c>
      <c r="L7" s="33">
        <v>281.3</v>
      </c>
      <c r="M7" s="33">
        <v>374.90952380952388</v>
      </c>
      <c r="N7" s="33">
        <v>242.75</v>
      </c>
      <c r="O7" s="27">
        <v>128.49999999999997</v>
      </c>
      <c r="P7" s="27">
        <v>16.083333333333332</v>
      </c>
      <c r="Q7" s="27">
        <v>163.93333333333334</v>
      </c>
      <c r="R7" s="28">
        <v>192.77619047619046</v>
      </c>
      <c r="S7" s="28">
        <v>184.5</v>
      </c>
      <c r="T7" s="28">
        <v>102.33333333333333</v>
      </c>
      <c r="U7" s="27">
        <v>12.583333333333332</v>
      </c>
      <c r="V7" s="33">
        <v>117.36666666666667</v>
      </c>
      <c r="W7" s="44">
        <v>182.13333333333341</v>
      </c>
      <c r="X7" s="27">
        <v>58.25</v>
      </c>
      <c r="Y7" s="28">
        <v>26.166666666666643</v>
      </c>
      <c r="Z7" s="28">
        <v>3.5</v>
      </c>
    </row>
    <row r="8" spans="1:26" ht="15" customHeight="1" x14ac:dyDescent="0.2">
      <c r="A8" s="17" t="s">
        <v>1</v>
      </c>
      <c r="B8" s="18">
        <v>418.95</v>
      </c>
      <c r="C8" s="18">
        <v>744.05952380952363</v>
      </c>
      <c r="D8" s="18">
        <v>532.7833333333333</v>
      </c>
      <c r="E8" s="18">
        <v>284.66666666666663</v>
      </c>
      <c r="F8" s="18">
        <v>32.916666666666664</v>
      </c>
      <c r="G8" s="18">
        <v>195.68333333333331</v>
      </c>
      <c r="H8" s="18">
        <v>437.76666666666659</v>
      </c>
      <c r="I8" s="18">
        <v>325.93333333333334</v>
      </c>
      <c r="J8" s="18">
        <v>185.25000000000003</v>
      </c>
      <c r="K8" s="18">
        <v>24</v>
      </c>
      <c r="L8" s="34">
        <v>223.26666666666668</v>
      </c>
      <c r="M8" s="34">
        <v>306.29285714285714</v>
      </c>
      <c r="N8" s="34">
        <v>206.85</v>
      </c>
      <c r="O8" s="18">
        <v>99.416666666666657</v>
      </c>
      <c r="P8" s="18">
        <v>8.9166666666666661</v>
      </c>
      <c r="Q8" s="18">
        <v>128.23333333333332</v>
      </c>
      <c r="R8" s="19">
        <v>156.69285714285712</v>
      </c>
      <c r="S8" s="19">
        <v>158.43333333333331</v>
      </c>
      <c r="T8" s="19">
        <v>80.333333333333329</v>
      </c>
      <c r="U8" s="18">
        <v>8.4166666666666661</v>
      </c>
      <c r="V8" s="34">
        <v>95.03333333333336</v>
      </c>
      <c r="W8" s="45">
        <v>149.60000000000002</v>
      </c>
      <c r="X8" s="18">
        <v>48.416666666666686</v>
      </c>
      <c r="Y8" s="19">
        <v>19.083333333333329</v>
      </c>
      <c r="Z8" s="19">
        <v>0.5</v>
      </c>
    </row>
    <row r="9" spans="1:26" ht="15" customHeight="1" x14ac:dyDescent="0.2">
      <c r="A9" s="20" t="s">
        <v>2</v>
      </c>
      <c r="B9" s="18">
        <v>16.166666666666664</v>
      </c>
      <c r="C9" s="18">
        <v>20.116666666666664</v>
      </c>
      <c r="D9" s="18">
        <v>13.816666666666666</v>
      </c>
      <c r="E9" s="18">
        <v>8.5</v>
      </c>
      <c r="F9" s="18">
        <v>1.5</v>
      </c>
      <c r="G9" s="18" t="s">
        <v>39</v>
      </c>
      <c r="H9" s="18" t="s">
        <v>39</v>
      </c>
      <c r="I9" s="18" t="s">
        <v>39</v>
      </c>
      <c r="J9" s="18" t="s">
        <v>39</v>
      </c>
      <c r="K9" s="18" t="s">
        <v>39</v>
      </c>
      <c r="L9" s="34">
        <v>16.166666666666664</v>
      </c>
      <c r="M9" s="34">
        <v>20.116666666666664</v>
      </c>
      <c r="N9" s="34">
        <v>13.816666666666666</v>
      </c>
      <c r="O9" s="18">
        <v>8.5</v>
      </c>
      <c r="P9" s="18">
        <v>1.5</v>
      </c>
      <c r="Q9" s="18">
        <v>12.166666666666664</v>
      </c>
      <c r="R9" s="19">
        <v>12.116666666666664</v>
      </c>
      <c r="S9" s="19">
        <v>11.816666666666666</v>
      </c>
      <c r="T9" s="19">
        <v>6.1666666666666661</v>
      </c>
      <c r="U9" s="18">
        <v>0.5</v>
      </c>
      <c r="V9" s="34">
        <v>4</v>
      </c>
      <c r="W9" s="45">
        <v>8</v>
      </c>
      <c r="X9" s="18">
        <v>2</v>
      </c>
      <c r="Y9" s="19">
        <v>2.3333333333333339</v>
      </c>
      <c r="Z9" s="19">
        <v>1</v>
      </c>
    </row>
    <row r="10" spans="1:26" ht="15" customHeight="1" x14ac:dyDescent="0.2">
      <c r="A10" s="20" t="s">
        <v>3</v>
      </c>
      <c r="B10" s="18">
        <v>31.116666666666667</v>
      </c>
      <c r="C10" s="18">
        <v>33.799999999999997</v>
      </c>
      <c r="D10" s="18">
        <v>32.666666666666664</v>
      </c>
      <c r="E10" s="18">
        <v>22.333333333333332</v>
      </c>
      <c r="F10" s="18">
        <v>3.333333333333333</v>
      </c>
      <c r="G10" s="18">
        <v>21.083333333333332</v>
      </c>
      <c r="H10" s="18">
        <v>26.5</v>
      </c>
      <c r="I10" s="18">
        <v>31.5</v>
      </c>
      <c r="J10" s="18">
        <v>16.5</v>
      </c>
      <c r="K10" s="18">
        <v>2</v>
      </c>
      <c r="L10" s="34">
        <v>10.033333333333333</v>
      </c>
      <c r="M10" s="34">
        <v>7.3</v>
      </c>
      <c r="N10" s="34">
        <v>1.1666666666666661</v>
      </c>
      <c r="O10" s="18">
        <v>5.833333333333333</v>
      </c>
      <c r="P10" s="18">
        <v>1.333333333333333</v>
      </c>
      <c r="Q10" s="18">
        <v>10.033333333333333</v>
      </c>
      <c r="R10" s="19">
        <v>7.3</v>
      </c>
      <c r="S10" s="19">
        <v>1.1666666666666661</v>
      </c>
      <c r="T10" s="19">
        <v>5.833333333333333</v>
      </c>
      <c r="U10" s="18">
        <v>1.333333333333333</v>
      </c>
      <c r="V10" s="34" t="s">
        <v>39</v>
      </c>
      <c r="W10" s="45" t="s">
        <v>39</v>
      </c>
      <c r="X10" s="18" t="s">
        <v>39</v>
      </c>
      <c r="Y10" s="19" t="s">
        <v>39</v>
      </c>
      <c r="Z10" s="19" t="s">
        <v>39</v>
      </c>
    </row>
    <row r="11" spans="1:26" ht="15" customHeight="1" x14ac:dyDescent="0.2">
      <c r="A11" s="20" t="s">
        <v>4</v>
      </c>
      <c r="B11" s="18">
        <v>13</v>
      </c>
      <c r="C11" s="18">
        <v>25.5</v>
      </c>
      <c r="D11" s="18">
        <v>42.916666666666664</v>
      </c>
      <c r="E11" s="18">
        <v>48.916666666666664</v>
      </c>
      <c r="F11" s="18">
        <v>5.083333333333333</v>
      </c>
      <c r="G11" s="18">
        <v>13</v>
      </c>
      <c r="H11" s="18">
        <v>25.5</v>
      </c>
      <c r="I11" s="18">
        <v>42.916666666666664</v>
      </c>
      <c r="J11" s="18">
        <v>48.916666666666664</v>
      </c>
      <c r="K11" s="29">
        <v>5.083333333333333</v>
      </c>
      <c r="L11" s="34" t="s">
        <v>39</v>
      </c>
      <c r="M11" s="34" t="s">
        <v>39</v>
      </c>
      <c r="N11" s="34" t="s">
        <v>39</v>
      </c>
      <c r="O11" s="18" t="s">
        <v>39</v>
      </c>
      <c r="P11" s="18" t="s">
        <v>39</v>
      </c>
      <c r="Q11" s="18" t="s">
        <v>39</v>
      </c>
      <c r="R11" s="19" t="s">
        <v>39</v>
      </c>
      <c r="S11" s="19" t="s">
        <v>39</v>
      </c>
      <c r="T11" s="19" t="s">
        <v>39</v>
      </c>
      <c r="U11" s="18" t="s">
        <v>39</v>
      </c>
      <c r="V11" s="34" t="s">
        <v>39</v>
      </c>
      <c r="W11" s="45" t="s">
        <v>39</v>
      </c>
      <c r="X11" s="18" t="s">
        <v>39</v>
      </c>
      <c r="Y11" s="19" t="s">
        <v>39</v>
      </c>
      <c r="Z11" s="19" t="s">
        <v>39</v>
      </c>
    </row>
    <row r="12" spans="1:26" ht="15" customHeight="1" x14ac:dyDescent="0.2">
      <c r="A12" s="20" t="s">
        <v>5</v>
      </c>
      <c r="B12" s="18" t="s">
        <v>39</v>
      </c>
      <c r="C12" s="18" t="s">
        <v>39</v>
      </c>
      <c r="D12" s="18" t="s">
        <v>39</v>
      </c>
      <c r="E12" s="18">
        <v>0.25</v>
      </c>
      <c r="F12" s="18" t="s">
        <v>39</v>
      </c>
      <c r="G12" s="18" t="s">
        <v>39</v>
      </c>
      <c r="H12" s="18" t="s">
        <v>39</v>
      </c>
      <c r="I12" s="18" t="s">
        <v>39</v>
      </c>
      <c r="J12" s="18" t="s">
        <v>39</v>
      </c>
      <c r="K12" s="29" t="s">
        <v>39</v>
      </c>
      <c r="L12" s="34" t="s">
        <v>39</v>
      </c>
      <c r="M12" s="34" t="s">
        <v>39</v>
      </c>
      <c r="N12" s="34" t="s">
        <v>39</v>
      </c>
      <c r="O12" s="18">
        <v>0.25</v>
      </c>
      <c r="P12" s="18" t="s">
        <v>39</v>
      </c>
      <c r="Q12" s="29" t="s">
        <v>39</v>
      </c>
      <c r="R12" s="30" t="s">
        <v>39</v>
      </c>
      <c r="S12" s="30" t="s">
        <v>39</v>
      </c>
      <c r="T12" s="30" t="s">
        <v>39</v>
      </c>
      <c r="U12" s="29" t="s">
        <v>39</v>
      </c>
      <c r="V12" s="35" t="s">
        <v>39</v>
      </c>
      <c r="W12" s="46" t="s">
        <v>39</v>
      </c>
      <c r="X12" s="29" t="s">
        <v>39</v>
      </c>
      <c r="Y12" s="30">
        <v>0.25</v>
      </c>
      <c r="Z12" s="30" t="s">
        <v>39</v>
      </c>
    </row>
    <row r="13" spans="1:26" ht="15" customHeight="1" x14ac:dyDescent="0.2">
      <c r="A13" s="20" t="s">
        <v>6</v>
      </c>
      <c r="B13" s="18">
        <v>2</v>
      </c>
      <c r="C13" s="18">
        <v>7</v>
      </c>
      <c r="D13" s="18">
        <v>8</v>
      </c>
      <c r="E13" s="18">
        <v>8.25</v>
      </c>
      <c r="F13" s="18" t="s">
        <v>39</v>
      </c>
      <c r="G13" s="18">
        <v>2</v>
      </c>
      <c r="H13" s="18">
        <v>7</v>
      </c>
      <c r="I13" s="18">
        <v>8</v>
      </c>
      <c r="J13" s="18">
        <v>8.25</v>
      </c>
      <c r="K13" s="18" t="s">
        <v>39</v>
      </c>
      <c r="L13" s="34" t="s">
        <v>39</v>
      </c>
      <c r="M13" s="34" t="s">
        <v>39</v>
      </c>
      <c r="N13" s="34" t="s">
        <v>39</v>
      </c>
      <c r="O13" s="18" t="s">
        <v>39</v>
      </c>
      <c r="P13" s="18" t="s">
        <v>39</v>
      </c>
      <c r="Q13" s="18" t="s">
        <v>39</v>
      </c>
      <c r="R13" s="19" t="s">
        <v>39</v>
      </c>
      <c r="S13" s="19" t="s">
        <v>39</v>
      </c>
      <c r="T13" s="19" t="s">
        <v>39</v>
      </c>
      <c r="U13" s="18" t="s">
        <v>39</v>
      </c>
      <c r="V13" s="34" t="s">
        <v>39</v>
      </c>
      <c r="W13" s="45" t="s">
        <v>39</v>
      </c>
      <c r="X13" s="18" t="s">
        <v>39</v>
      </c>
      <c r="Y13" s="19" t="s">
        <v>39</v>
      </c>
      <c r="Z13" s="19" t="s">
        <v>39</v>
      </c>
    </row>
    <row r="14" spans="1:26" ht="15" customHeight="1" x14ac:dyDescent="0.2">
      <c r="A14" s="20" t="s">
        <v>7</v>
      </c>
      <c r="B14" s="18">
        <v>35.149999999999991</v>
      </c>
      <c r="C14" s="18">
        <v>134.15</v>
      </c>
      <c r="D14" s="18">
        <v>62.199999999999989</v>
      </c>
      <c r="E14" s="18">
        <v>49.833333333333329</v>
      </c>
      <c r="F14" s="18">
        <v>4.5</v>
      </c>
      <c r="G14" s="18">
        <v>35.149999999999991</v>
      </c>
      <c r="H14" s="18">
        <v>134.15</v>
      </c>
      <c r="I14" s="18">
        <v>62.199999999999989</v>
      </c>
      <c r="J14" s="18">
        <v>49.833333333333329</v>
      </c>
      <c r="K14" s="18">
        <v>4.5</v>
      </c>
      <c r="L14" s="34" t="s">
        <v>39</v>
      </c>
      <c r="M14" s="34" t="s">
        <v>39</v>
      </c>
      <c r="N14" s="34" t="s">
        <v>39</v>
      </c>
      <c r="O14" s="18" t="s">
        <v>39</v>
      </c>
      <c r="P14" s="18" t="s">
        <v>39</v>
      </c>
      <c r="Q14" s="18" t="s">
        <v>39</v>
      </c>
      <c r="R14" s="19" t="s">
        <v>39</v>
      </c>
      <c r="S14" s="19" t="s">
        <v>39</v>
      </c>
      <c r="T14" s="19" t="s">
        <v>39</v>
      </c>
      <c r="U14" s="18" t="s">
        <v>39</v>
      </c>
      <c r="V14" s="34" t="s">
        <v>39</v>
      </c>
      <c r="W14" s="45" t="s">
        <v>39</v>
      </c>
      <c r="X14" s="18" t="s">
        <v>39</v>
      </c>
      <c r="Y14" s="19" t="s">
        <v>39</v>
      </c>
      <c r="Z14" s="19" t="s">
        <v>39</v>
      </c>
    </row>
    <row r="15" spans="1:26" ht="15" customHeight="1" x14ac:dyDescent="0.2">
      <c r="A15" s="20" t="s">
        <v>8</v>
      </c>
      <c r="B15" s="18" t="s">
        <v>39</v>
      </c>
      <c r="C15" s="18">
        <v>3.333333333333333</v>
      </c>
      <c r="D15" s="18">
        <v>10.833333333333332</v>
      </c>
      <c r="E15" s="18">
        <v>13.5</v>
      </c>
      <c r="F15" s="18" t="s">
        <v>39</v>
      </c>
      <c r="G15" s="18" t="s">
        <v>39</v>
      </c>
      <c r="H15" s="18">
        <v>3.333333333333333</v>
      </c>
      <c r="I15" s="18">
        <v>10.833333333333332</v>
      </c>
      <c r="J15" s="18">
        <v>13.5</v>
      </c>
      <c r="K15" s="18" t="s">
        <v>39</v>
      </c>
      <c r="L15" s="34" t="s">
        <v>39</v>
      </c>
      <c r="M15" s="34" t="s">
        <v>39</v>
      </c>
      <c r="N15" s="34" t="s">
        <v>39</v>
      </c>
      <c r="O15" s="18" t="s">
        <v>39</v>
      </c>
      <c r="P15" s="18" t="s">
        <v>39</v>
      </c>
      <c r="Q15" s="18" t="s">
        <v>39</v>
      </c>
      <c r="R15" s="19" t="s">
        <v>39</v>
      </c>
      <c r="S15" s="19" t="s">
        <v>39</v>
      </c>
      <c r="T15" s="19" t="s">
        <v>39</v>
      </c>
      <c r="U15" s="18" t="s">
        <v>39</v>
      </c>
      <c r="V15" s="34" t="s">
        <v>39</v>
      </c>
      <c r="W15" s="45" t="s">
        <v>39</v>
      </c>
      <c r="X15" s="18" t="s">
        <v>39</v>
      </c>
      <c r="Y15" s="19" t="s">
        <v>39</v>
      </c>
      <c r="Z15" s="19" t="s">
        <v>39</v>
      </c>
    </row>
    <row r="16" spans="1:26" ht="15" customHeight="1" x14ac:dyDescent="0.2">
      <c r="A16" s="20" t="s">
        <v>9</v>
      </c>
      <c r="B16" s="18">
        <v>18.166666666666664</v>
      </c>
      <c r="C16" s="18">
        <v>20.75</v>
      </c>
      <c r="D16" s="18">
        <v>19.7</v>
      </c>
      <c r="E16" s="18">
        <v>16.583333333333329</v>
      </c>
      <c r="F16" s="18">
        <v>0.33333333333333298</v>
      </c>
      <c r="G16" s="18">
        <v>18.166666666666664</v>
      </c>
      <c r="H16" s="18">
        <v>20.75</v>
      </c>
      <c r="I16" s="18">
        <v>19.7</v>
      </c>
      <c r="J16" s="18">
        <v>16.583333333333329</v>
      </c>
      <c r="K16" s="18">
        <v>0.33333333333333298</v>
      </c>
      <c r="L16" s="34" t="s">
        <v>39</v>
      </c>
      <c r="M16" s="34" t="s">
        <v>39</v>
      </c>
      <c r="N16" s="34" t="s">
        <v>39</v>
      </c>
      <c r="O16" s="18" t="s">
        <v>39</v>
      </c>
      <c r="P16" s="18" t="s">
        <v>39</v>
      </c>
      <c r="Q16" s="18" t="s">
        <v>39</v>
      </c>
      <c r="R16" s="19" t="s">
        <v>39</v>
      </c>
      <c r="S16" s="19" t="s">
        <v>39</v>
      </c>
      <c r="T16" s="19" t="s">
        <v>39</v>
      </c>
      <c r="U16" s="18" t="s">
        <v>39</v>
      </c>
      <c r="V16" s="34" t="s">
        <v>39</v>
      </c>
      <c r="W16" s="45" t="s">
        <v>39</v>
      </c>
      <c r="X16" s="18" t="s">
        <v>39</v>
      </c>
      <c r="Y16" s="19" t="s">
        <v>39</v>
      </c>
      <c r="Z16" s="19" t="s">
        <v>39</v>
      </c>
    </row>
    <row r="17" spans="1:26" ht="15" customHeight="1" x14ac:dyDescent="0.2">
      <c r="A17" s="20" t="s">
        <v>16</v>
      </c>
      <c r="B17" s="18" t="s">
        <v>39</v>
      </c>
      <c r="C17" s="18" t="s">
        <v>39</v>
      </c>
      <c r="D17" s="18" t="s">
        <v>39</v>
      </c>
      <c r="E17" s="18">
        <v>1</v>
      </c>
      <c r="F17" s="18" t="s">
        <v>39</v>
      </c>
      <c r="G17" s="18" t="s">
        <v>39</v>
      </c>
      <c r="H17" s="18" t="s">
        <v>39</v>
      </c>
      <c r="I17" s="18" t="s">
        <v>39</v>
      </c>
      <c r="J17" s="18">
        <v>1</v>
      </c>
      <c r="K17" s="18" t="s">
        <v>39</v>
      </c>
      <c r="L17" s="34" t="s">
        <v>39</v>
      </c>
      <c r="M17" s="34" t="s">
        <v>39</v>
      </c>
      <c r="N17" s="34" t="s">
        <v>39</v>
      </c>
      <c r="O17" s="18" t="s">
        <v>39</v>
      </c>
      <c r="P17" s="18" t="s">
        <v>39</v>
      </c>
      <c r="Q17" s="29" t="s">
        <v>39</v>
      </c>
      <c r="R17" s="30" t="s">
        <v>39</v>
      </c>
      <c r="S17" s="30" t="s">
        <v>39</v>
      </c>
      <c r="T17" s="30" t="s">
        <v>39</v>
      </c>
      <c r="U17" s="29" t="s">
        <v>39</v>
      </c>
      <c r="V17" s="35" t="s">
        <v>39</v>
      </c>
      <c r="W17" s="46" t="s">
        <v>39</v>
      </c>
      <c r="X17" s="29" t="s">
        <v>39</v>
      </c>
      <c r="Y17" s="30" t="s">
        <v>39</v>
      </c>
      <c r="Z17" s="30" t="s">
        <v>39</v>
      </c>
    </row>
    <row r="18" spans="1:26" ht="15" customHeight="1" x14ac:dyDescent="0.2">
      <c r="A18" s="20" t="s">
        <v>10</v>
      </c>
      <c r="B18" s="18">
        <v>84.333333333333329</v>
      </c>
      <c r="C18" s="18">
        <v>266.31666666666666</v>
      </c>
      <c r="D18" s="18">
        <v>149.65</v>
      </c>
      <c r="E18" s="18">
        <v>73.316666666666663</v>
      </c>
      <c r="F18" s="18">
        <v>12.166666666666666</v>
      </c>
      <c r="G18" s="18">
        <v>54.5</v>
      </c>
      <c r="H18" s="18">
        <v>228.1166666666667</v>
      </c>
      <c r="I18" s="18">
        <v>131.73333333333332</v>
      </c>
      <c r="J18" s="18">
        <v>60.316666666666663</v>
      </c>
      <c r="K18" s="18">
        <v>8.3333333333333321</v>
      </c>
      <c r="L18" s="34">
        <v>29.833333333333332</v>
      </c>
      <c r="M18" s="34">
        <v>38.199999999999996</v>
      </c>
      <c r="N18" s="34">
        <v>17.916666666666664</v>
      </c>
      <c r="O18" s="18">
        <v>13</v>
      </c>
      <c r="P18" s="18">
        <v>3.833333333333333</v>
      </c>
      <c r="Q18" s="18">
        <v>11.5</v>
      </c>
      <c r="R18" s="19">
        <v>13.666666666666664</v>
      </c>
      <c r="S18" s="19">
        <v>10.083333333333332</v>
      </c>
      <c r="T18" s="19">
        <v>8.5</v>
      </c>
      <c r="U18" s="18">
        <v>1.833333333333333</v>
      </c>
      <c r="V18" s="34">
        <v>18.333333333333332</v>
      </c>
      <c r="W18" s="45">
        <v>24.533333333333331</v>
      </c>
      <c r="X18" s="18">
        <v>7.8333333333333321</v>
      </c>
      <c r="Y18" s="19">
        <v>4.5</v>
      </c>
      <c r="Z18" s="19">
        <v>2</v>
      </c>
    </row>
    <row r="19" spans="1:26" ht="15" customHeight="1" x14ac:dyDescent="0.2">
      <c r="A19" s="20" t="s">
        <v>11</v>
      </c>
      <c r="B19" s="18">
        <v>25.999999999999996</v>
      </c>
      <c r="C19" s="18">
        <v>43.199999999999989</v>
      </c>
      <c r="D19" s="18">
        <v>53.25</v>
      </c>
      <c r="E19" s="18">
        <v>17.166666666666668</v>
      </c>
      <c r="F19" s="18">
        <v>2</v>
      </c>
      <c r="G19" s="18">
        <v>25.999999999999996</v>
      </c>
      <c r="H19" s="18">
        <v>43.199999999999989</v>
      </c>
      <c r="I19" s="18">
        <v>53.25</v>
      </c>
      <c r="J19" s="18">
        <v>17.166666666666668</v>
      </c>
      <c r="K19" s="18">
        <v>2</v>
      </c>
      <c r="L19" s="34" t="s">
        <v>39</v>
      </c>
      <c r="M19" s="34" t="s">
        <v>39</v>
      </c>
      <c r="N19" s="34" t="s">
        <v>39</v>
      </c>
      <c r="O19" s="18" t="s">
        <v>39</v>
      </c>
      <c r="P19" s="18" t="s">
        <v>39</v>
      </c>
      <c r="Q19" s="18" t="s">
        <v>39</v>
      </c>
      <c r="R19" s="19" t="s">
        <v>39</v>
      </c>
      <c r="S19" s="19" t="s">
        <v>39</v>
      </c>
      <c r="T19" s="19" t="s">
        <v>39</v>
      </c>
      <c r="U19" s="18" t="s">
        <v>39</v>
      </c>
      <c r="V19" s="34" t="s">
        <v>39</v>
      </c>
      <c r="W19" s="45" t="s">
        <v>39</v>
      </c>
      <c r="X19" s="18" t="s">
        <v>39</v>
      </c>
      <c r="Y19" s="19" t="s">
        <v>39</v>
      </c>
      <c r="Z19" s="19" t="s">
        <v>39</v>
      </c>
    </row>
    <row r="20" spans="1:26" ht="15" customHeight="1" x14ac:dyDescent="0.2">
      <c r="A20" s="20" t="s">
        <v>12</v>
      </c>
      <c r="B20" s="18">
        <v>13</v>
      </c>
      <c r="C20" s="18">
        <v>51.25</v>
      </c>
      <c r="D20" s="18">
        <v>33.866666666666667</v>
      </c>
      <c r="E20" s="18">
        <v>25.083333333333332</v>
      </c>
      <c r="F20" s="18">
        <v>1.5</v>
      </c>
      <c r="G20" s="18">
        <v>13</v>
      </c>
      <c r="H20" s="18">
        <v>51.25</v>
      </c>
      <c r="I20" s="18">
        <v>33.866666666666667</v>
      </c>
      <c r="J20" s="18">
        <v>25.083333333333332</v>
      </c>
      <c r="K20" s="29">
        <v>1.5</v>
      </c>
      <c r="L20" s="34" t="s">
        <v>39</v>
      </c>
      <c r="M20" s="34" t="s">
        <v>39</v>
      </c>
      <c r="N20" s="34" t="s">
        <v>39</v>
      </c>
      <c r="O20" s="18" t="s">
        <v>39</v>
      </c>
      <c r="P20" s="18" t="s">
        <v>39</v>
      </c>
      <c r="Q20" s="18" t="s">
        <v>39</v>
      </c>
      <c r="R20" s="19" t="s">
        <v>39</v>
      </c>
      <c r="S20" s="19" t="s">
        <v>39</v>
      </c>
      <c r="T20" s="19" t="s">
        <v>39</v>
      </c>
      <c r="U20" s="18" t="s">
        <v>39</v>
      </c>
      <c r="V20" s="34" t="s">
        <v>39</v>
      </c>
      <c r="W20" s="45" t="s">
        <v>39</v>
      </c>
      <c r="X20" s="18" t="s">
        <v>39</v>
      </c>
      <c r="Y20" s="19" t="s">
        <v>39</v>
      </c>
      <c r="Z20" s="19" t="s">
        <v>39</v>
      </c>
    </row>
    <row r="21" spans="1:26" ht="15" customHeight="1" x14ac:dyDescent="0.2">
      <c r="A21" s="20" t="s">
        <v>13</v>
      </c>
      <c r="B21" s="18">
        <v>33.166666666666664</v>
      </c>
      <c r="C21" s="18">
        <v>147.66666666666666</v>
      </c>
      <c r="D21" s="18">
        <v>110.73333333333333</v>
      </c>
      <c r="E21" s="18">
        <v>57.083333333333329</v>
      </c>
      <c r="F21" s="18">
        <v>12.666666666666666</v>
      </c>
      <c r="G21" s="18">
        <v>31.166666666666664</v>
      </c>
      <c r="H21" s="18">
        <v>144.66666666666666</v>
      </c>
      <c r="I21" s="18">
        <v>107.73333333333333</v>
      </c>
      <c r="J21" s="18">
        <v>55.583333333333329</v>
      </c>
      <c r="K21" s="18">
        <v>12.166666666666666</v>
      </c>
      <c r="L21" s="34">
        <v>2</v>
      </c>
      <c r="M21" s="34">
        <v>3</v>
      </c>
      <c r="N21" s="34">
        <v>3</v>
      </c>
      <c r="O21" s="18">
        <v>1.5</v>
      </c>
      <c r="P21" s="18">
        <v>0.5</v>
      </c>
      <c r="Q21" s="18">
        <v>2</v>
      </c>
      <c r="R21" s="19">
        <v>3</v>
      </c>
      <c r="S21" s="19">
        <v>3</v>
      </c>
      <c r="T21" s="19">
        <v>1.5</v>
      </c>
      <c r="U21" s="18">
        <v>0.5</v>
      </c>
      <c r="V21" s="34" t="s">
        <v>39</v>
      </c>
      <c r="W21" s="45" t="s">
        <v>39</v>
      </c>
      <c r="X21" s="18" t="s">
        <v>39</v>
      </c>
      <c r="Y21" s="19" t="s">
        <v>39</v>
      </c>
      <c r="Z21" s="19" t="s">
        <v>39</v>
      </c>
    </row>
    <row r="22" spans="1:26" ht="24.95" customHeight="1" x14ac:dyDescent="0.2">
      <c r="A22" s="144" t="s">
        <v>97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4" spans="1:26" s="6" customFormat="1" ht="15" customHeight="1" x14ac:dyDescent="0.25">
      <c r="A24" s="5" t="s">
        <v>276</v>
      </c>
      <c r="Z24" s="4"/>
    </row>
    <row r="25" spans="1:26" ht="12" customHeight="1" x14ac:dyDescent="0.2"/>
    <row r="26" spans="1:26" ht="13.5" customHeight="1" thickBot="1" x14ac:dyDescent="0.25">
      <c r="A26" s="9" t="s">
        <v>19</v>
      </c>
      <c r="U26" s="11"/>
      <c r="Z26" s="11"/>
    </row>
    <row r="27" spans="1:26" ht="22.5" customHeight="1" x14ac:dyDescent="0.2">
      <c r="A27" s="145" t="s">
        <v>18</v>
      </c>
      <c r="B27" s="156" t="s">
        <v>0</v>
      </c>
      <c r="C27" s="157"/>
      <c r="D27" s="157"/>
      <c r="E27" s="157"/>
      <c r="F27" s="158"/>
      <c r="G27" s="156" t="s">
        <v>30</v>
      </c>
      <c r="H27" s="157"/>
      <c r="I27" s="157"/>
      <c r="J27" s="157"/>
      <c r="K27" s="158"/>
      <c r="L27" s="156" t="s">
        <v>31</v>
      </c>
      <c r="M27" s="157"/>
      <c r="N27" s="157"/>
      <c r="O27" s="157"/>
      <c r="P27" s="158"/>
      <c r="Q27" s="139" t="s">
        <v>32</v>
      </c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ht="22.5" customHeight="1" x14ac:dyDescent="0.2">
      <c r="A28" s="146"/>
      <c r="B28" s="159"/>
      <c r="C28" s="160"/>
      <c r="D28" s="160"/>
      <c r="E28" s="160"/>
      <c r="F28" s="161"/>
      <c r="G28" s="159"/>
      <c r="H28" s="160"/>
      <c r="I28" s="160"/>
      <c r="J28" s="160"/>
      <c r="K28" s="161"/>
      <c r="L28" s="159"/>
      <c r="M28" s="160"/>
      <c r="N28" s="160"/>
      <c r="O28" s="160"/>
      <c r="P28" s="161"/>
      <c r="Q28" s="152" t="s">
        <v>44</v>
      </c>
      <c r="R28" s="163"/>
      <c r="S28" s="163"/>
      <c r="T28" s="163"/>
      <c r="U28" s="164"/>
      <c r="V28" s="152" t="s">
        <v>45</v>
      </c>
      <c r="W28" s="163"/>
      <c r="X28" s="163"/>
      <c r="Y28" s="163"/>
      <c r="Z28" s="163"/>
    </row>
    <row r="29" spans="1:26" ht="45" customHeight="1" thickBot="1" x14ac:dyDescent="0.25">
      <c r="A29" s="162"/>
      <c r="B29" s="107" t="s">
        <v>251</v>
      </c>
      <c r="C29" s="107" t="s">
        <v>254</v>
      </c>
      <c r="D29" s="31" t="s">
        <v>253</v>
      </c>
      <c r="E29" s="31" t="s">
        <v>252</v>
      </c>
      <c r="F29" s="106" t="s">
        <v>255</v>
      </c>
      <c r="G29" s="107" t="s">
        <v>251</v>
      </c>
      <c r="H29" s="107" t="s">
        <v>254</v>
      </c>
      <c r="I29" s="31" t="s">
        <v>253</v>
      </c>
      <c r="J29" s="31" t="s">
        <v>252</v>
      </c>
      <c r="K29" s="106" t="s">
        <v>255</v>
      </c>
      <c r="L29" s="107" t="s">
        <v>251</v>
      </c>
      <c r="M29" s="107" t="s">
        <v>254</v>
      </c>
      <c r="N29" s="31" t="s">
        <v>253</v>
      </c>
      <c r="O29" s="31" t="s">
        <v>252</v>
      </c>
      <c r="P29" s="106" t="s">
        <v>255</v>
      </c>
      <c r="Q29" s="107" t="s">
        <v>251</v>
      </c>
      <c r="R29" s="107" t="s">
        <v>254</v>
      </c>
      <c r="S29" s="31" t="s">
        <v>253</v>
      </c>
      <c r="T29" s="31" t="s">
        <v>252</v>
      </c>
      <c r="U29" s="106" t="s">
        <v>255</v>
      </c>
      <c r="V29" s="107" t="s">
        <v>251</v>
      </c>
      <c r="W29" s="107" t="s">
        <v>254</v>
      </c>
      <c r="X29" s="31" t="s">
        <v>253</v>
      </c>
      <c r="Y29" s="31" t="s">
        <v>252</v>
      </c>
      <c r="Z29" s="113" t="s">
        <v>255</v>
      </c>
    </row>
    <row r="30" spans="1:26" ht="18" customHeight="1" x14ac:dyDescent="0.2">
      <c r="A30" s="26" t="s">
        <v>15</v>
      </c>
      <c r="B30" s="87">
        <f>B7/B$7*100</f>
        <v>100</v>
      </c>
      <c r="C30" s="87">
        <f t="shared" ref="C30:Z30" si="0">C7/C$7*100</f>
        <v>100</v>
      </c>
      <c r="D30" s="87">
        <f t="shared" si="0"/>
        <v>100</v>
      </c>
      <c r="E30" s="87">
        <f t="shared" si="0"/>
        <v>100</v>
      </c>
      <c r="F30" s="87">
        <f t="shared" si="0"/>
        <v>100</v>
      </c>
      <c r="G30" s="87">
        <f t="shared" si="0"/>
        <v>100</v>
      </c>
      <c r="H30" s="87">
        <f t="shared" si="0"/>
        <v>100</v>
      </c>
      <c r="I30" s="87">
        <f t="shared" si="0"/>
        <v>100</v>
      </c>
      <c r="J30" s="87">
        <f t="shared" si="0"/>
        <v>100</v>
      </c>
      <c r="K30" s="87">
        <f t="shared" si="0"/>
        <v>100</v>
      </c>
      <c r="L30" s="88">
        <f t="shared" si="0"/>
        <v>100</v>
      </c>
      <c r="M30" s="88">
        <f t="shared" si="0"/>
        <v>100</v>
      </c>
      <c r="N30" s="88">
        <f t="shared" si="0"/>
        <v>100</v>
      </c>
      <c r="O30" s="87">
        <f t="shared" si="0"/>
        <v>100</v>
      </c>
      <c r="P30" s="87">
        <f t="shared" si="0"/>
        <v>100</v>
      </c>
      <c r="Q30" s="87">
        <f t="shared" si="0"/>
        <v>100</v>
      </c>
      <c r="R30" s="89">
        <f t="shared" si="0"/>
        <v>100</v>
      </c>
      <c r="S30" s="89">
        <f t="shared" si="0"/>
        <v>100</v>
      </c>
      <c r="T30" s="89">
        <f t="shared" si="0"/>
        <v>100</v>
      </c>
      <c r="U30" s="87">
        <f t="shared" si="0"/>
        <v>100</v>
      </c>
      <c r="V30" s="88">
        <f t="shared" si="0"/>
        <v>100</v>
      </c>
      <c r="W30" s="90">
        <f t="shared" si="0"/>
        <v>100</v>
      </c>
      <c r="X30" s="90">
        <f t="shared" si="0"/>
        <v>100</v>
      </c>
      <c r="Y30" s="89">
        <f t="shared" si="0"/>
        <v>100</v>
      </c>
      <c r="Z30" s="89">
        <f t="shared" si="0"/>
        <v>100</v>
      </c>
    </row>
    <row r="31" spans="1:26" ht="15" customHeight="1" x14ac:dyDescent="0.2">
      <c r="A31" s="17" t="s">
        <v>1</v>
      </c>
      <c r="B31" s="91">
        <f t="shared" ref="B31:Z31" si="1">B8/B$7*100</f>
        <v>60.625135663121341</v>
      </c>
      <c r="C31" s="91">
        <f t="shared" si="1"/>
        <v>49.698632315521621</v>
      </c>
      <c r="D31" s="91">
        <f t="shared" si="1"/>
        <v>49.773452705332822</v>
      </c>
      <c r="E31" s="91">
        <f t="shared" si="1"/>
        <v>45.438825188219951</v>
      </c>
      <c r="F31" s="91">
        <f t="shared" si="1"/>
        <v>43.311403508771932</v>
      </c>
      <c r="G31" s="91">
        <f t="shared" si="1"/>
        <v>47.756762253406542</v>
      </c>
      <c r="H31" s="91">
        <f t="shared" si="1"/>
        <v>39.008524668072589</v>
      </c>
      <c r="I31" s="91">
        <f t="shared" si="1"/>
        <v>39.379782521143781</v>
      </c>
      <c r="J31" s="91">
        <f t="shared" si="1"/>
        <v>37.200040161986685</v>
      </c>
      <c r="K31" s="91">
        <f t="shared" si="1"/>
        <v>40.055632823365791</v>
      </c>
      <c r="L31" s="92">
        <f t="shared" si="1"/>
        <v>79.369593553738596</v>
      </c>
      <c r="M31" s="92">
        <f t="shared" si="1"/>
        <v>81.697806454890681</v>
      </c>
      <c r="N31" s="92">
        <f t="shared" si="1"/>
        <v>85.21112255406797</v>
      </c>
      <c r="O31" s="91">
        <f t="shared" si="1"/>
        <v>77.367055771725049</v>
      </c>
      <c r="P31" s="91">
        <f t="shared" si="1"/>
        <v>55.440414507772019</v>
      </c>
      <c r="Q31" s="91">
        <f t="shared" si="1"/>
        <v>78.222854819032122</v>
      </c>
      <c r="R31" s="93">
        <f t="shared" si="1"/>
        <v>81.282266630437462</v>
      </c>
      <c r="S31" s="93">
        <f t="shared" si="1"/>
        <v>85.871725383920491</v>
      </c>
      <c r="T31" s="93">
        <f t="shared" si="1"/>
        <v>78.501628664495115</v>
      </c>
      <c r="U31" s="91">
        <f t="shared" si="1"/>
        <v>66.88741721854305</v>
      </c>
      <c r="V31" s="92">
        <f t="shared" si="1"/>
        <v>80.971314967338841</v>
      </c>
      <c r="W31" s="94">
        <f t="shared" si="1"/>
        <v>82.13762811127377</v>
      </c>
      <c r="X31" s="94">
        <f t="shared" si="1"/>
        <v>83.11874105865526</v>
      </c>
      <c r="Y31" s="93">
        <f t="shared" si="1"/>
        <v>72.929936305732539</v>
      </c>
      <c r="Z31" s="93">
        <f t="shared" si="1"/>
        <v>14.285714285714285</v>
      </c>
    </row>
    <row r="32" spans="1:26" ht="15" customHeight="1" x14ac:dyDescent="0.2">
      <c r="A32" s="20" t="s">
        <v>2</v>
      </c>
      <c r="B32" s="91">
        <f t="shared" ref="B32:Z32" si="2">B9/B$7*100</f>
        <v>2.3394351590574729</v>
      </c>
      <c r="C32" s="91">
        <f t="shared" si="2"/>
        <v>1.3436704834605595</v>
      </c>
      <c r="D32" s="91">
        <f t="shared" si="2"/>
        <v>1.2907746204748931</v>
      </c>
      <c r="E32" s="91">
        <f t="shared" si="2"/>
        <v>1.3567799090159354</v>
      </c>
      <c r="F32" s="91">
        <f t="shared" si="2"/>
        <v>1.9736842105263157</v>
      </c>
      <c r="G32" s="91" t="e">
        <f t="shared" si="2"/>
        <v>#VALUE!</v>
      </c>
      <c r="H32" s="91" t="e">
        <f t="shared" si="2"/>
        <v>#VALUE!</v>
      </c>
      <c r="I32" s="91" t="e">
        <f t="shared" si="2"/>
        <v>#VALUE!</v>
      </c>
      <c r="J32" s="91" t="e">
        <f t="shared" si="2"/>
        <v>#VALUE!</v>
      </c>
      <c r="K32" s="91" t="e">
        <f t="shared" si="2"/>
        <v>#VALUE!</v>
      </c>
      <c r="L32" s="92">
        <f t="shared" si="2"/>
        <v>5.7471264367816088</v>
      </c>
      <c r="M32" s="92">
        <f t="shared" si="2"/>
        <v>5.3657390354498204</v>
      </c>
      <c r="N32" s="92">
        <f t="shared" si="2"/>
        <v>5.6917267421901823</v>
      </c>
      <c r="O32" s="91">
        <f t="shared" si="2"/>
        <v>6.6147859922179002</v>
      </c>
      <c r="P32" s="91">
        <f t="shared" si="2"/>
        <v>9.3264248704663224</v>
      </c>
      <c r="Q32" s="91">
        <f t="shared" si="2"/>
        <v>7.4217161447742974</v>
      </c>
      <c r="R32" s="93">
        <f t="shared" si="2"/>
        <v>6.2853543462688028</v>
      </c>
      <c r="S32" s="93">
        <f t="shared" si="2"/>
        <v>6.4046973803071365</v>
      </c>
      <c r="T32" s="93">
        <f t="shared" si="2"/>
        <v>6.0260586319218241</v>
      </c>
      <c r="U32" s="91">
        <f t="shared" si="2"/>
        <v>3.9735099337748347</v>
      </c>
      <c r="V32" s="92">
        <f t="shared" si="2"/>
        <v>3.408122692416927</v>
      </c>
      <c r="W32" s="94">
        <f t="shared" si="2"/>
        <v>4.3923865300146394</v>
      </c>
      <c r="X32" s="94">
        <f t="shared" si="2"/>
        <v>3.4334763948497855</v>
      </c>
      <c r="Y32" s="93">
        <f t="shared" si="2"/>
        <v>8.9171974522293098</v>
      </c>
      <c r="Z32" s="93">
        <f t="shared" si="2"/>
        <v>28.571428571428569</v>
      </c>
    </row>
    <row r="33" spans="1:26" ht="15" customHeight="1" x14ac:dyDescent="0.2">
      <c r="A33" s="20" t="s">
        <v>3</v>
      </c>
      <c r="B33" s="91">
        <f t="shared" ref="B33:Z33" si="3">B10/B$7*100</f>
        <v>4.5028097339796931</v>
      </c>
      <c r="C33" s="91">
        <f t="shared" si="3"/>
        <v>2.2576335877862594</v>
      </c>
      <c r="D33" s="91">
        <f t="shared" si="3"/>
        <v>3.0517711171662127</v>
      </c>
      <c r="E33" s="91">
        <f t="shared" si="3"/>
        <v>3.5648727021203008</v>
      </c>
      <c r="F33" s="91">
        <f t="shared" si="3"/>
        <v>4.3859649122807012</v>
      </c>
      <c r="G33" s="91">
        <f t="shared" si="3"/>
        <v>5.1454138702460845</v>
      </c>
      <c r="H33" s="91">
        <f t="shared" si="3"/>
        <v>2.3613627587845665</v>
      </c>
      <c r="I33" s="91">
        <f t="shared" si="3"/>
        <v>3.8058799838904553</v>
      </c>
      <c r="J33" s="91">
        <f t="shared" si="3"/>
        <v>3.3133639010676399</v>
      </c>
      <c r="K33" s="91">
        <f t="shared" si="3"/>
        <v>3.3379694019471486</v>
      </c>
      <c r="L33" s="92">
        <f t="shared" si="3"/>
        <v>3.5667733143737412</v>
      </c>
      <c r="M33" s="92">
        <f t="shared" si="3"/>
        <v>1.9471364519693637</v>
      </c>
      <c r="N33" s="92">
        <f t="shared" si="3"/>
        <v>0.48060418812221051</v>
      </c>
      <c r="O33" s="91">
        <f t="shared" si="3"/>
        <v>4.5395590142671862</v>
      </c>
      <c r="P33" s="91">
        <f t="shared" si="3"/>
        <v>8.290155440414507</v>
      </c>
      <c r="Q33" s="91">
        <f t="shared" si="3"/>
        <v>6.1203741358275723</v>
      </c>
      <c r="R33" s="93">
        <f t="shared" si="3"/>
        <v>3.7867746955512191</v>
      </c>
      <c r="S33" s="93">
        <f t="shared" si="3"/>
        <v>0.63233965672990033</v>
      </c>
      <c r="T33" s="93">
        <f t="shared" si="3"/>
        <v>5.7003257328990227</v>
      </c>
      <c r="U33" s="91">
        <f t="shared" si="3"/>
        <v>10.596026490066224</v>
      </c>
      <c r="V33" s="92" t="e">
        <f t="shared" si="3"/>
        <v>#VALUE!</v>
      </c>
      <c r="W33" s="94" t="e">
        <f t="shared" si="3"/>
        <v>#VALUE!</v>
      </c>
      <c r="X33" s="94" t="e">
        <f t="shared" si="3"/>
        <v>#VALUE!</v>
      </c>
      <c r="Y33" s="93" t="e">
        <f t="shared" si="3"/>
        <v>#VALUE!</v>
      </c>
      <c r="Z33" s="93" t="e">
        <f t="shared" si="3"/>
        <v>#VALUE!</v>
      </c>
    </row>
    <row r="34" spans="1:26" ht="15" customHeight="1" x14ac:dyDescent="0.2">
      <c r="A34" s="20" t="s">
        <v>4</v>
      </c>
      <c r="B34" s="91">
        <f t="shared" ref="B34:Z34" si="4">B11/B$7*100</f>
        <v>1.8811952825410607</v>
      </c>
      <c r="C34" s="91">
        <f t="shared" si="4"/>
        <v>1.7032442748091605</v>
      </c>
      <c r="D34" s="91">
        <f t="shared" si="4"/>
        <v>4.0093421564811216</v>
      </c>
      <c r="E34" s="91">
        <f t="shared" si="4"/>
        <v>7.8081353587485687</v>
      </c>
      <c r="F34" s="91">
        <f t="shared" si="4"/>
        <v>6.6885964912280702</v>
      </c>
      <c r="G34" s="91">
        <f t="shared" si="4"/>
        <v>3.1726662599145818</v>
      </c>
      <c r="H34" s="91">
        <f t="shared" si="4"/>
        <v>2.2722547301511868</v>
      </c>
      <c r="I34" s="91">
        <f t="shared" si="4"/>
        <v>5.1852597664115994</v>
      </c>
      <c r="J34" s="91">
        <f t="shared" si="4"/>
        <v>9.8229525753873954</v>
      </c>
      <c r="K34" s="95">
        <f t="shared" si="4"/>
        <v>8.4840055632823361</v>
      </c>
      <c r="L34" s="92" t="e">
        <f t="shared" si="4"/>
        <v>#VALUE!</v>
      </c>
      <c r="M34" s="92" t="e">
        <f t="shared" si="4"/>
        <v>#VALUE!</v>
      </c>
      <c r="N34" s="92" t="e">
        <f t="shared" si="4"/>
        <v>#VALUE!</v>
      </c>
      <c r="O34" s="91" t="e">
        <f t="shared" si="4"/>
        <v>#VALUE!</v>
      </c>
      <c r="P34" s="91" t="e">
        <f t="shared" si="4"/>
        <v>#VALUE!</v>
      </c>
      <c r="Q34" s="91" t="e">
        <f t="shared" si="4"/>
        <v>#VALUE!</v>
      </c>
      <c r="R34" s="93" t="e">
        <f t="shared" si="4"/>
        <v>#VALUE!</v>
      </c>
      <c r="S34" s="93" t="e">
        <f t="shared" si="4"/>
        <v>#VALUE!</v>
      </c>
      <c r="T34" s="93" t="e">
        <f t="shared" si="4"/>
        <v>#VALUE!</v>
      </c>
      <c r="U34" s="91" t="e">
        <f t="shared" si="4"/>
        <v>#VALUE!</v>
      </c>
      <c r="V34" s="92" t="e">
        <f t="shared" si="4"/>
        <v>#VALUE!</v>
      </c>
      <c r="W34" s="94" t="e">
        <f t="shared" si="4"/>
        <v>#VALUE!</v>
      </c>
      <c r="X34" s="94" t="e">
        <f t="shared" si="4"/>
        <v>#VALUE!</v>
      </c>
      <c r="Y34" s="93" t="e">
        <f t="shared" si="4"/>
        <v>#VALUE!</v>
      </c>
      <c r="Z34" s="93" t="e">
        <f t="shared" si="4"/>
        <v>#VALUE!</v>
      </c>
    </row>
    <row r="35" spans="1:26" ht="15" customHeight="1" x14ac:dyDescent="0.2">
      <c r="A35" s="20" t="s">
        <v>5</v>
      </c>
      <c r="B35" s="91" t="e">
        <f t="shared" ref="B35:Z35" si="5">B12/B$7*100</f>
        <v>#VALUE!</v>
      </c>
      <c r="C35" s="91" t="e">
        <f t="shared" si="5"/>
        <v>#VALUE!</v>
      </c>
      <c r="D35" s="91" t="e">
        <f t="shared" si="5"/>
        <v>#VALUE!</v>
      </c>
      <c r="E35" s="91">
        <f t="shared" si="5"/>
        <v>3.990529144164516E-2</v>
      </c>
      <c r="F35" s="91" t="e">
        <f t="shared" si="5"/>
        <v>#VALUE!</v>
      </c>
      <c r="G35" s="91" t="e">
        <f t="shared" si="5"/>
        <v>#VALUE!</v>
      </c>
      <c r="H35" s="91" t="e">
        <f t="shared" si="5"/>
        <v>#VALUE!</v>
      </c>
      <c r="I35" s="91" t="e">
        <f t="shared" si="5"/>
        <v>#VALUE!</v>
      </c>
      <c r="J35" s="91" t="e">
        <f t="shared" si="5"/>
        <v>#VALUE!</v>
      </c>
      <c r="K35" s="95" t="e">
        <f t="shared" si="5"/>
        <v>#VALUE!</v>
      </c>
      <c r="L35" s="92" t="e">
        <f t="shared" si="5"/>
        <v>#VALUE!</v>
      </c>
      <c r="M35" s="92" t="e">
        <f t="shared" si="5"/>
        <v>#VALUE!</v>
      </c>
      <c r="N35" s="92" t="e">
        <f t="shared" si="5"/>
        <v>#VALUE!</v>
      </c>
      <c r="O35" s="91">
        <f t="shared" si="5"/>
        <v>0.19455252918287944</v>
      </c>
      <c r="P35" s="91" t="e">
        <f t="shared" si="5"/>
        <v>#VALUE!</v>
      </c>
      <c r="Q35" s="95" t="e">
        <f t="shared" si="5"/>
        <v>#VALUE!</v>
      </c>
      <c r="R35" s="96" t="e">
        <f t="shared" si="5"/>
        <v>#VALUE!</v>
      </c>
      <c r="S35" s="96" t="e">
        <f t="shared" si="5"/>
        <v>#VALUE!</v>
      </c>
      <c r="T35" s="96" t="e">
        <f t="shared" si="5"/>
        <v>#VALUE!</v>
      </c>
      <c r="U35" s="95" t="e">
        <f t="shared" si="5"/>
        <v>#VALUE!</v>
      </c>
      <c r="V35" s="97" t="e">
        <f t="shared" si="5"/>
        <v>#VALUE!</v>
      </c>
      <c r="W35" s="98" t="e">
        <f t="shared" si="5"/>
        <v>#VALUE!</v>
      </c>
      <c r="X35" s="98" t="e">
        <f t="shared" si="5"/>
        <v>#VALUE!</v>
      </c>
      <c r="Y35" s="96">
        <f t="shared" si="5"/>
        <v>0.95541401273885429</v>
      </c>
      <c r="Z35" s="96" t="e">
        <f t="shared" si="5"/>
        <v>#VALUE!</v>
      </c>
    </row>
    <row r="36" spans="1:26" ht="15" customHeight="1" x14ac:dyDescent="0.2">
      <c r="A36" s="20" t="s">
        <v>6</v>
      </c>
      <c r="B36" s="91">
        <f t="shared" ref="B36:Z36" si="6">B13/B$7*100</f>
        <v>0.28941465885247086</v>
      </c>
      <c r="C36" s="91">
        <f t="shared" si="6"/>
        <v>0.46755725190839698</v>
      </c>
      <c r="D36" s="91">
        <f t="shared" si="6"/>
        <v>0.74737251848968489</v>
      </c>
      <c r="E36" s="91">
        <f t="shared" si="6"/>
        <v>1.3168746175742903</v>
      </c>
      <c r="F36" s="91" t="e">
        <f t="shared" si="6"/>
        <v>#VALUE!</v>
      </c>
      <c r="G36" s="91">
        <f t="shared" si="6"/>
        <v>0.48810250152532031</v>
      </c>
      <c r="H36" s="91">
        <f t="shared" si="6"/>
        <v>0.62375620043365909</v>
      </c>
      <c r="I36" s="91">
        <f t="shared" si="6"/>
        <v>0.96657269432138559</v>
      </c>
      <c r="J36" s="91">
        <f t="shared" si="6"/>
        <v>1.6566819505338199</v>
      </c>
      <c r="K36" s="91" t="e">
        <f t="shared" si="6"/>
        <v>#VALUE!</v>
      </c>
      <c r="L36" s="92" t="e">
        <f t="shared" si="6"/>
        <v>#VALUE!</v>
      </c>
      <c r="M36" s="92" t="e">
        <f t="shared" si="6"/>
        <v>#VALUE!</v>
      </c>
      <c r="N36" s="92" t="e">
        <f t="shared" si="6"/>
        <v>#VALUE!</v>
      </c>
      <c r="O36" s="91" t="e">
        <f t="shared" si="6"/>
        <v>#VALUE!</v>
      </c>
      <c r="P36" s="91" t="e">
        <f t="shared" si="6"/>
        <v>#VALUE!</v>
      </c>
      <c r="Q36" s="91" t="e">
        <f t="shared" si="6"/>
        <v>#VALUE!</v>
      </c>
      <c r="R36" s="93" t="e">
        <f t="shared" si="6"/>
        <v>#VALUE!</v>
      </c>
      <c r="S36" s="93" t="e">
        <f t="shared" si="6"/>
        <v>#VALUE!</v>
      </c>
      <c r="T36" s="93" t="e">
        <f t="shared" si="6"/>
        <v>#VALUE!</v>
      </c>
      <c r="U36" s="91" t="e">
        <f t="shared" si="6"/>
        <v>#VALUE!</v>
      </c>
      <c r="V36" s="92" t="e">
        <f t="shared" si="6"/>
        <v>#VALUE!</v>
      </c>
      <c r="W36" s="94" t="e">
        <f t="shared" si="6"/>
        <v>#VALUE!</v>
      </c>
      <c r="X36" s="94" t="e">
        <f t="shared" si="6"/>
        <v>#VALUE!</v>
      </c>
      <c r="Y36" s="93" t="e">
        <f t="shared" si="6"/>
        <v>#VALUE!</v>
      </c>
      <c r="Z36" s="93" t="e">
        <f t="shared" si="6"/>
        <v>#VALUE!</v>
      </c>
    </row>
    <row r="37" spans="1:26" ht="15" customHeight="1" x14ac:dyDescent="0.2">
      <c r="A37" s="20" t="s">
        <v>7</v>
      </c>
      <c r="B37" s="91">
        <f t="shared" ref="B37:Z37" si="7">B14/B$7*100</f>
        <v>5.0864626293321749</v>
      </c>
      <c r="C37" s="91">
        <f t="shared" si="7"/>
        <v>8.9604007633587788</v>
      </c>
      <c r="D37" s="91">
        <f t="shared" si="7"/>
        <v>5.8108213312572978</v>
      </c>
      <c r="E37" s="91">
        <f t="shared" si="7"/>
        <v>7.9544547607012683</v>
      </c>
      <c r="F37" s="91">
        <f t="shared" si="7"/>
        <v>5.9210526315789469</v>
      </c>
      <c r="G37" s="91">
        <f t="shared" si="7"/>
        <v>8.5784014643075022</v>
      </c>
      <c r="H37" s="91">
        <f t="shared" si="7"/>
        <v>11.95384204116791</v>
      </c>
      <c r="I37" s="91">
        <f t="shared" si="7"/>
        <v>7.5151026983487705</v>
      </c>
      <c r="J37" s="91">
        <f t="shared" si="7"/>
        <v>10.00702834766893</v>
      </c>
      <c r="K37" s="91">
        <f t="shared" si="7"/>
        <v>7.5104311543810853</v>
      </c>
      <c r="L37" s="92" t="e">
        <f t="shared" si="7"/>
        <v>#VALUE!</v>
      </c>
      <c r="M37" s="92" t="e">
        <f t="shared" si="7"/>
        <v>#VALUE!</v>
      </c>
      <c r="N37" s="92" t="e">
        <f t="shared" si="7"/>
        <v>#VALUE!</v>
      </c>
      <c r="O37" s="91" t="e">
        <f t="shared" si="7"/>
        <v>#VALUE!</v>
      </c>
      <c r="P37" s="91" t="e">
        <f t="shared" si="7"/>
        <v>#VALUE!</v>
      </c>
      <c r="Q37" s="91" t="e">
        <f t="shared" si="7"/>
        <v>#VALUE!</v>
      </c>
      <c r="R37" s="93" t="e">
        <f t="shared" si="7"/>
        <v>#VALUE!</v>
      </c>
      <c r="S37" s="93" t="e">
        <f t="shared" si="7"/>
        <v>#VALUE!</v>
      </c>
      <c r="T37" s="93" t="e">
        <f t="shared" si="7"/>
        <v>#VALUE!</v>
      </c>
      <c r="U37" s="91" t="e">
        <f t="shared" si="7"/>
        <v>#VALUE!</v>
      </c>
      <c r="V37" s="92" t="e">
        <f t="shared" si="7"/>
        <v>#VALUE!</v>
      </c>
      <c r="W37" s="94" t="e">
        <f t="shared" si="7"/>
        <v>#VALUE!</v>
      </c>
      <c r="X37" s="94" t="e">
        <f t="shared" si="7"/>
        <v>#VALUE!</v>
      </c>
      <c r="Y37" s="93" t="e">
        <f t="shared" si="7"/>
        <v>#VALUE!</v>
      </c>
      <c r="Z37" s="93" t="e">
        <f t="shared" si="7"/>
        <v>#VALUE!</v>
      </c>
    </row>
    <row r="38" spans="1:26" ht="15" customHeight="1" x14ac:dyDescent="0.2">
      <c r="A38" s="20" t="s">
        <v>8</v>
      </c>
      <c r="B38" s="91" t="e">
        <f t="shared" ref="B38:Z38" si="8">B15/B$7*100</f>
        <v>#VALUE!</v>
      </c>
      <c r="C38" s="91">
        <f t="shared" si="8"/>
        <v>0.22264631043256997</v>
      </c>
      <c r="D38" s="91">
        <f t="shared" si="8"/>
        <v>1.012066952121448</v>
      </c>
      <c r="E38" s="91">
        <f t="shared" si="8"/>
        <v>2.1548857378488386</v>
      </c>
      <c r="F38" s="91" t="e">
        <f t="shared" si="8"/>
        <v>#VALUE!</v>
      </c>
      <c r="G38" s="91" t="e">
        <f t="shared" si="8"/>
        <v>#VALUE!</v>
      </c>
      <c r="H38" s="91">
        <f t="shared" si="8"/>
        <v>0.29702676211126622</v>
      </c>
      <c r="I38" s="91">
        <f t="shared" si="8"/>
        <v>1.3089005235602094</v>
      </c>
      <c r="J38" s="91">
        <f t="shared" si="8"/>
        <v>2.7109341008735233</v>
      </c>
      <c r="K38" s="91" t="e">
        <f t="shared" si="8"/>
        <v>#VALUE!</v>
      </c>
      <c r="L38" s="92" t="e">
        <f t="shared" si="8"/>
        <v>#VALUE!</v>
      </c>
      <c r="M38" s="92" t="e">
        <f t="shared" si="8"/>
        <v>#VALUE!</v>
      </c>
      <c r="N38" s="92" t="e">
        <f t="shared" si="8"/>
        <v>#VALUE!</v>
      </c>
      <c r="O38" s="91" t="e">
        <f t="shared" si="8"/>
        <v>#VALUE!</v>
      </c>
      <c r="P38" s="91" t="e">
        <f t="shared" si="8"/>
        <v>#VALUE!</v>
      </c>
      <c r="Q38" s="91" t="e">
        <f t="shared" si="8"/>
        <v>#VALUE!</v>
      </c>
      <c r="R38" s="93" t="e">
        <f t="shared" si="8"/>
        <v>#VALUE!</v>
      </c>
      <c r="S38" s="93" t="e">
        <f t="shared" si="8"/>
        <v>#VALUE!</v>
      </c>
      <c r="T38" s="93" t="e">
        <f t="shared" si="8"/>
        <v>#VALUE!</v>
      </c>
      <c r="U38" s="91" t="e">
        <f t="shared" si="8"/>
        <v>#VALUE!</v>
      </c>
      <c r="V38" s="92" t="e">
        <f t="shared" si="8"/>
        <v>#VALUE!</v>
      </c>
      <c r="W38" s="94" t="e">
        <f t="shared" si="8"/>
        <v>#VALUE!</v>
      </c>
      <c r="X38" s="94" t="e">
        <f t="shared" si="8"/>
        <v>#VALUE!</v>
      </c>
      <c r="Y38" s="93" t="e">
        <f t="shared" si="8"/>
        <v>#VALUE!</v>
      </c>
      <c r="Z38" s="93" t="e">
        <f t="shared" si="8"/>
        <v>#VALUE!</v>
      </c>
    </row>
    <row r="39" spans="1:26" ht="15" customHeight="1" x14ac:dyDescent="0.2">
      <c r="A39" s="20" t="s">
        <v>9</v>
      </c>
      <c r="B39" s="91">
        <f t="shared" ref="B39:Z39" si="9">B16/B$7*100</f>
        <v>2.6288498179099435</v>
      </c>
      <c r="C39" s="91">
        <f t="shared" si="9"/>
        <v>1.385973282442748</v>
      </c>
      <c r="D39" s="91">
        <f t="shared" si="9"/>
        <v>1.8404048267808486</v>
      </c>
      <c r="E39" s="91">
        <f t="shared" si="9"/>
        <v>2.6470509989624613</v>
      </c>
      <c r="F39" s="91">
        <f t="shared" si="9"/>
        <v>0.43859649122806971</v>
      </c>
      <c r="G39" s="91">
        <f t="shared" si="9"/>
        <v>4.4335977221883249</v>
      </c>
      <c r="H39" s="91">
        <f t="shared" si="9"/>
        <v>1.8489915941426323</v>
      </c>
      <c r="I39" s="91">
        <f t="shared" si="9"/>
        <v>2.3801852597664119</v>
      </c>
      <c r="J39" s="91">
        <f t="shared" si="9"/>
        <v>3.3300980621841418</v>
      </c>
      <c r="K39" s="91">
        <f t="shared" si="9"/>
        <v>0.55632823365785755</v>
      </c>
      <c r="L39" s="92" t="e">
        <f t="shared" si="9"/>
        <v>#VALUE!</v>
      </c>
      <c r="M39" s="92" t="e">
        <f t="shared" si="9"/>
        <v>#VALUE!</v>
      </c>
      <c r="N39" s="92" t="e">
        <f t="shared" si="9"/>
        <v>#VALUE!</v>
      </c>
      <c r="O39" s="91" t="e">
        <f t="shared" si="9"/>
        <v>#VALUE!</v>
      </c>
      <c r="P39" s="91" t="e">
        <f t="shared" si="9"/>
        <v>#VALUE!</v>
      </c>
      <c r="Q39" s="91" t="e">
        <f t="shared" si="9"/>
        <v>#VALUE!</v>
      </c>
      <c r="R39" s="93" t="e">
        <f t="shared" si="9"/>
        <v>#VALUE!</v>
      </c>
      <c r="S39" s="93" t="e">
        <f t="shared" si="9"/>
        <v>#VALUE!</v>
      </c>
      <c r="T39" s="93" t="e">
        <f t="shared" si="9"/>
        <v>#VALUE!</v>
      </c>
      <c r="U39" s="91" t="e">
        <f t="shared" si="9"/>
        <v>#VALUE!</v>
      </c>
      <c r="V39" s="92" t="e">
        <f t="shared" si="9"/>
        <v>#VALUE!</v>
      </c>
      <c r="W39" s="94" t="e">
        <f t="shared" si="9"/>
        <v>#VALUE!</v>
      </c>
      <c r="X39" s="94" t="e">
        <f t="shared" si="9"/>
        <v>#VALUE!</v>
      </c>
      <c r="Y39" s="93" t="e">
        <f t="shared" si="9"/>
        <v>#VALUE!</v>
      </c>
      <c r="Z39" s="93" t="e">
        <f t="shared" si="9"/>
        <v>#VALUE!</v>
      </c>
    </row>
    <row r="40" spans="1:26" ht="15" customHeight="1" x14ac:dyDescent="0.2">
      <c r="A40" s="20" t="s">
        <v>16</v>
      </c>
      <c r="B40" s="91" t="e">
        <f t="shared" ref="B40:Z40" si="10">B17/B$7*100</f>
        <v>#VALUE!</v>
      </c>
      <c r="C40" s="91" t="e">
        <f t="shared" si="10"/>
        <v>#VALUE!</v>
      </c>
      <c r="D40" s="91" t="e">
        <f t="shared" si="10"/>
        <v>#VALUE!</v>
      </c>
      <c r="E40" s="91">
        <f t="shared" si="10"/>
        <v>0.15962116576658064</v>
      </c>
      <c r="F40" s="91" t="e">
        <f t="shared" si="10"/>
        <v>#VALUE!</v>
      </c>
      <c r="G40" s="91" t="e">
        <f t="shared" si="10"/>
        <v>#VALUE!</v>
      </c>
      <c r="H40" s="91" t="e">
        <f t="shared" si="10"/>
        <v>#VALUE!</v>
      </c>
      <c r="I40" s="91" t="e">
        <f t="shared" si="10"/>
        <v>#VALUE!</v>
      </c>
      <c r="J40" s="91">
        <f t="shared" si="10"/>
        <v>0.20080993339803876</v>
      </c>
      <c r="K40" s="91" t="e">
        <f t="shared" si="10"/>
        <v>#VALUE!</v>
      </c>
      <c r="L40" s="92" t="e">
        <f t="shared" si="10"/>
        <v>#VALUE!</v>
      </c>
      <c r="M40" s="92" t="e">
        <f t="shared" si="10"/>
        <v>#VALUE!</v>
      </c>
      <c r="N40" s="92" t="e">
        <f t="shared" si="10"/>
        <v>#VALUE!</v>
      </c>
      <c r="O40" s="91" t="e">
        <f t="shared" si="10"/>
        <v>#VALUE!</v>
      </c>
      <c r="P40" s="91" t="e">
        <f t="shared" si="10"/>
        <v>#VALUE!</v>
      </c>
      <c r="Q40" s="95" t="e">
        <f t="shared" si="10"/>
        <v>#VALUE!</v>
      </c>
      <c r="R40" s="96" t="e">
        <f t="shared" si="10"/>
        <v>#VALUE!</v>
      </c>
      <c r="S40" s="96" t="e">
        <f t="shared" si="10"/>
        <v>#VALUE!</v>
      </c>
      <c r="T40" s="96" t="e">
        <f t="shared" si="10"/>
        <v>#VALUE!</v>
      </c>
      <c r="U40" s="95" t="e">
        <f t="shared" si="10"/>
        <v>#VALUE!</v>
      </c>
      <c r="V40" s="97" t="e">
        <f t="shared" si="10"/>
        <v>#VALUE!</v>
      </c>
      <c r="W40" s="98" t="e">
        <f t="shared" si="10"/>
        <v>#VALUE!</v>
      </c>
      <c r="X40" s="98" t="e">
        <f t="shared" si="10"/>
        <v>#VALUE!</v>
      </c>
      <c r="Y40" s="96" t="e">
        <f t="shared" si="10"/>
        <v>#VALUE!</v>
      </c>
      <c r="Z40" s="96" t="e">
        <f t="shared" si="10"/>
        <v>#VALUE!</v>
      </c>
    </row>
    <row r="41" spans="1:26" ht="15" customHeight="1" x14ac:dyDescent="0.2">
      <c r="A41" s="20" t="s">
        <v>10</v>
      </c>
      <c r="B41" s="91">
        <f t="shared" ref="B41:Z41" si="11">B18/B$7*100</f>
        <v>12.203651448279189</v>
      </c>
      <c r="C41" s="91">
        <f t="shared" si="11"/>
        <v>17.788326972010179</v>
      </c>
      <c r="D41" s="91">
        <f t="shared" si="11"/>
        <v>13.980537173997668</v>
      </c>
      <c r="E41" s="91">
        <f t="shared" si="11"/>
        <v>11.702891803453138</v>
      </c>
      <c r="F41" s="91">
        <f t="shared" si="11"/>
        <v>16.008771929824562</v>
      </c>
      <c r="G41" s="91">
        <f t="shared" si="11"/>
        <v>13.300793166564977</v>
      </c>
      <c r="H41" s="91">
        <f t="shared" si="11"/>
        <v>20.327026465084508</v>
      </c>
      <c r="I41" s="91">
        <f t="shared" si="11"/>
        <v>15.916230366492146</v>
      </c>
      <c r="J41" s="91">
        <f t="shared" si="11"/>
        <v>12.112185816125038</v>
      </c>
      <c r="K41" s="91">
        <f t="shared" si="11"/>
        <v>13.908205841446453</v>
      </c>
      <c r="L41" s="92">
        <f t="shared" si="11"/>
        <v>10.605521981277402</v>
      </c>
      <c r="M41" s="92">
        <f t="shared" si="11"/>
        <v>10.189124995236943</v>
      </c>
      <c r="N41" s="92">
        <f t="shared" si="11"/>
        <v>7.3807071747339501</v>
      </c>
      <c r="O41" s="91">
        <f t="shared" si="11"/>
        <v>10.116731517509731</v>
      </c>
      <c r="P41" s="91">
        <f t="shared" si="11"/>
        <v>23.834196891191709</v>
      </c>
      <c r="Q41" s="91">
        <f t="shared" si="11"/>
        <v>7.015046766978446</v>
      </c>
      <c r="R41" s="93">
        <f t="shared" si="11"/>
        <v>7.0893955487488576</v>
      </c>
      <c r="S41" s="93">
        <f t="shared" si="11"/>
        <v>5.4652213188798555</v>
      </c>
      <c r="T41" s="93">
        <f t="shared" si="11"/>
        <v>8.3061889250814342</v>
      </c>
      <c r="U41" s="91">
        <f t="shared" si="11"/>
        <v>14.569536423841059</v>
      </c>
      <c r="V41" s="92">
        <f t="shared" si="11"/>
        <v>15.620562340244245</v>
      </c>
      <c r="W41" s="94">
        <f t="shared" si="11"/>
        <v>13.469985358711559</v>
      </c>
      <c r="X41" s="94">
        <f t="shared" si="11"/>
        <v>13.447782546494992</v>
      </c>
      <c r="Y41" s="93">
        <f t="shared" si="11"/>
        <v>17.19745222929938</v>
      </c>
      <c r="Z41" s="93">
        <f t="shared" si="11"/>
        <v>57.142857142857139</v>
      </c>
    </row>
    <row r="42" spans="1:26" ht="15" customHeight="1" x14ac:dyDescent="0.2">
      <c r="A42" s="20" t="s">
        <v>11</v>
      </c>
      <c r="B42" s="91">
        <f t="shared" ref="B42:Z42" si="12">B19/B$7*100</f>
        <v>3.762390565082121</v>
      </c>
      <c r="C42" s="91">
        <f t="shared" si="12"/>
        <v>2.8854961832061061</v>
      </c>
      <c r="D42" s="91">
        <f t="shared" si="12"/>
        <v>4.9746983261969646</v>
      </c>
      <c r="E42" s="91">
        <f t="shared" si="12"/>
        <v>2.7401633456596346</v>
      </c>
      <c r="F42" s="91">
        <f t="shared" si="12"/>
        <v>2.6315789473684208</v>
      </c>
      <c r="G42" s="91">
        <f t="shared" si="12"/>
        <v>6.3453325198291637</v>
      </c>
      <c r="H42" s="91">
        <f t="shared" si="12"/>
        <v>3.8494668369620095</v>
      </c>
      <c r="I42" s="91">
        <f t="shared" si="12"/>
        <v>6.4337494965767226</v>
      </c>
      <c r="J42" s="91">
        <f t="shared" si="12"/>
        <v>3.4472371899996657</v>
      </c>
      <c r="K42" s="91">
        <f t="shared" si="12"/>
        <v>3.3379694019471486</v>
      </c>
      <c r="L42" s="92" t="e">
        <f t="shared" si="12"/>
        <v>#VALUE!</v>
      </c>
      <c r="M42" s="92" t="e">
        <f t="shared" si="12"/>
        <v>#VALUE!</v>
      </c>
      <c r="N42" s="92" t="e">
        <f t="shared" si="12"/>
        <v>#VALUE!</v>
      </c>
      <c r="O42" s="91" t="e">
        <f t="shared" si="12"/>
        <v>#VALUE!</v>
      </c>
      <c r="P42" s="91" t="e">
        <f t="shared" si="12"/>
        <v>#VALUE!</v>
      </c>
      <c r="Q42" s="91" t="e">
        <f t="shared" si="12"/>
        <v>#VALUE!</v>
      </c>
      <c r="R42" s="93" t="e">
        <f t="shared" si="12"/>
        <v>#VALUE!</v>
      </c>
      <c r="S42" s="93" t="e">
        <f t="shared" si="12"/>
        <v>#VALUE!</v>
      </c>
      <c r="T42" s="93" t="e">
        <f t="shared" si="12"/>
        <v>#VALUE!</v>
      </c>
      <c r="U42" s="91" t="e">
        <f t="shared" si="12"/>
        <v>#VALUE!</v>
      </c>
      <c r="V42" s="92" t="e">
        <f t="shared" si="12"/>
        <v>#VALUE!</v>
      </c>
      <c r="W42" s="94" t="e">
        <f t="shared" si="12"/>
        <v>#VALUE!</v>
      </c>
      <c r="X42" s="94" t="e">
        <f t="shared" si="12"/>
        <v>#VALUE!</v>
      </c>
      <c r="Y42" s="93" t="e">
        <f t="shared" si="12"/>
        <v>#VALUE!</v>
      </c>
      <c r="Z42" s="93" t="e">
        <f t="shared" si="12"/>
        <v>#VALUE!</v>
      </c>
    </row>
    <row r="43" spans="1:26" ht="15" customHeight="1" x14ac:dyDescent="0.2">
      <c r="A43" s="20" t="s">
        <v>12</v>
      </c>
      <c r="B43" s="91">
        <f t="shared" ref="B43:Z43" si="13">B20/B$7*100</f>
        <v>1.8811952825410607</v>
      </c>
      <c r="C43" s="91">
        <f t="shared" si="13"/>
        <v>3.4231870229007635</v>
      </c>
      <c r="D43" s="91">
        <f t="shared" si="13"/>
        <v>3.1638769949396655</v>
      </c>
      <c r="E43" s="91">
        <f t="shared" si="13"/>
        <v>4.003830907978398</v>
      </c>
      <c r="F43" s="91">
        <f t="shared" si="13"/>
        <v>1.9736842105263157</v>
      </c>
      <c r="G43" s="91">
        <f t="shared" si="13"/>
        <v>3.1726662599145818</v>
      </c>
      <c r="H43" s="91">
        <f t="shared" si="13"/>
        <v>4.5667864674607177</v>
      </c>
      <c r="I43" s="91">
        <f t="shared" si="13"/>
        <v>4.0918244059605318</v>
      </c>
      <c r="J43" s="91">
        <f t="shared" si="13"/>
        <v>5.0369824960674725</v>
      </c>
      <c r="K43" s="95">
        <f t="shared" si="13"/>
        <v>2.5034770514603619</v>
      </c>
      <c r="L43" s="92" t="e">
        <f t="shared" si="13"/>
        <v>#VALUE!</v>
      </c>
      <c r="M43" s="92" t="e">
        <f t="shared" si="13"/>
        <v>#VALUE!</v>
      </c>
      <c r="N43" s="92" t="e">
        <f t="shared" si="13"/>
        <v>#VALUE!</v>
      </c>
      <c r="O43" s="91" t="e">
        <f t="shared" si="13"/>
        <v>#VALUE!</v>
      </c>
      <c r="P43" s="91" t="e">
        <f t="shared" si="13"/>
        <v>#VALUE!</v>
      </c>
      <c r="Q43" s="91" t="e">
        <f t="shared" si="13"/>
        <v>#VALUE!</v>
      </c>
      <c r="R43" s="93" t="e">
        <f t="shared" si="13"/>
        <v>#VALUE!</v>
      </c>
      <c r="S43" s="93" t="e">
        <f t="shared" si="13"/>
        <v>#VALUE!</v>
      </c>
      <c r="T43" s="93" t="e">
        <f t="shared" si="13"/>
        <v>#VALUE!</v>
      </c>
      <c r="U43" s="91" t="e">
        <f t="shared" si="13"/>
        <v>#VALUE!</v>
      </c>
      <c r="V43" s="92" t="e">
        <f t="shared" si="13"/>
        <v>#VALUE!</v>
      </c>
      <c r="W43" s="94" t="e">
        <f t="shared" si="13"/>
        <v>#VALUE!</v>
      </c>
      <c r="X43" s="94" t="e">
        <f t="shared" si="13"/>
        <v>#VALUE!</v>
      </c>
      <c r="Y43" s="93" t="e">
        <f t="shared" si="13"/>
        <v>#VALUE!</v>
      </c>
      <c r="Z43" s="93" t="e">
        <f t="shared" si="13"/>
        <v>#VALUE!</v>
      </c>
    </row>
    <row r="44" spans="1:26" ht="15" customHeight="1" x14ac:dyDescent="0.2">
      <c r="A44" s="20" t="s">
        <v>13</v>
      </c>
      <c r="B44" s="91">
        <f t="shared" ref="B44:Z44" si="14">B21/B$7*100</f>
        <v>4.7994597593034749</v>
      </c>
      <c r="C44" s="91">
        <f t="shared" si="14"/>
        <v>9.8632315521628495</v>
      </c>
      <c r="D44" s="91">
        <f t="shared" si="14"/>
        <v>10.344881276761388</v>
      </c>
      <c r="E44" s="91">
        <f t="shared" si="14"/>
        <v>9.1117082125089777</v>
      </c>
      <c r="F44" s="91">
        <f t="shared" si="14"/>
        <v>16.666666666666664</v>
      </c>
      <c r="G44" s="91">
        <f t="shared" si="14"/>
        <v>7.6062639821029077</v>
      </c>
      <c r="H44" s="91">
        <f t="shared" si="14"/>
        <v>12.890961475628954</v>
      </c>
      <c r="I44" s="91">
        <f t="shared" si="14"/>
        <v>13.016512283527993</v>
      </c>
      <c r="J44" s="91">
        <f t="shared" si="14"/>
        <v>11.161685464707654</v>
      </c>
      <c r="K44" s="91">
        <f t="shared" si="14"/>
        <v>20.305980528511821</v>
      </c>
      <c r="L44" s="92">
        <f t="shared" si="14"/>
        <v>0.71098471382865258</v>
      </c>
      <c r="M44" s="92">
        <f t="shared" si="14"/>
        <v>0.80019306245316324</v>
      </c>
      <c r="N44" s="92">
        <f t="shared" si="14"/>
        <v>1.2358393408856849</v>
      </c>
      <c r="O44" s="91">
        <f t="shared" si="14"/>
        <v>1.1673151750972766</v>
      </c>
      <c r="P44" s="91">
        <f t="shared" si="14"/>
        <v>3.1088082901554408</v>
      </c>
      <c r="Q44" s="91">
        <f t="shared" si="14"/>
        <v>1.2200081333875559</v>
      </c>
      <c r="R44" s="93">
        <f t="shared" si="14"/>
        <v>1.5562087789936518</v>
      </c>
      <c r="S44" s="93">
        <f t="shared" si="14"/>
        <v>1.6260162601626018</v>
      </c>
      <c r="T44" s="93">
        <f t="shared" si="14"/>
        <v>1.4657980456026061</v>
      </c>
      <c r="U44" s="91">
        <f t="shared" si="14"/>
        <v>3.9735099337748347</v>
      </c>
      <c r="V44" s="92" t="e">
        <f t="shared" si="14"/>
        <v>#VALUE!</v>
      </c>
      <c r="W44" s="94" t="e">
        <f t="shared" si="14"/>
        <v>#VALUE!</v>
      </c>
      <c r="X44" s="94" t="e">
        <f t="shared" si="14"/>
        <v>#VALUE!</v>
      </c>
      <c r="Y44" s="93" t="e">
        <f t="shared" si="14"/>
        <v>#VALUE!</v>
      </c>
      <c r="Z44" s="93" t="e">
        <f t="shared" si="14"/>
        <v>#VALUE!</v>
      </c>
    </row>
  </sheetData>
  <mergeCells count="15">
    <mergeCell ref="L4:P5"/>
    <mergeCell ref="Q4:Z4"/>
    <mergeCell ref="Q5:U5"/>
    <mergeCell ref="V5:Z5"/>
    <mergeCell ref="A4:A6"/>
    <mergeCell ref="G4:K5"/>
    <mergeCell ref="B4:F5"/>
    <mergeCell ref="A22:Z22"/>
    <mergeCell ref="A27:A29"/>
    <mergeCell ref="B27:F28"/>
    <mergeCell ref="G27:K28"/>
    <mergeCell ref="L27:P28"/>
    <mergeCell ref="Q27:Z27"/>
    <mergeCell ref="Q28:U28"/>
    <mergeCell ref="V28:Z28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"/>
  <sheetViews>
    <sheetView topLeftCell="A46" workbookViewId="0"/>
  </sheetViews>
  <sheetFormatPr defaultColWidth="9.140625" defaultRowHeight="11.25" x14ac:dyDescent="0.2"/>
  <cols>
    <col min="1" max="1" width="13.85546875" style="1" customWidth="1"/>
    <col min="2" max="21" width="8.5703125" style="1" customWidth="1"/>
    <col min="22" max="22" width="9.140625" style="1"/>
    <col min="23" max="23" width="13.5703125" style="1" customWidth="1"/>
    <col min="24" max="16384" width="9.140625" style="1"/>
  </cols>
  <sheetData>
    <row r="1" spans="1:25" s="6" customFormat="1" ht="20.25" customHeight="1" x14ac:dyDescent="0.2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4"/>
    </row>
    <row r="3" spans="1:25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U3" s="132" t="s">
        <v>72</v>
      </c>
    </row>
    <row r="4" spans="1:25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  <c r="U4" s="13">
        <v>2024</v>
      </c>
    </row>
    <row r="5" spans="1:25" ht="20.25" customHeight="1" x14ac:dyDescent="0.2">
      <c r="A5" s="14" t="s">
        <v>15</v>
      </c>
      <c r="B5" s="15">
        <v>348.08333333339999</v>
      </c>
      <c r="C5" s="15">
        <v>264.83333333260003</v>
      </c>
      <c r="D5" s="15">
        <v>234.96666666600001</v>
      </c>
      <c r="E5" s="15">
        <v>250.49999999990001</v>
      </c>
      <c r="F5" s="15">
        <v>385.16666666520007</v>
      </c>
      <c r="G5" s="15">
        <v>293.63333333219998</v>
      </c>
      <c r="H5" s="15">
        <v>339.66666666590004</v>
      </c>
      <c r="I5" s="15">
        <v>422.66666666550003</v>
      </c>
      <c r="J5" s="15">
        <v>434.83333333140007</v>
      </c>
      <c r="K5" s="15">
        <v>492.96666666560003</v>
      </c>
      <c r="L5" s="15">
        <v>604.83333333060011</v>
      </c>
      <c r="M5" s="15">
        <v>674.83333333180008</v>
      </c>
      <c r="N5" s="16">
        <v>605.58333333333337</v>
      </c>
      <c r="O5" s="16">
        <v>506.29166666666663</v>
      </c>
      <c r="P5" s="16">
        <v>511.50000000000006</v>
      </c>
      <c r="Q5" s="16">
        <v>525.16666666666652</v>
      </c>
      <c r="R5" s="16">
        <v>452.66666666666663</v>
      </c>
      <c r="S5" s="16">
        <v>342.16666666666657</v>
      </c>
      <c r="T5" s="16">
        <v>454.16666666666663</v>
      </c>
      <c r="U5" s="16">
        <v>379.41666666666669</v>
      </c>
      <c r="W5" s="80"/>
      <c r="X5" s="80"/>
      <c r="Y5" s="80"/>
    </row>
    <row r="6" spans="1:25" ht="15" customHeight="1" x14ac:dyDescent="0.2">
      <c r="A6" s="17" t="s">
        <v>1</v>
      </c>
      <c r="B6" s="18">
        <v>115.6</v>
      </c>
      <c r="C6" s="18">
        <v>91.333333333000013</v>
      </c>
      <c r="D6" s="18">
        <v>84.999999999500005</v>
      </c>
      <c r="E6" s="18">
        <v>86.333333333300004</v>
      </c>
      <c r="F6" s="18">
        <v>147.49999999920001</v>
      </c>
      <c r="G6" s="18">
        <v>117.08333333280004</v>
      </c>
      <c r="H6" s="18">
        <v>124.03333333300003</v>
      </c>
      <c r="I6" s="18">
        <v>151.41666666610001</v>
      </c>
      <c r="J6" s="18">
        <v>157.9666666656</v>
      </c>
      <c r="K6" s="18">
        <v>174.428571428</v>
      </c>
      <c r="L6" s="18">
        <v>209.23333333210002</v>
      </c>
      <c r="M6" s="18">
        <v>201.49999999939996</v>
      </c>
      <c r="N6" s="19">
        <v>183.55000000000007</v>
      </c>
      <c r="O6" s="19">
        <v>141.08333333333331</v>
      </c>
      <c r="P6" s="19">
        <v>165.1</v>
      </c>
      <c r="Q6" s="19">
        <v>146.89999999999995</v>
      </c>
      <c r="R6" s="19">
        <v>137.6333333333333</v>
      </c>
      <c r="S6" s="19">
        <v>95.13333333333334</v>
      </c>
      <c r="T6" s="19">
        <v>140.1666666666666</v>
      </c>
      <c r="U6" s="19">
        <v>88.666666666666671</v>
      </c>
      <c r="W6" s="80"/>
      <c r="X6" s="80"/>
      <c r="Y6" s="80"/>
    </row>
    <row r="7" spans="1:25" ht="15" customHeight="1" x14ac:dyDescent="0.2">
      <c r="A7" s="20" t="s">
        <v>2</v>
      </c>
      <c r="B7" s="18">
        <v>51.319047619099997</v>
      </c>
      <c r="C7" s="18">
        <v>18.249999999899998</v>
      </c>
      <c r="D7" s="18">
        <v>20.0333333333</v>
      </c>
      <c r="E7" s="18">
        <v>25.25</v>
      </c>
      <c r="F7" s="18">
        <v>34.999999999799996</v>
      </c>
      <c r="G7" s="18">
        <v>31.811111111000002</v>
      </c>
      <c r="H7" s="18">
        <v>18.833333333300001</v>
      </c>
      <c r="I7" s="18">
        <v>22.916666666600001</v>
      </c>
      <c r="J7" s="18">
        <v>25.416666666400001</v>
      </c>
      <c r="K7" s="18">
        <v>34.711904762000003</v>
      </c>
      <c r="L7" s="18">
        <v>35.666666666600001</v>
      </c>
      <c r="M7" s="18">
        <v>48.366666666500002</v>
      </c>
      <c r="N7" s="19">
        <v>47.016666666666666</v>
      </c>
      <c r="O7" s="19">
        <v>52.491666666666667</v>
      </c>
      <c r="P7" s="19">
        <v>45.083333333333329</v>
      </c>
      <c r="Q7" s="19">
        <v>67.416666666666671</v>
      </c>
      <c r="R7" s="19">
        <v>55.000000000000007</v>
      </c>
      <c r="S7" s="19">
        <v>30.75</v>
      </c>
      <c r="T7" s="19">
        <v>49.25</v>
      </c>
      <c r="U7" s="19">
        <v>64.333333333333329</v>
      </c>
      <c r="W7" s="80"/>
      <c r="X7" s="80"/>
      <c r="Y7" s="80"/>
    </row>
    <row r="8" spans="1:25" ht="15" customHeight="1" x14ac:dyDescent="0.2">
      <c r="A8" s="20" t="s">
        <v>3</v>
      </c>
      <c r="B8" s="18">
        <v>10</v>
      </c>
      <c r="C8" s="18">
        <v>13.2499999999</v>
      </c>
      <c r="D8" s="18">
        <v>6</v>
      </c>
      <c r="E8" s="18">
        <v>9</v>
      </c>
      <c r="F8" s="18">
        <v>10.5</v>
      </c>
      <c r="G8" s="18">
        <v>13.849999999999998</v>
      </c>
      <c r="H8" s="18">
        <v>21.333333333300001</v>
      </c>
      <c r="I8" s="18">
        <v>12.5</v>
      </c>
      <c r="J8" s="18">
        <v>14.2</v>
      </c>
      <c r="K8" s="18">
        <v>17.5</v>
      </c>
      <c r="L8" s="18">
        <v>10.999999999900002</v>
      </c>
      <c r="M8" s="18">
        <v>26.083333333300001</v>
      </c>
      <c r="N8" s="19">
        <v>13.833333333333332</v>
      </c>
      <c r="O8" s="19">
        <v>24.499999999999996</v>
      </c>
      <c r="P8" s="19">
        <v>13.5</v>
      </c>
      <c r="Q8" s="19">
        <v>16.666666666666664</v>
      </c>
      <c r="R8" s="19">
        <v>11.533333333333333</v>
      </c>
      <c r="S8" s="19">
        <v>13.999999999999998</v>
      </c>
      <c r="T8" s="19">
        <v>20</v>
      </c>
      <c r="U8" s="19">
        <v>10.666666666666666</v>
      </c>
      <c r="W8" s="80"/>
      <c r="X8" s="80"/>
      <c r="Y8" s="80"/>
    </row>
    <row r="9" spans="1:25" ht="15" customHeight="1" x14ac:dyDescent="0.2">
      <c r="A9" s="20" t="s">
        <v>4</v>
      </c>
      <c r="B9" s="18">
        <v>13.75</v>
      </c>
      <c r="C9" s="18">
        <v>8</v>
      </c>
      <c r="D9" s="18">
        <v>18.2</v>
      </c>
      <c r="E9" s="18">
        <v>12</v>
      </c>
      <c r="F9" s="18">
        <v>7</v>
      </c>
      <c r="G9" s="18">
        <v>9.1999999999999993</v>
      </c>
      <c r="H9" s="18">
        <v>11.333333333300001</v>
      </c>
      <c r="I9" s="18">
        <v>15.5</v>
      </c>
      <c r="J9" s="18">
        <v>16.333333333200002</v>
      </c>
      <c r="K9" s="18">
        <v>13.7</v>
      </c>
      <c r="L9" s="18">
        <v>25.5</v>
      </c>
      <c r="M9" s="18">
        <v>13.5</v>
      </c>
      <c r="N9" s="19">
        <v>20.833333333333332</v>
      </c>
      <c r="O9" s="19">
        <v>20.999999999999996</v>
      </c>
      <c r="P9" s="19">
        <v>11.5</v>
      </c>
      <c r="Q9" s="19">
        <v>27.166666666666661</v>
      </c>
      <c r="R9" s="19">
        <v>19.583333333333332</v>
      </c>
      <c r="S9" s="19">
        <v>23.666666666666664</v>
      </c>
      <c r="T9" s="19">
        <v>25.083333333333332</v>
      </c>
      <c r="U9" s="19">
        <v>19.333333333333332</v>
      </c>
      <c r="W9" s="80"/>
      <c r="X9" s="80"/>
      <c r="Y9" s="80"/>
    </row>
    <row r="10" spans="1:25" ht="15" customHeight="1" x14ac:dyDescent="0.2">
      <c r="A10" s="20" t="s">
        <v>5</v>
      </c>
      <c r="B10" s="18">
        <v>4.2</v>
      </c>
      <c r="C10" s="18">
        <v>5</v>
      </c>
      <c r="D10" s="18">
        <v>2</v>
      </c>
      <c r="E10" s="18">
        <v>4</v>
      </c>
      <c r="F10" s="18">
        <v>2.3333333333000001</v>
      </c>
      <c r="G10" s="18">
        <v>2.3333333332999997</v>
      </c>
      <c r="H10" s="18">
        <v>0.25</v>
      </c>
      <c r="I10" s="18">
        <v>2</v>
      </c>
      <c r="J10" s="18">
        <v>1.6666666665999998</v>
      </c>
      <c r="K10" s="18">
        <v>5</v>
      </c>
      <c r="L10" s="18">
        <v>3.3333333332999997</v>
      </c>
      <c r="M10" s="18">
        <v>4.5</v>
      </c>
      <c r="N10" s="19">
        <v>5.5</v>
      </c>
      <c r="O10" s="19">
        <v>4</v>
      </c>
      <c r="P10" s="19">
        <v>2</v>
      </c>
      <c r="Q10" s="19">
        <v>2</v>
      </c>
      <c r="R10" s="19">
        <v>1.25</v>
      </c>
      <c r="S10" s="19" t="s">
        <v>39</v>
      </c>
      <c r="T10" s="19">
        <v>0.5</v>
      </c>
      <c r="U10" s="19" t="s">
        <v>39</v>
      </c>
      <c r="W10" s="80"/>
      <c r="X10" s="80"/>
      <c r="Y10" s="80"/>
    </row>
    <row r="11" spans="1:25" ht="15" customHeight="1" x14ac:dyDescent="0.2">
      <c r="A11" s="20" t="s">
        <v>6</v>
      </c>
      <c r="B11" s="18">
        <v>10.4285714287</v>
      </c>
      <c r="C11" s="18">
        <v>9.5</v>
      </c>
      <c r="D11" s="18">
        <v>1</v>
      </c>
      <c r="E11" s="18">
        <v>9.5</v>
      </c>
      <c r="F11" s="18">
        <v>11.499999999900002</v>
      </c>
      <c r="G11" s="18">
        <v>8.3055555553999998</v>
      </c>
      <c r="H11" s="18">
        <v>11.733333333199999</v>
      </c>
      <c r="I11" s="18">
        <v>12.249999999899998</v>
      </c>
      <c r="J11" s="18">
        <v>7.6666666666000003</v>
      </c>
      <c r="K11" s="18">
        <v>14.666666666599999</v>
      </c>
      <c r="L11" s="18">
        <v>12.25</v>
      </c>
      <c r="M11" s="18">
        <v>21.999999999900002</v>
      </c>
      <c r="N11" s="19">
        <v>24.2</v>
      </c>
      <c r="O11" s="19">
        <v>19.5</v>
      </c>
      <c r="P11" s="19">
        <v>12</v>
      </c>
      <c r="Q11" s="19">
        <v>16.833333333333332</v>
      </c>
      <c r="R11" s="19">
        <v>12.833333333333332</v>
      </c>
      <c r="S11" s="19">
        <v>14.7</v>
      </c>
      <c r="T11" s="19">
        <v>14.5</v>
      </c>
      <c r="U11" s="19">
        <v>8.5</v>
      </c>
      <c r="W11" s="80"/>
      <c r="X11" s="80"/>
      <c r="Y11" s="80"/>
    </row>
    <row r="12" spans="1:25" ht="15" customHeight="1" x14ac:dyDescent="0.2">
      <c r="A12" s="20" t="s">
        <v>7</v>
      </c>
      <c r="B12" s="18">
        <v>24</v>
      </c>
      <c r="C12" s="18">
        <v>25.666666666600001</v>
      </c>
      <c r="D12" s="18">
        <v>17.5</v>
      </c>
      <c r="E12" s="18">
        <v>8</v>
      </c>
      <c r="F12" s="18">
        <v>29.166666666600001</v>
      </c>
      <c r="G12" s="18">
        <v>14.311111111100001</v>
      </c>
      <c r="H12" s="18">
        <v>24.5666666666</v>
      </c>
      <c r="I12" s="18">
        <v>28.083333333300001</v>
      </c>
      <c r="J12" s="18">
        <v>27.5</v>
      </c>
      <c r="K12" s="18">
        <v>21.666666666600001</v>
      </c>
      <c r="L12" s="18">
        <v>44.0333333333</v>
      </c>
      <c r="M12" s="18">
        <v>55.366666666699999</v>
      </c>
      <c r="N12" s="19">
        <v>35.333333333333329</v>
      </c>
      <c r="O12" s="19">
        <v>25</v>
      </c>
      <c r="P12" s="19">
        <v>26.249999999999996</v>
      </c>
      <c r="Q12" s="19">
        <v>21.333333333333329</v>
      </c>
      <c r="R12" s="19">
        <v>22</v>
      </c>
      <c r="S12" s="19">
        <v>21.833333333333332</v>
      </c>
      <c r="T12" s="19">
        <v>20.166666666666664</v>
      </c>
      <c r="U12" s="19">
        <v>15.583333333333332</v>
      </c>
      <c r="W12" s="80"/>
      <c r="X12" s="80"/>
      <c r="Y12" s="80"/>
    </row>
    <row r="13" spans="1:25" ht="15" customHeight="1" x14ac:dyDescent="0.2">
      <c r="A13" s="20" t="s">
        <v>8</v>
      </c>
      <c r="B13" s="18">
        <v>18</v>
      </c>
      <c r="C13" s="18">
        <v>9.5</v>
      </c>
      <c r="D13" s="18">
        <v>9.6666666665999994</v>
      </c>
      <c r="E13" s="18">
        <v>17.5</v>
      </c>
      <c r="F13" s="18">
        <v>10.833333333300001</v>
      </c>
      <c r="G13" s="18">
        <v>11</v>
      </c>
      <c r="H13" s="18">
        <v>13</v>
      </c>
      <c r="I13" s="18">
        <v>17.133333333300001</v>
      </c>
      <c r="J13" s="18">
        <v>14.666666666600001</v>
      </c>
      <c r="K13" s="18">
        <v>20.499999999900002</v>
      </c>
      <c r="L13" s="18">
        <v>26.916666666499999</v>
      </c>
      <c r="M13" s="18">
        <v>31.5</v>
      </c>
      <c r="N13" s="19">
        <v>24.166666666666664</v>
      </c>
      <c r="O13" s="19">
        <v>21.733333333333331</v>
      </c>
      <c r="P13" s="19">
        <v>28</v>
      </c>
      <c r="Q13" s="19">
        <v>15.333333333333332</v>
      </c>
      <c r="R13" s="19">
        <v>15</v>
      </c>
      <c r="S13" s="19">
        <v>17.533333333333331</v>
      </c>
      <c r="T13" s="19">
        <v>27.5</v>
      </c>
      <c r="U13" s="19">
        <v>10</v>
      </c>
      <c r="W13" s="80"/>
      <c r="X13" s="80"/>
      <c r="Y13" s="80"/>
    </row>
    <row r="14" spans="1:25" ht="15" customHeight="1" x14ac:dyDescent="0.2">
      <c r="A14" s="20" t="s">
        <v>9</v>
      </c>
      <c r="B14" s="18">
        <v>16.285714285800001</v>
      </c>
      <c r="C14" s="18">
        <v>5.5</v>
      </c>
      <c r="D14" s="18">
        <v>13</v>
      </c>
      <c r="E14" s="18">
        <v>24.583333333300001</v>
      </c>
      <c r="F14" s="18">
        <v>29.333333333300001</v>
      </c>
      <c r="G14" s="18">
        <v>18.75</v>
      </c>
      <c r="H14" s="18">
        <v>12.5</v>
      </c>
      <c r="I14" s="18">
        <v>24.949999999900001</v>
      </c>
      <c r="J14" s="18">
        <v>27</v>
      </c>
      <c r="K14" s="18">
        <v>37.476190476100001</v>
      </c>
      <c r="L14" s="18">
        <v>34.399999999800002</v>
      </c>
      <c r="M14" s="18">
        <v>34.7833333333</v>
      </c>
      <c r="N14" s="19">
        <v>33</v>
      </c>
      <c r="O14" s="19">
        <v>26.9</v>
      </c>
      <c r="P14" s="19">
        <v>26.2</v>
      </c>
      <c r="Q14" s="19">
        <v>24.416666666666661</v>
      </c>
      <c r="R14" s="19">
        <v>26.533333333333331</v>
      </c>
      <c r="S14" s="19">
        <v>15.583333333333332</v>
      </c>
      <c r="T14" s="19">
        <v>22.833333333333332</v>
      </c>
      <c r="U14" s="19">
        <v>16.333333333333336</v>
      </c>
      <c r="W14" s="80"/>
      <c r="X14" s="80"/>
      <c r="Y14" s="80"/>
    </row>
    <row r="15" spans="1:25" ht="15" customHeight="1" x14ac:dyDescent="0.2">
      <c r="A15" s="20" t="s">
        <v>16</v>
      </c>
      <c r="B15" s="18">
        <v>6.5</v>
      </c>
      <c r="C15" s="18">
        <v>6</v>
      </c>
      <c r="D15" s="18">
        <v>6</v>
      </c>
      <c r="E15" s="18">
        <v>6</v>
      </c>
      <c r="F15" s="18">
        <v>8</v>
      </c>
      <c r="G15" s="18">
        <v>4.2</v>
      </c>
      <c r="H15" s="18">
        <v>4.5</v>
      </c>
      <c r="I15" s="18">
        <v>11.5</v>
      </c>
      <c r="J15" s="18">
        <v>8</v>
      </c>
      <c r="K15" s="18">
        <v>4.9999999999</v>
      </c>
      <c r="L15" s="18">
        <v>7.3333333332999997</v>
      </c>
      <c r="M15" s="18">
        <v>11</v>
      </c>
      <c r="N15" s="19">
        <v>9.75</v>
      </c>
      <c r="O15" s="19">
        <v>6.6666666666666661</v>
      </c>
      <c r="P15" s="19">
        <v>8.4166666666666661</v>
      </c>
      <c r="Q15" s="19">
        <v>6.833333333333333</v>
      </c>
      <c r="R15" s="19">
        <v>7.333333333333333</v>
      </c>
      <c r="S15" s="19">
        <v>4</v>
      </c>
      <c r="T15" s="19">
        <v>3.5</v>
      </c>
      <c r="U15" s="19">
        <v>14.5</v>
      </c>
      <c r="W15" s="80"/>
      <c r="X15" s="80"/>
      <c r="Y15" s="80"/>
    </row>
    <row r="16" spans="1:25" ht="15" customHeight="1" x14ac:dyDescent="0.2">
      <c r="A16" s="20" t="s">
        <v>10</v>
      </c>
      <c r="B16" s="18">
        <v>25.999999999899998</v>
      </c>
      <c r="C16" s="18">
        <v>30.333333333300001</v>
      </c>
      <c r="D16" s="18">
        <v>18.5</v>
      </c>
      <c r="E16" s="18">
        <v>22.083333333300001</v>
      </c>
      <c r="F16" s="18">
        <v>48</v>
      </c>
      <c r="G16" s="18">
        <v>19.333333333300001</v>
      </c>
      <c r="H16" s="18">
        <v>47.749999999899998</v>
      </c>
      <c r="I16" s="18">
        <v>54</v>
      </c>
      <c r="J16" s="18">
        <v>71.166666666600008</v>
      </c>
      <c r="K16" s="18">
        <v>64.25</v>
      </c>
      <c r="L16" s="18">
        <v>84.916666666299989</v>
      </c>
      <c r="M16" s="18">
        <v>93.199999999700012</v>
      </c>
      <c r="N16" s="19">
        <v>80.400000000000006</v>
      </c>
      <c r="O16" s="19">
        <v>52.5</v>
      </c>
      <c r="P16" s="19">
        <v>64.283333333333346</v>
      </c>
      <c r="Q16" s="19">
        <v>69.899999999999991</v>
      </c>
      <c r="R16" s="19">
        <v>51.133333333333333</v>
      </c>
      <c r="S16" s="19">
        <v>42.4</v>
      </c>
      <c r="T16" s="19">
        <v>56.166666666666671</v>
      </c>
      <c r="U16" s="19">
        <v>38.75</v>
      </c>
      <c r="W16" s="80"/>
      <c r="X16" s="80"/>
      <c r="Y16" s="80"/>
    </row>
    <row r="17" spans="1:35" ht="15" customHeight="1" x14ac:dyDescent="0.2">
      <c r="A17" s="20" t="s">
        <v>11</v>
      </c>
      <c r="B17" s="18">
        <v>16</v>
      </c>
      <c r="C17" s="18">
        <v>10.5</v>
      </c>
      <c r="D17" s="18">
        <v>13.333333333300001</v>
      </c>
      <c r="E17" s="18">
        <v>1.75</v>
      </c>
      <c r="F17" s="18">
        <v>17.499999999899998</v>
      </c>
      <c r="G17" s="18">
        <v>14.333333333300001</v>
      </c>
      <c r="H17" s="18">
        <v>14.5</v>
      </c>
      <c r="I17" s="18">
        <v>13.5</v>
      </c>
      <c r="J17" s="18">
        <v>15.25</v>
      </c>
      <c r="K17" s="18">
        <v>10.666666666599999</v>
      </c>
      <c r="L17" s="18">
        <v>30.666666666499999</v>
      </c>
      <c r="M17" s="18">
        <v>23.416666666600001</v>
      </c>
      <c r="N17" s="19">
        <v>25.833333333333332</v>
      </c>
      <c r="O17" s="19">
        <v>29.083333333333332</v>
      </c>
      <c r="P17" s="19">
        <v>30.666666666666664</v>
      </c>
      <c r="Q17" s="19">
        <v>21.866666666666667</v>
      </c>
      <c r="R17" s="19">
        <v>17.166666666666664</v>
      </c>
      <c r="S17" s="19">
        <v>13.7</v>
      </c>
      <c r="T17" s="19">
        <v>16.333333333333332</v>
      </c>
      <c r="U17" s="19">
        <v>23.333333333333332</v>
      </c>
      <c r="W17" s="80"/>
      <c r="X17" s="80"/>
      <c r="Y17" s="80"/>
    </row>
    <row r="18" spans="1:35" ht="15" customHeight="1" x14ac:dyDescent="0.2">
      <c r="A18" s="20" t="s">
        <v>12</v>
      </c>
      <c r="B18" s="18">
        <v>8.3333333333000006</v>
      </c>
      <c r="C18" s="18">
        <v>7.9999999998999991</v>
      </c>
      <c r="D18" s="18">
        <v>5.8333333332999997</v>
      </c>
      <c r="E18" s="18">
        <v>9</v>
      </c>
      <c r="F18" s="18">
        <v>10.333333333300001</v>
      </c>
      <c r="G18" s="18">
        <v>14.999999999900002</v>
      </c>
      <c r="H18" s="18">
        <v>11.333333333300001</v>
      </c>
      <c r="I18" s="18">
        <v>22.5</v>
      </c>
      <c r="J18" s="18">
        <v>17.666666666600001</v>
      </c>
      <c r="K18" s="18">
        <v>21.166666666600001</v>
      </c>
      <c r="L18" s="18">
        <v>25.499999999800004</v>
      </c>
      <c r="M18" s="18">
        <v>29.833333333200002</v>
      </c>
      <c r="N18" s="19">
        <v>39.56666666666667</v>
      </c>
      <c r="O18" s="19">
        <v>31.333333333333329</v>
      </c>
      <c r="P18" s="19">
        <v>18.5</v>
      </c>
      <c r="Q18" s="19">
        <v>32</v>
      </c>
      <c r="R18" s="19">
        <v>32.166666666666657</v>
      </c>
      <c r="S18" s="19">
        <v>15.533333333333331</v>
      </c>
      <c r="T18" s="19">
        <v>12.5</v>
      </c>
      <c r="U18" s="19">
        <v>18.416666666666668</v>
      </c>
      <c r="W18" s="80"/>
      <c r="X18" s="80"/>
      <c r="Y18" s="80"/>
    </row>
    <row r="19" spans="1:35" ht="15" customHeight="1" x14ac:dyDescent="0.2">
      <c r="A19" s="20" t="s">
        <v>13</v>
      </c>
      <c r="B19" s="18">
        <v>27.666666666600001</v>
      </c>
      <c r="C19" s="18">
        <v>24</v>
      </c>
      <c r="D19" s="18">
        <v>18.899999999999999</v>
      </c>
      <c r="E19" s="18">
        <v>15.5</v>
      </c>
      <c r="F19" s="18">
        <v>18.166666666600001</v>
      </c>
      <c r="G19" s="18">
        <v>14.1222222221</v>
      </c>
      <c r="H19" s="18">
        <v>24</v>
      </c>
      <c r="I19" s="18">
        <v>34.416666666399998</v>
      </c>
      <c r="J19" s="18">
        <v>30.333333333200002</v>
      </c>
      <c r="K19" s="18">
        <v>52.233333333299996</v>
      </c>
      <c r="L19" s="18">
        <v>54.083333333199995</v>
      </c>
      <c r="M19" s="18">
        <v>79.783333333200019</v>
      </c>
      <c r="N19" s="19">
        <v>62.600000000000016</v>
      </c>
      <c r="O19" s="19">
        <v>50.500000000000007</v>
      </c>
      <c r="P19" s="19">
        <v>60.000000000000007</v>
      </c>
      <c r="Q19" s="19">
        <v>56.500000000000007</v>
      </c>
      <c r="R19" s="19">
        <v>43.499999999999993</v>
      </c>
      <c r="S19" s="19">
        <v>33.333333333333336</v>
      </c>
      <c r="T19" s="19">
        <v>45.666666666666664</v>
      </c>
      <c r="U19" s="19">
        <v>51</v>
      </c>
      <c r="W19" s="80"/>
      <c r="X19" s="80"/>
      <c r="Y19" s="80"/>
    </row>
    <row r="20" spans="1:35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35" s="53" customFormat="1" ht="14.25" x14ac:dyDescent="0.2">
      <c r="A21" s="5" t="s">
        <v>132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AI21" s="54"/>
    </row>
    <row r="22" spans="1:35" s="53" customFormat="1" ht="9" customHeight="1" x14ac:dyDescent="0.2">
      <c r="A22" s="5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AI22" s="54"/>
    </row>
    <row r="23" spans="1:35" s="53" customFormat="1" ht="15.75" customHeight="1" thickBot="1" x14ac:dyDescent="0.25">
      <c r="A23" s="9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5"/>
      <c r="O23" s="56"/>
      <c r="P23" s="56"/>
      <c r="Q23" s="56"/>
      <c r="S23" s="63"/>
      <c r="T23" s="63"/>
      <c r="U23" s="55" t="s">
        <v>80</v>
      </c>
      <c r="AI23" s="54"/>
    </row>
    <row r="24" spans="1:35" s="53" customFormat="1" ht="18" customHeight="1" thickBot="1" x14ac:dyDescent="0.25">
      <c r="A24" s="3" t="s">
        <v>14</v>
      </c>
      <c r="B24" s="12">
        <v>2005</v>
      </c>
      <c r="C24" s="12">
        <v>2006</v>
      </c>
      <c r="D24" s="12">
        <v>2007</v>
      </c>
      <c r="E24" s="12">
        <v>2008</v>
      </c>
      <c r="F24" s="12">
        <v>2009</v>
      </c>
      <c r="G24" s="12">
        <v>2010</v>
      </c>
      <c r="H24" s="12">
        <v>2011</v>
      </c>
      <c r="I24" s="12">
        <v>2012</v>
      </c>
      <c r="J24" s="12">
        <v>2013</v>
      </c>
      <c r="K24" s="12">
        <v>2014</v>
      </c>
      <c r="L24" s="12">
        <v>2015</v>
      </c>
      <c r="M24" s="12">
        <v>2016</v>
      </c>
      <c r="N24" s="13">
        <v>2017</v>
      </c>
      <c r="O24" s="13">
        <v>2018</v>
      </c>
      <c r="P24" s="13">
        <v>2019</v>
      </c>
      <c r="Q24" s="13">
        <v>2020</v>
      </c>
      <c r="R24" s="13">
        <v>2021</v>
      </c>
      <c r="S24" s="13">
        <v>2022</v>
      </c>
      <c r="T24" s="13">
        <v>2023</v>
      </c>
      <c r="U24" s="13">
        <v>2024</v>
      </c>
      <c r="AI24" s="54"/>
    </row>
    <row r="25" spans="1:35" s="53" customFormat="1" ht="22.5" x14ac:dyDescent="0.2">
      <c r="A25" s="14" t="s">
        <v>15</v>
      </c>
      <c r="B25" s="21">
        <f t="shared" ref="B25:O39" si="0">B5/B$5*100</f>
        <v>100</v>
      </c>
      <c r="C25" s="21">
        <f t="shared" si="0"/>
        <v>100</v>
      </c>
      <c r="D25" s="21">
        <f t="shared" si="0"/>
        <v>100</v>
      </c>
      <c r="E25" s="21">
        <f t="shared" si="0"/>
        <v>100</v>
      </c>
      <c r="F25" s="21">
        <f t="shared" si="0"/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2">
        <f t="shared" si="0"/>
        <v>100</v>
      </c>
      <c r="O25" s="22">
        <f t="shared" si="0"/>
        <v>100</v>
      </c>
      <c r="P25" s="22">
        <f t="shared" ref="P25:T25" si="1">P5/P$5*100</f>
        <v>100</v>
      </c>
      <c r="Q25" s="22">
        <f t="shared" si="1"/>
        <v>100</v>
      </c>
      <c r="R25" s="22">
        <f t="shared" si="1"/>
        <v>100</v>
      </c>
      <c r="S25" s="22">
        <f t="shared" si="1"/>
        <v>100</v>
      </c>
      <c r="T25" s="22">
        <f t="shared" si="1"/>
        <v>100</v>
      </c>
      <c r="U25" s="22">
        <f t="shared" ref="U25" si="2">U5/U$5*100</f>
        <v>100</v>
      </c>
      <c r="AI25" s="54"/>
    </row>
    <row r="26" spans="1:35" s="53" customFormat="1" ht="15" customHeight="1" x14ac:dyDescent="0.2">
      <c r="A26" s="17" t="s">
        <v>1</v>
      </c>
      <c r="B26" s="57">
        <f t="shared" si="0"/>
        <v>33.210438113472215</v>
      </c>
      <c r="C26" s="57">
        <f t="shared" si="0"/>
        <v>34.487098804249051</v>
      </c>
      <c r="D26" s="57">
        <f t="shared" si="0"/>
        <v>36.175344020318271</v>
      </c>
      <c r="E26" s="57">
        <f t="shared" si="0"/>
        <v>34.464404524285214</v>
      </c>
      <c r="F26" s="57">
        <f t="shared" si="0"/>
        <v>38.295110341781474</v>
      </c>
      <c r="G26" s="57">
        <f t="shared" si="0"/>
        <v>39.873992507634902</v>
      </c>
      <c r="H26" s="57">
        <f t="shared" si="0"/>
        <v>36.516192345420997</v>
      </c>
      <c r="I26" s="57">
        <f t="shared" si="0"/>
        <v>35.824132492078384</v>
      </c>
      <c r="J26" s="57">
        <f t="shared" si="0"/>
        <v>36.328095055493058</v>
      </c>
      <c r="K26" s="57">
        <f t="shared" si="0"/>
        <v>35.383441360817649</v>
      </c>
      <c r="L26" s="57">
        <f t="shared" si="0"/>
        <v>34.593551942636353</v>
      </c>
      <c r="M26" s="57">
        <f t="shared" si="0"/>
        <v>29.859224499855436</v>
      </c>
      <c r="N26" s="58">
        <f t="shared" si="0"/>
        <v>30.309618824824557</v>
      </c>
      <c r="O26" s="58">
        <f t="shared" si="0"/>
        <v>27.866019257674264</v>
      </c>
      <c r="P26" s="58">
        <f t="shared" ref="P26:T26" si="3">P6/P$5*100</f>
        <v>32.277614858260016</v>
      </c>
      <c r="Q26" s="58">
        <f t="shared" si="3"/>
        <v>27.972072357981592</v>
      </c>
      <c r="R26" s="58">
        <f t="shared" si="3"/>
        <v>30.405007363770242</v>
      </c>
      <c r="S26" s="58">
        <f t="shared" si="3"/>
        <v>27.803214807598646</v>
      </c>
      <c r="T26" s="58">
        <f t="shared" si="3"/>
        <v>30.862385321100906</v>
      </c>
      <c r="U26" s="58">
        <f t="shared" ref="U26" si="4">U6/U$5*100</f>
        <v>23.36920711618713</v>
      </c>
      <c r="AI26" s="54"/>
    </row>
    <row r="27" spans="1:35" s="53" customFormat="1" ht="15" customHeight="1" x14ac:dyDescent="0.2">
      <c r="A27" s="20" t="s">
        <v>2</v>
      </c>
      <c r="B27" s="57">
        <f t="shared" si="0"/>
        <v>14.743322275055831</v>
      </c>
      <c r="C27" s="57">
        <f t="shared" si="0"/>
        <v>6.8911264946320436</v>
      </c>
      <c r="D27" s="57">
        <f t="shared" si="0"/>
        <v>8.5260320612952931</v>
      </c>
      <c r="E27" s="57">
        <f t="shared" si="0"/>
        <v>10.079840319365301</v>
      </c>
      <c r="F27" s="57">
        <f t="shared" si="0"/>
        <v>9.0869753353353353</v>
      </c>
      <c r="G27" s="57">
        <f t="shared" si="0"/>
        <v>10.833617133995727</v>
      </c>
      <c r="H27" s="57">
        <f t="shared" si="0"/>
        <v>5.5446516192372446</v>
      </c>
      <c r="I27" s="57">
        <f t="shared" si="0"/>
        <v>5.4219242902200131</v>
      </c>
      <c r="J27" s="57">
        <f t="shared" si="0"/>
        <v>5.8451513989681114</v>
      </c>
      <c r="K27" s="57">
        <f t="shared" si="0"/>
        <v>7.0414304068040652</v>
      </c>
      <c r="L27" s="57">
        <f t="shared" si="0"/>
        <v>5.8969413061605698</v>
      </c>
      <c r="M27" s="57">
        <f t="shared" si="0"/>
        <v>7.1672017782084305</v>
      </c>
      <c r="N27" s="58">
        <f t="shared" si="0"/>
        <v>7.7638640429338102</v>
      </c>
      <c r="O27" s="58">
        <f t="shared" si="0"/>
        <v>10.367870957122872</v>
      </c>
      <c r="P27" s="58">
        <f t="shared" ref="P27:T27" si="5">P7/P$5*100</f>
        <v>8.8139459107201024</v>
      </c>
      <c r="Q27" s="58">
        <f t="shared" si="5"/>
        <v>12.837194541415428</v>
      </c>
      <c r="R27" s="58">
        <f t="shared" si="5"/>
        <v>12.150220913107514</v>
      </c>
      <c r="S27" s="58">
        <f t="shared" si="5"/>
        <v>8.9868485143692176</v>
      </c>
      <c r="T27" s="58">
        <f t="shared" si="5"/>
        <v>10.844036697247708</v>
      </c>
      <c r="U27" s="58">
        <f t="shared" ref="U27" si="6">U7/U$5*100</f>
        <v>16.955853283549306</v>
      </c>
      <c r="AI27" s="54"/>
    </row>
    <row r="28" spans="1:35" s="53" customFormat="1" ht="15" customHeight="1" x14ac:dyDescent="0.2">
      <c r="A28" s="20" t="s">
        <v>3</v>
      </c>
      <c r="B28" s="57">
        <f t="shared" si="0"/>
        <v>2.8728752693315065</v>
      </c>
      <c r="C28" s="57">
        <f t="shared" si="0"/>
        <v>5.003146633078674</v>
      </c>
      <c r="D28" s="57">
        <f t="shared" si="0"/>
        <v>2.5535536955668992</v>
      </c>
      <c r="E28" s="57">
        <f t="shared" si="0"/>
        <v>3.5928143712589193</v>
      </c>
      <c r="F28" s="57">
        <f t="shared" si="0"/>
        <v>2.7260926006161785</v>
      </c>
      <c r="G28" s="57">
        <f t="shared" si="0"/>
        <v>4.7167669429175119</v>
      </c>
      <c r="H28" s="57">
        <f t="shared" si="0"/>
        <v>6.2806673209072086</v>
      </c>
      <c r="I28" s="57">
        <f t="shared" si="0"/>
        <v>2.9574132492195195</v>
      </c>
      <c r="J28" s="57">
        <f t="shared" si="0"/>
        <v>3.2656190111298891</v>
      </c>
      <c r="K28" s="57">
        <f t="shared" si="0"/>
        <v>3.5499357630748256</v>
      </c>
      <c r="L28" s="57">
        <f t="shared" si="0"/>
        <v>1.8186828327279765</v>
      </c>
      <c r="M28" s="57">
        <f t="shared" si="0"/>
        <v>3.8651518893592391</v>
      </c>
      <c r="N28" s="58">
        <f t="shared" si="0"/>
        <v>2.2842988853722304</v>
      </c>
      <c r="O28" s="58">
        <f t="shared" si="0"/>
        <v>4.8391078923545381</v>
      </c>
      <c r="P28" s="58">
        <f t="shared" ref="P28:T28" si="7">P8/P$5*100</f>
        <v>2.6392961876832843</v>
      </c>
      <c r="Q28" s="58">
        <f t="shared" si="7"/>
        <v>3.1735956839098702</v>
      </c>
      <c r="R28" s="58">
        <f t="shared" si="7"/>
        <v>2.5478645066273935</v>
      </c>
      <c r="S28" s="58">
        <f t="shared" si="7"/>
        <v>4.0915733073550902</v>
      </c>
      <c r="T28" s="58">
        <f t="shared" si="7"/>
        <v>4.4036697247706424</v>
      </c>
      <c r="U28" s="58">
        <f t="shared" ref="U28" si="8">U8/U$5*100</f>
        <v>2.8113331869097298</v>
      </c>
      <c r="AI28" s="54"/>
    </row>
    <row r="29" spans="1:35" s="53" customFormat="1" ht="15" customHeight="1" x14ac:dyDescent="0.2">
      <c r="A29" s="20" t="s">
        <v>4</v>
      </c>
      <c r="B29" s="57">
        <f t="shared" si="0"/>
        <v>3.9502034953308214</v>
      </c>
      <c r="C29" s="57">
        <f t="shared" si="0"/>
        <v>3.0207677784853937</v>
      </c>
      <c r="D29" s="57">
        <f t="shared" si="0"/>
        <v>7.7457795432195926</v>
      </c>
      <c r="E29" s="57">
        <f t="shared" si="0"/>
        <v>4.7904191616785585</v>
      </c>
      <c r="F29" s="57">
        <f t="shared" si="0"/>
        <v>1.8173950670774524</v>
      </c>
      <c r="G29" s="57">
        <f t="shared" si="0"/>
        <v>3.1331592689415966</v>
      </c>
      <c r="H29" s="57">
        <f t="shared" si="0"/>
        <v>3.3366045142273544</v>
      </c>
      <c r="I29" s="57">
        <f t="shared" si="0"/>
        <v>3.667192429032204</v>
      </c>
      <c r="J29" s="57">
        <f t="shared" si="0"/>
        <v>3.7562284400013688</v>
      </c>
      <c r="K29" s="57">
        <f t="shared" si="0"/>
        <v>2.7790925688071488</v>
      </c>
      <c r="L29" s="57">
        <f t="shared" si="0"/>
        <v>4.2160374759077266</v>
      </c>
      <c r="M29" s="57">
        <f t="shared" si="0"/>
        <v>2.0004939491277853</v>
      </c>
      <c r="N29" s="58">
        <f t="shared" si="0"/>
        <v>3.4402091647172144</v>
      </c>
      <c r="O29" s="58">
        <f t="shared" si="0"/>
        <v>4.1478067648753187</v>
      </c>
      <c r="P29" s="58">
        <f t="shared" ref="P29:T29" si="9">P9/P$5*100</f>
        <v>2.2482893450635384</v>
      </c>
      <c r="Q29" s="58">
        <f t="shared" si="9"/>
        <v>5.1729609647730888</v>
      </c>
      <c r="R29" s="58">
        <f t="shared" si="9"/>
        <v>4.3262150220913105</v>
      </c>
      <c r="S29" s="58">
        <f t="shared" si="9"/>
        <v>6.9167072576717015</v>
      </c>
      <c r="T29" s="58">
        <f t="shared" si="9"/>
        <v>5.522935779816514</v>
      </c>
      <c r="U29" s="58">
        <f t="shared" ref="U29" si="10">U9/U$5*100</f>
        <v>5.0955414012738851</v>
      </c>
      <c r="AI29" s="54"/>
    </row>
    <row r="30" spans="1:35" s="53" customFormat="1" ht="15" customHeight="1" x14ac:dyDescent="0.2">
      <c r="A30" s="20" t="s">
        <v>5</v>
      </c>
      <c r="B30" s="57">
        <f t="shared" si="0"/>
        <v>1.2066076131192327</v>
      </c>
      <c r="C30" s="57">
        <f t="shared" si="0"/>
        <v>1.8879798615533709</v>
      </c>
      <c r="D30" s="57">
        <f t="shared" si="0"/>
        <v>0.85118456518896624</v>
      </c>
      <c r="E30" s="57">
        <f t="shared" si="0"/>
        <v>1.5968063872261862</v>
      </c>
      <c r="F30" s="57">
        <f t="shared" si="0"/>
        <v>0.60579835568382989</v>
      </c>
      <c r="G30" s="57">
        <f t="shared" si="0"/>
        <v>0.79464184356079215</v>
      </c>
      <c r="H30" s="57">
        <f t="shared" si="0"/>
        <v>7.3601570166996352E-2</v>
      </c>
      <c r="I30" s="57">
        <f t="shared" si="0"/>
        <v>0.4731861198751231</v>
      </c>
      <c r="J30" s="57">
        <f t="shared" si="0"/>
        <v>0.38328861631446759</v>
      </c>
      <c r="K30" s="57">
        <f t="shared" si="0"/>
        <v>1.0142673608785215</v>
      </c>
      <c r="L30" s="57">
        <f t="shared" si="0"/>
        <v>0.55111600991706744</v>
      </c>
      <c r="M30" s="57">
        <f t="shared" si="0"/>
        <v>0.66683131637592852</v>
      </c>
      <c r="N30" s="58">
        <f t="shared" si="0"/>
        <v>0.90821521948534467</v>
      </c>
      <c r="O30" s="58">
        <f>O10/O$5*100</f>
        <v>0.79005843140482268</v>
      </c>
      <c r="P30" s="58">
        <f t="shared" ref="P30:T30" si="11">P10/P$5*100</f>
        <v>0.39100684261974583</v>
      </c>
      <c r="Q30" s="58">
        <f t="shared" si="11"/>
        <v>0.38083148206918449</v>
      </c>
      <c r="R30" s="58">
        <f t="shared" si="11"/>
        <v>0.27614138438880709</v>
      </c>
      <c r="S30" s="58" t="e">
        <f t="shared" si="11"/>
        <v>#VALUE!</v>
      </c>
      <c r="T30" s="58">
        <f t="shared" si="11"/>
        <v>0.11009174311926606</v>
      </c>
      <c r="U30" s="58" t="e">
        <f t="shared" ref="U30" si="12">U10/U$5*100</f>
        <v>#VALUE!</v>
      </c>
      <c r="AI30" s="54"/>
    </row>
    <row r="31" spans="1:35" s="53" customFormat="1" ht="15" customHeight="1" x14ac:dyDescent="0.2">
      <c r="A31" s="20" t="s">
        <v>6</v>
      </c>
      <c r="B31" s="57">
        <f t="shared" si="0"/>
        <v>2.9959984951969365</v>
      </c>
      <c r="C31" s="57">
        <f t="shared" si="0"/>
        <v>3.5871617369514053</v>
      </c>
      <c r="D31" s="57">
        <f t="shared" si="0"/>
        <v>0.42559228259448312</v>
      </c>
      <c r="E31" s="57">
        <f t="shared" si="0"/>
        <v>3.7924151696621924</v>
      </c>
      <c r="F31" s="57">
        <f t="shared" si="0"/>
        <v>2.9857204673155664</v>
      </c>
      <c r="G31" s="57">
        <f t="shared" si="0"/>
        <v>2.8285465621859656</v>
      </c>
      <c r="H31" s="57">
        <f t="shared" si="0"/>
        <v>3.454367026465107</v>
      </c>
      <c r="I31" s="57">
        <f t="shared" si="0"/>
        <v>2.8982649842114694</v>
      </c>
      <c r="J31" s="57">
        <f t="shared" si="0"/>
        <v>1.7631276351017446</v>
      </c>
      <c r="K31" s="57">
        <f t="shared" si="0"/>
        <v>2.9751842585634729</v>
      </c>
      <c r="L31" s="57">
        <f t="shared" si="0"/>
        <v>2.0253513364654765</v>
      </c>
      <c r="M31" s="57">
        <f t="shared" si="0"/>
        <v>3.2600642133786097</v>
      </c>
      <c r="N31" s="58">
        <f t="shared" si="0"/>
        <v>3.9961469657355164</v>
      </c>
      <c r="O31" s="58">
        <f t="shared" si="0"/>
        <v>3.851534853098511</v>
      </c>
      <c r="P31" s="58">
        <f t="shared" ref="P31:T31" si="13">P11/P$5*100</f>
        <v>2.3460410557184748</v>
      </c>
      <c r="Q31" s="58">
        <f t="shared" si="13"/>
        <v>3.2053316407489691</v>
      </c>
      <c r="R31" s="58">
        <f t="shared" si="13"/>
        <v>2.8350515463917527</v>
      </c>
      <c r="S31" s="58">
        <f t="shared" si="13"/>
        <v>4.2961519727228454</v>
      </c>
      <c r="T31" s="58">
        <f t="shared" si="13"/>
        <v>3.192660550458716</v>
      </c>
      <c r="U31" s="58">
        <f t="shared" ref="U31" si="14">U11/U$5*100</f>
        <v>2.2402811333186912</v>
      </c>
      <c r="AI31" s="54"/>
    </row>
    <row r="32" spans="1:35" s="53" customFormat="1" ht="15" customHeight="1" x14ac:dyDescent="0.2">
      <c r="A32" s="20" t="s">
        <v>7</v>
      </c>
      <c r="B32" s="57">
        <f t="shared" si="0"/>
        <v>6.894900646395616</v>
      </c>
      <c r="C32" s="57">
        <f t="shared" si="0"/>
        <v>9.6916299559487999</v>
      </c>
      <c r="D32" s="57">
        <f t="shared" si="0"/>
        <v>7.4478649454034551</v>
      </c>
      <c r="E32" s="57">
        <f t="shared" si="0"/>
        <v>3.1936127744523723</v>
      </c>
      <c r="F32" s="57">
        <f t="shared" si="0"/>
        <v>7.5724794461387424</v>
      </c>
      <c r="G32" s="57">
        <f t="shared" si="0"/>
        <v>4.8738033072387008</v>
      </c>
      <c r="H32" s="57">
        <f t="shared" si="0"/>
        <v>7.2325809617238805</v>
      </c>
      <c r="I32" s="57">
        <f t="shared" si="0"/>
        <v>6.6443217665719674</v>
      </c>
      <c r="J32" s="57">
        <f t="shared" si="0"/>
        <v>6.3242621694416856</v>
      </c>
      <c r="K32" s="57">
        <f t="shared" si="0"/>
        <v>4.3951585637934034</v>
      </c>
      <c r="L32" s="57">
        <f t="shared" si="0"/>
        <v>7.2802424910717534</v>
      </c>
      <c r="M32" s="57">
        <f t="shared" si="0"/>
        <v>8.2044949370450677</v>
      </c>
      <c r="N32" s="58">
        <f t="shared" si="0"/>
        <v>5.8345947433603955</v>
      </c>
      <c r="O32" s="58">
        <f t="shared" si="0"/>
        <v>4.9378651962801419</v>
      </c>
      <c r="P32" s="58">
        <f t="shared" ref="P32:T32" si="15">P12/P$5*100</f>
        <v>5.1319648093841632</v>
      </c>
      <c r="Q32" s="58">
        <f t="shared" si="15"/>
        <v>4.062202475404634</v>
      </c>
      <c r="R32" s="58">
        <f t="shared" si="15"/>
        <v>4.8600883652430049</v>
      </c>
      <c r="S32" s="58">
        <f t="shared" si="15"/>
        <v>6.3809059912323445</v>
      </c>
      <c r="T32" s="58">
        <f t="shared" si="15"/>
        <v>4.4403669724770642</v>
      </c>
      <c r="U32" s="58">
        <f t="shared" ref="U32" si="16">U12/U$5*100</f>
        <v>4.1071820777509327</v>
      </c>
      <c r="AI32" s="54"/>
    </row>
    <row r="33" spans="1:43" s="53" customFormat="1" ht="15" customHeight="1" x14ac:dyDescent="0.2">
      <c r="A33" s="20" t="s">
        <v>8</v>
      </c>
      <c r="B33" s="57">
        <f t="shared" si="0"/>
        <v>5.1711754847967111</v>
      </c>
      <c r="C33" s="57">
        <f t="shared" si="0"/>
        <v>3.5871617369514053</v>
      </c>
      <c r="D33" s="57">
        <f t="shared" si="0"/>
        <v>4.1140587317182975</v>
      </c>
      <c r="E33" s="57">
        <f t="shared" si="0"/>
        <v>6.9860279441145643</v>
      </c>
      <c r="F33" s="57">
        <f t="shared" si="0"/>
        <v>2.8126352228493081</v>
      </c>
      <c r="G33" s="57">
        <f t="shared" si="0"/>
        <v>3.7461686911258232</v>
      </c>
      <c r="H33" s="57">
        <f t="shared" si="0"/>
        <v>3.8272816486838099</v>
      </c>
      <c r="I33" s="57">
        <f t="shared" si="0"/>
        <v>4.0536277602556687</v>
      </c>
      <c r="J33" s="57">
        <f t="shared" si="0"/>
        <v>3.372939823686901</v>
      </c>
      <c r="K33" s="57">
        <f t="shared" si="0"/>
        <v>4.1584961795816531</v>
      </c>
      <c r="L33" s="57">
        <f t="shared" si="0"/>
        <v>4.4502617800972661</v>
      </c>
      <c r="M33" s="57">
        <f t="shared" si="0"/>
        <v>4.6678192146314998</v>
      </c>
      <c r="N33" s="58">
        <f t="shared" si="0"/>
        <v>3.9906426310719687</v>
      </c>
      <c r="O33" s="58">
        <f t="shared" si="0"/>
        <v>4.2926508106328694</v>
      </c>
      <c r="P33" s="58">
        <f t="shared" ref="P33:T33" si="17">P13/P$5*100</f>
        <v>5.4740957966764414</v>
      </c>
      <c r="Q33" s="58">
        <f t="shared" si="17"/>
        <v>2.9197080291970807</v>
      </c>
      <c r="R33" s="58">
        <f t="shared" si="17"/>
        <v>3.313696612665685</v>
      </c>
      <c r="S33" s="58">
        <f t="shared" si="17"/>
        <v>5.1242084754018524</v>
      </c>
      <c r="T33" s="58">
        <f t="shared" si="17"/>
        <v>6.0550458715596331</v>
      </c>
      <c r="U33" s="58">
        <f t="shared" ref="U33" si="18">U13/U$5*100</f>
        <v>2.6356248627278718</v>
      </c>
      <c r="AI33" s="54"/>
    </row>
    <row r="34" spans="1:43" s="53" customFormat="1" ht="15" customHeight="1" x14ac:dyDescent="0.2">
      <c r="A34" s="20" t="s">
        <v>9</v>
      </c>
      <c r="B34" s="57">
        <f t="shared" si="0"/>
        <v>4.6786825815073634</v>
      </c>
      <c r="C34" s="57">
        <f t="shared" si="0"/>
        <v>2.0767778477087084</v>
      </c>
      <c r="D34" s="57">
        <f t="shared" si="0"/>
        <v>5.5326996737282812</v>
      </c>
      <c r="E34" s="57">
        <f t="shared" si="0"/>
        <v>9.8137059214809632</v>
      </c>
      <c r="F34" s="57">
        <f t="shared" si="0"/>
        <v>7.6157507572682883</v>
      </c>
      <c r="G34" s="57">
        <f t="shared" si="0"/>
        <v>6.3855148144190164</v>
      </c>
      <c r="H34" s="57">
        <f t="shared" si="0"/>
        <v>3.6800785083498169</v>
      </c>
      <c r="I34" s="57">
        <f t="shared" si="0"/>
        <v>5.9029968454185022</v>
      </c>
      <c r="J34" s="57">
        <f t="shared" si="0"/>
        <v>6.2092755845427465</v>
      </c>
      <c r="K34" s="57">
        <f t="shared" si="0"/>
        <v>7.6021753619949468</v>
      </c>
      <c r="L34" s="57">
        <f t="shared" si="0"/>
        <v>5.6875172223679451</v>
      </c>
      <c r="M34" s="57">
        <f t="shared" si="0"/>
        <v>5.1543591010193675</v>
      </c>
      <c r="N34" s="58">
        <f t="shared" si="0"/>
        <v>5.4492913169120678</v>
      </c>
      <c r="O34" s="58">
        <f t="shared" si="0"/>
        <v>5.3131429511974329</v>
      </c>
      <c r="P34" s="58">
        <f t="shared" ref="P34:T34" si="19">P14/P$5*100</f>
        <v>5.1221896383186705</v>
      </c>
      <c r="Q34" s="58">
        <f t="shared" si="19"/>
        <v>4.6493176769279598</v>
      </c>
      <c r="R34" s="58">
        <f t="shared" si="19"/>
        <v>5.8615611192930777</v>
      </c>
      <c r="S34" s="58">
        <f t="shared" si="19"/>
        <v>4.5543107647345353</v>
      </c>
      <c r="T34" s="58">
        <f t="shared" si="19"/>
        <v>5.0275229357798166</v>
      </c>
      <c r="U34" s="58">
        <f t="shared" ref="U34" si="20">U14/U$5*100</f>
        <v>4.3048539424555239</v>
      </c>
      <c r="AI34" s="54"/>
    </row>
    <row r="35" spans="1:43" s="53" customFormat="1" ht="15" customHeight="1" x14ac:dyDescent="0.2">
      <c r="A35" s="20" t="s">
        <v>16</v>
      </c>
      <c r="B35" s="57">
        <f t="shared" si="0"/>
        <v>1.8673689250654792</v>
      </c>
      <c r="C35" s="57">
        <f t="shared" si="0"/>
        <v>2.2655758338640455</v>
      </c>
      <c r="D35" s="57">
        <f t="shared" si="0"/>
        <v>2.5535536955668992</v>
      </c>
      <c r="E35" s="57">
        <f t="shared" si="0"/>
        <v>2.3952095808392793</v>
      </c>
      <c r="F35" s="57">
        <f t="shared" si="0"/>
        <v>2.0770229338028026</v>
      </c>
      <c r="G35" s="57">
        <f t="shared" si="0"/>
        <v>1.4303553184298596</v>
      </c>
      <c r="H35" s="57">
        <f t="shared" si="0"/>
        <v>1.3248282630059343</v>
      </c>
      <c r="I35" s="57">
        <f t="shared" si="0"/>
        <v>2.7208201892819579</v>
      </c>
      <c r="J35" s="57">
        <f t="shared" si="0"/>
        <v>1.8397853583830357</v>
      </c>
      <c r="K35" s="57">
        <f t="shared" si="0"/>
        <v>1.0142673608582362</v>
      </c>
      <c r="L35" s="57">
        <f t="shared" si="0"/>
        <v>1.2124552218241618</v>
      </c>
      <c r="M35" s="57">
        <f t="shared" si="0"/>
        <v>1.6300321066967141</v>
      </c>
      <c r="N35" s="58">
        <f t="shared" si="0"/>
        <v>1.6100178890876564</v>
      </c>
      <c r="O35" s="58">
        <f t="shared" si="0"/>
        <v>1.3167640523413711</v>
      </c>
      <c r="P35" s="58">
        <f t="shared" ref="P35:T35" si="21">P15/P$5*100</f>
        <v>1.6454871293580968</v>
      </c>
      <c r="Q35" s="58">
        <f t="shared" si="21"/>
        <v>1.3011742304030469</v>
      </c>
      <c r="R35" s="58">
        <f t="shared" si="21"/>
        <v>1.6200294550810017</v>
      </c>
      <c r="S35" s="58">
        <f t="shared" si="21"/>
        <v>1.1690209449585975</v>
      </c>
      <c r="T35" s="58">
        <f t="shared" si="21"/>
        <v>0.77064220183486243</v>
      </c>
      <c r="U35" s="58">
        <f t="shared" ref="U35" si="22">U15/U$5*100</f>
        <v>3.8216560509554141</v>
      </c>
      <c r="AI35" s="54"/>
    </row>
    <row r="36" spans="1:43" s="53" customFormat="1" ht="15" customHeight="1" x14ac:dyDescent="0.2">
      <c r="A36" s="20" t="s">
        <v>10</v>
      </c>
      <c r="B36" s="57">
        <f t="shared" si="0"/>
        <v>7.4694757002331871</v>
      </c>
      <c r="C36" s="57">
        <f t="shared" si="0"/>
        <v>11.453744493411198</v>
      </c>
      <c r="D36" s="57">
        <f t="shared" si="0"/>
        <v>7.8734572279979389</v>
      </c>
      <c r="E36" s="57">
        <f t="shared" si="0"/>
        <v>8.8157019294645966</v>
      </c>
      <c r="F36" s="57">
        <f t="shared" si="0"/>
        <v>12.462137602816815</v>
      </c>
      <c r="G36" s="57">
        <f t="shared" si="0"/>
        <v>6.5841752753007006</v>
      </c>
      <c r="H36" s="57">
        <f t="shared" si="0"/>
        <v>14.057899901866861</v>
      </c>
      <c r="I36" s="57">
        <f t="shared" si="0"/>
        <v>12.776025236628325</v>
      </c>
      <c r="J36" s="57">
        <f t="shared" si="0"/>
        <v>16.366423917267095</v>
      </c>
      <c r="K36" s="57">
        <f t="shared" si="0"/>
        <v>13.033335587289002</v>
      </c>
      <c r="L36" s="57">
        <f t="shared" si="0"/>
        <v>14.039680352717065</v>
      </c>
      <c r="M36" s="57">
        <f t="shared" si="0"/>
        <v>13.810817485785886</v>
      </c>
      <c r="N36" s="58">
        <f t="shared" si="0"/>
        <v>13.276455208476676</v>
      </c>
      <c r="O36" s="58">
        <f t="shared" si="0"/>
        <v>10.369516912188297</v>
      </c>
      <c r="P36" s="58">
        <f t="shared" ref="P36:T36" si="23">P16/P$5*100</f>
        <v>12.567611599869666</v>
      </c>
      <c r="Q36" s="58">
        <f t="shared" si="23"/>
        <v>13.310060298317996</v>
      </c>
      <c r="R36" s="58">
        <f t="shared" si="23"/>
        <v>11.296023564064802</v>
      </c>
      <c r="S36" s="58">
        <f t="shared" si="23"/>
        <v>12.391622016561133</v>
      </c>
      <c r="T36" s="58">
        <f t="shared" si="23"/>
        <v>12.366972477064223</v>
      </c>
      <c r="U36" s="58">
        <f t="shared" ref="U36" si="24">U16/U$5*100</f>
        <v>10.213046343070502</v>
      </c>
      <c r="AI36" s="54"/>
    </row>
    <row r="37" spans="1:43" s="53" customFormat="1" ht="15" customHeight="1" x14ac:dyDescent="0.2">
      <c r="A37" s="20" t="s">
        <v>11</v>
      </c>
      <c r="B37" s="57">
        <f t="shared" si="0"/>
        <v>4.59660043093041</v>
      </c>
      <c r="C37" s="57">
        <f t="shared" si="0"/>
        <v>3.9647577092620798</v>
      </c>
      <c r="D37" s="57">
        <f t="shared" si="0"/>
        <v>5.6745637679122556</v>
      </c>
      <c r="E37" s="57">
        <f t="shared" si="0"/>
        <v>0.69860279441145645</v>
      </c>
      <c r="F37" s="57">
        <f t="shared" si="0"/>
        <v>4.5434876676676677</v>
      </c>
      <c r="G37" s="57">
        <f t="shared" si="0"/>
        <v>4.8813713247889625</v>
      </c>
      <c r="H37" s="57">
        <f t="shared" si="0"/>
        <v>4.2688910696857878</v>
      </c>
      <c r="I37" s="57">
        <f t="shared" si="0"/>
        <v>3.1940063091570812</v>
      </c>
      <c r="J37" s="57">
        <f t="shared" si="0"/>
        <v>3.5070908394176619</v>
      </c>
      <c r="K37" s="57">
        <f t="shared" si="0"/>
        <v>2.1637703698606554</v>
      </c>
      <c r="L37" s="57">
        <f t="shared" si="0"/>
        <v>5.0702672912601683</v>
      </c>
      <c r="M37" s="57">
        <f t="shared" si="0"/>
        <v>3.4699925907611568</v>
      </c>
      <c r="N37" s="58">
        <f t="shared" si="0"/>
        <v>4.2658593642493452</v>
      </c>
      <c r="O37" s="58">
        <f t="shared" si="0"/>
        <v>5.7443831783392314</v>
      </c>
      <c r="P37" s="58">
        <f t="shared" ref="P37:T37" si="25">P17/P$5*100</f>
        <v>5.9954382535027682</v>
      </c>
      <c r="Q37" s="58">
        <f t="shared" si="25"/>
        <v>4.1637575372897508</v>
      </c>
      <c r="R37" s="58">
        <f t="shared" si="25"/>
        <v>3.7923416789396169</v>
      </c>
      <c r="S37" s="58">
        <f t="shared" si="25"/>
        <v>4.0038967364831963</v>
      </c>
      <c r="T37" s="58">
        <f t="shared" si="25"/>
        <v>3.5963302752293576</v>
      </c>
      <c r="U37" s="58">
        <f t="shared" ref="U37" si="26">U17/U$5*100</f>
        <v>6.1497913463650331</v>
      </c>
      <c r="AI37" s="54"/>
    </row>
    <row r="38" spans="1:43" s="53" customFormat="1" ht="15" customHeight="1" x14ac:dyDescent="0.2">
      <c r="A38" s="20" t="s">
        <v>12</v>
      </c>
      <c r="B38" s="57">
        <f t="shared" si="0"/>
        <v>2.3940627244333457</v>
      </c>
      <c r="C38" s="57">
        <f t="shared" si="0"/>
        <v>3.0207677784476341</v>
      </c>
      <c r="D38" s="57">
        <f t="shared" si="0"/>
        <v>2.4826216484536321</v>
      </c>
      <c r="E38" s="57">
        <f t="shared" si="0"/>
        <v>3.5928143712589193</v>
      </c>
      <c r="F38" s="57">
        <f t="shared" si="0"/>
        <v>2.6828212894866326</v>
      </c>
      <c r="G38" s="57">
        <f t="shared" si="0"/>
        <v>5.108411851501157</v>
      </c>
      <c r="H38" s="57">
        <f t="shared" si="0"/>
        <v>3.3366045142273544</v>
      </c>
      <c r="I38" s="57">
        <f t="shared" si="0"/>
        <v>5.323343848595135</v>
      </c>
      <c r="J38" s="57">
        <f t="shared" si="0"/>
        <v>4.0628593330805396</v>
      </c>
      <c r="K38" s="57">
        <f t="shared" si="0"/>
        <v>4.2937318277055514</v>
      </c>
      <c r="L38" s="57">
        <f t="shared" si="0"/>
        <v>4.2160374758746597</v>
      </c>
      <c r="M38" s="57">
        <f t="shared" si="0"/>
        <v>4.4208446529910272</v>
      </c>
      <c r="N38" s="58">
        <f t="shared" si="0"/>
        <v>6.5336452456309342</v>
      </c>
      <c r="O38" s="58">
        <f t="shared" si="0"/>
        <v>6.188791046004444</v>
      </c>
      <c r="P38" s="58">
        <f t="shared" ref="P38:T38" si="27">P18/P$5*100</f>
        <v>3.6168132942326485</v>
      </c>
      <c r="Q38" s="58">
        <f t="shared" si="27"/>
        <v>6.0933037131069518</v>
      </c>
      <c r="R38" s="58">
        <f t="shared" si="27"/>
        <v>7.1060382916053006</v>
      </c>
      <c r="S38" s="58">
        <f t="shared" si="27"/>
        <v>4.5396980029225524</v>
      </c>
      <c r="T38" s="58">
        <f t="shared" si="27"/>
        <v>2.7522935779816518</v>
      </c>
      <c r="U38" s="58">
        <f t="shared" ref="U38" si="28">U18/U$5*100</f>
        <v>4.8539424555238302</v>
      </c>
      <c r="AI38" s="54"/>
    </row>
    <row r="39" spans="1:43" s="53" customFormat="1" ht="15" customHeight="1" x14ac:dyDescent="0.2">
      <c r="A39" s="20" t="s">
        <v>13</v>
      </c>
      <c r="B39" s="57">
        <f t="shared" si="0"/>
        <v>7.9482882451313488</v>
      </c>
      <c r="C39" s="57">
        <f t="shared" si="0"/>
        <v>9.0623033354561819</v>
      </c>
      <c r="D39" s="57">
        <f t="shared" si="0"/>
        <v>8.043694141035731</v>
      </c>
      <c r="E39" s="57">
        <f t="shared" si="0"/>
        <v>6.1876247505014721</v>
      </c>
      <c r="F39" s="57">
        <f t="shared" ref="F39:O39" si="29">F19/F$5*100</f>
        <v>4.7165729121598892</v>
      </c>
      <c r="G39" s="57">
        <f t="shared" si="29"/>
        <v>4.809475157959306</v>
      </c>
      <c r="H39" s="57">
        <f t="shared" si="29"/>
        <v>7.0657507360316494</v>
      </c>
      <c r="I39" s="57">
        <f t="shared" si="29"/>
        <v>8.1427444794546506</v>
      </c>
      <c r="J39" s="57">
        <f t="shared" si="29"/>
        <v>6.975852817171682</v>
      </c>
      <c r="K39" s="57">
        <f t="shared" si="29"/>
        <v>10.59571302997086</v>
      </c>
      <c r="L39" s="57">
        <f t="shared" si="29"/>
        <v>8.9418572609717923</v>
      </c>
      <c r="M39" s="57">
        <f t="shared" si="29"/>
        <v>11.822672264763836</v>
      </c>
      <c r="N39" s="58">
        <f t="shared" si="29"/>
        <v>10.337140498142288</v>
      </c>
      <c r="O39" s="58">
        <f t="shared" si="29"/>
        <v>9.9744876964858875</v>
      </c>
      <c r="P39" s="58">
        <f t="shared" ref="P39:T39" si="30">P19/P$5*100</f>
        <v>11.730205278592376</v>
      </c>
      <c r="Q39" s="58">
        <f t="shared" si="30"/>
        <v>10.758489368454462</v>
      </c>
      <c r="R39" s="58">
        <f t="shared" si="30"/>
        <v>9.6097201767304856</v>
      </c>
      <c r="S39" s="58">
        <f t="shared" si="30"/>
        <v>9.7418412079883137</v>
      </c>
      <c r="T39" s="58">
        <f t="shared" si="30"/>
        <v>10.055045871559633</v>
      </c>
      <c r="U39" s="58">
        <f t="shared" ref="U39" si="31">U19/U$5*100</f>
        <v>13.441686799912144</v>
      </c>
      <c r="AI39" s="54"/>
    </row>
    <row r="40" spans="1:43" s="53" customFormat="1" ht="14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6"/>
      <c r="Q40" s="56"/>
      <c r="R40" s="56"/>
      <c r="S40" s="56"/>
      <c r="AI40" s="54"/>
    </row>
    <row r="41" spans="1:43" s="53" customFormat="1" ht="15" x14ac:dyDescent="0.25">
      <c r="A41" s="5" t="s">
        <v>91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52"/>
      <c r="O41" s="52"/>
      <c r="P41" s="43"/>
      <c r="Q41" s="43"/>
      <c r="R41" s="43"/>
      <c r="S41" s="43"/>
      <c r="T41" s="51"/>
      <c r="U41" s="51"/>
      <c r="V41" s="51"/>
      <c r="W41" s="5" t="s">
        <v>290</v>
      </c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</row>
    <row r="42" spans="1:43" s="53" customFormat="1" ht="7.5" customHeight="1" x14ac:dyDescent="0.2">
      <c r="A42" s="5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52"/>
      <c r="O42" s="52"/>
      <c r="P42" s="43"/>
      <c r="Q42" s="43"/>
      <c r="R42" s="43"/>
      <c r="S42" s="43"/>
      <c r="T42" s="43"/>
      <c r="U42" s="43"/>
      <c r="V42" s="4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82"/>
      <c r="AH42" s="73"/>
      <c r="AI42" s="73"/>
      <c r="AJ42" s="73"/>
      <c r="AK42" s="73"/>
      <c r="AL42" s="73"/>
      <c r="AM42" s="73"/>
      <c r="AN42" s="73"/>
      <c r="AO42" s="73"/>
      <c r="AP42" s="73"/>
      <c r="AQ42" s="73"/>
    </row>
    <row r="43" spans="1:43" s="53" customFormat="1" ht="15.75" thickBot="1" x14ac:dyDescent="0.3">
      <c r="A43" s="9" t="s">
        <v>19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5"/>
      <c r="O43" s="56"/>
      <c r="R43" s="55"/>
      <c r="S43" s="55"/>
      <c r="W43" s="183" t="s">
        <v>68</v>
      </c>
      <c r="X43" s="183"/>
      <c r="Y43" s="183"/>
      <c r="Z43" s="183"/>
      <c r="AA43" s="4" t="s">
        <v>291</v>
      </c>
      <c r="AB43" s="183"/>
      <c r="AC43"/>
      <c r="AD43"/>
      <c r="AE43"/>
      <c r="AF43"/>
      <c r="AG43"/>
      <c r="AH43"/>
      <c r="AI43"/>
      <c r="AJ43"/>
      <c r="AK43"/>
      <c r="AL43"/>
      <c r="AM43" s="2"/>
      <c r="AN43" s="180"/>
      <c r="AO43" s="73"/>
      <c r="AP43" s="180"/>
      <c r="AQ43" s="132" t="s">
        <v>292</v>
      </c>
    </row>
    <row r="44" spans="1:43" s="53" customFormat="1" ht="18" customHeight="1" thickBot="1" x14ac:dyDescent="0.25">
      <c r="A44" s="3" t="s">
        <v>14</v>
      </c>
      <c r="B44" s="12">
        <v>2005</v>
      </c>
      <c r="C44" s="12">
        <v>2006</v>
      </c>
      <c r="D44" s="12">
        <v>2007</v>
      </c>
      <c r="E44" s="12">
        <v>2008</v>
      </c>
      <c r="F44" s="12">
        <v>2009</v>
      </c>
      <c r="G44" s="12">
        <v>2010</v>
      </c>
      <c r="H44" s="12">
        <v>2011</v>
      </c>
      <c r="I44" s="12">
        <v>2012</v>
      </c>
      <c r="J44" s="12">
        <v>2013</v>
      </c>
      <c r="K44" s="12">
        <v>2014</v>
      </c>
      <c r="L44" s="12">
        <v>2015</v>
      </c>
      <c r="M44" s="12">
        <v>2016</v>
      </c>
      <c r="N44" s="13">
        <v>2017</v>
      </c>
      <c r="O44" s="13">
        <v>2018</v>
      </c>
      <c r="P44" s="13">
        <v>2019</v>
      </c>
      <c r="Q44" s="13">
        <v>2020</v>
      </c>
      <c r="R44" s="13">
        <v>2021</v>
      </c>
      <c r="S44" s="13">
        <v>2022</v>
      </c>
      <c r="T44" s="13">
        <v>2023</v>
      </c>
      <c r="U44" s="13">
        <v>2024</v>
      </c>
      <c r="W44" s="65" t="s">
        <v>293</v>
      </c>
      <c r="X44" s="184">
        <v>2005</v>
      </c>
      <c r="Y44" s="184">
        <v>2006</v>
      </c>
      <c r="Z44" s="184">
        <v>2007</v>
      </c>
      <c r="AA44" s="184">
        <v>2008</v>
      </c>
      <c r="AB44" s="185">
        <v>2009</v>
      </c>
      <c r="AC44" s="184">
        <v>2010</v>
      </c>
      <c r="AD44" s="184">
        <v>2011</v>
      </c>
      <c r="AE44" s="184">
        <v>2012</v>
      </c>
      <c r="AF44" s="184">
        <v>2013</v>
      </c>
      <c r="AG44" s="184">
        <v>2014</v>
      </c>
      <c r="AH44" s="184">
        <v>2015</v>
      </c>
      <c r="AI44" s="184">
        <v>2016</v>
      </c>
      <c r="AJ44" s="186">
        <v>2017</v>
      </c>
      <c r="AK44" s="184">
        <v>2018</v>
      </c>
      <c r="AL44" s="186">
        <v>2019</v>
      </c>
      <c r="AM44" s="186">
        <v>2020</v>
      </c>
      <c r="AN44" s="186">
        <v>2021</v>
      </c>
      <c r="AO44" s="186">
        <v>2022</v>
      </c>
      <c r="AP44" s="186">
        <v>2023</v>
      </c>
      <c r="AQ44" s="186">
        <v>2024</v>
      </c>
    </row>
    <row r="45" spans="1:43" s="53" customFormat="1" ht="22.5" x14ac:dyDescent="0.2">
      <c r="A45" s="14" t="s">
        <v>15</v>
      </c>
      <c r="B45" s="22">
        <f t="shared" ref="B45:U45" si="32">B5/X45*100000</f>
        <v>3.4012136429240618</v>
      </c>
      <c r="C45" s="22">
        <f t="shared" si="32"/>
        <v>2.5795506471402643</v>
      </c>
      <c r="D45" s="22">
        <f t="shared" si="32"/>
        <v>2.2762156901753023</v>
      </c>
      <c r="E45" s="22">
        <f t="shared" si="32"/>
        <v>2.4017967165271998</v>
      </c>
      <c r="F45" s="22">
        <f t="shared" si="32"/>
        <v>3.6712287124195497</v>
      </c>
      <c r="G45" s="22">
        <f t="shared" si="32"/>
        <v>2.7919220051806333</v>
      </c>
      <c r="H45" s="22">
        <f t="shared" si="32"/>
        <v>3.235946275790079</v>
      </c>
      <c r="I45" s="22">
        <f t="shared" si="32"/>
        <v>4.0227647878530908</v>
      </c>
      <c r="J45" s="22">
        <f t="shared" si="32"/>
        <v>4.1403309719138939</v>
      </c>
      <c r="K45" s="22">
        <f t="shared" si="32"/>
        <v>4.6932261567809181</v>
      </c>
      <c r="L45" s="22">
        <f t="shared" si="32"/>
        <v>5.7561784938506131</v>
      </c>
      <c r="M45" s="22">
        <f t="shared" si="32"/>
        <v>6.4186289060278492</v>
      </c>
      <c r="N45" s="22">
        <f t="shared" si="32"/>
        <v>5.7559768695115059</v>
      </c>
      <c r="O45" s="22">
        <f t="shared" si="32"/>
        <v>4.806159148917696</v>
      </c>
      <c r="P45" s="22">
        <f t="shared" si="32"/>
        <v>4.8481973947123658</v>
      </c>
      <c r="Q45" s="22">
        <f t="shared" si="32"/>
        <v>5.0005629005588137</v>
      </c>
      <c r="R45" s="22">
        <f t="shared" si="32"/>
        <v>4.3107621446517816</v>
      </c>
      <c r="S45" s="22">
        <f t="shared" si="32"/>
        <v>3.1801279951175037</v>
      </c>
      <c r="T45" s="22">
        <f t="shared" si="32"/>
        <v>4.1750773408180137</v>
      </c>
      <c r="U45" s="22">
        <f t="shared" si="32"/>
        <v>3.4851934621475538</v>
      </c>
      <c r="W45" s="14" t="s">
        <v>15</v>
      </c>
      <c r="X45" s="15">
        <v>10234092</v>
      </c>
      <c r="Y45" s="15">
        <v>10266646</v>
      </c>
      <c r="Z45" s="15">
        <v>10322689</v>
      </c>
      <c r="AA45" s="15">
        <v>10429692</v>
      </c>
      <c r="AB45" s="15">
        <v>10491492</v>
      </c>
      <c r="AC45" s="15">
        <v>10517247</v>
      </c>
      <c r="AD45" s="15">
        <v>10496672</v>
      </c>
      <c r="AE45" s="15">
        <v>10506870</v>
      </c>
      <c r="AF45" s="15">
        <v>10502381</v>
      </c>
      <c r="AG45" s="15">
        <v>10503791</v>
      </c>
      <c r="AH45" s="15">
        <v>10507550</v>
      </c>
      <c r="AI45" s="15">
        <v>10513668</v>
      </c>
      <c r="AJ45" s="16">
        <v>10520948</v>
      </c>
      <c r="AK45" s="16">
        <v>10534226</v>
      </c>
      <c r="AL45" s="16">
        <v>10550313</v>
      </c>
      <c r="AM45" s="16">
        <v>10502151</v>
      </c>
      <c r="AN45" s="16">
        <v>10500850</v>
      </c>
      <c r="AO45" s="16">
        <v>10759525</v>
      </c>
      <c r="AP45" s="16">
        <v>10878042</v>
      </c>
      <c r="AQ45" s="16">
        <v>10886531</v>
      </c>
    </row>
    <row r="46" spans="1:43" s="53" customFormat="1" ht="15" customHeight="1" x14ac:dyDescent="0.2">
      <c r="A46" s="17" t="s">
        <v>1</v>
      </c>
      <c r="B46" s="58">
        <f t="shared" ref="B46:B59" si="33">B6/X46*100000</f>
        <v>9.8289624492822121</v>
      </c>
      <c r="C46" s="58">
        <f t="shared" ref="C46:C59" si="34">C6/Y46*100000</f>
        <v>7.716727386581006</v>
      </c>
      <c r="D46" s="58">
        <f t="shared" ref="D46:D59" si="35">D6/Z46*100000</f>
        <v>7.1043266184491838</v>
      </c>
      <c r="E46" s="58">
        <f t="shared" ref="E46:E59" si="36">E6/AA46*100000</f>
        <v>7.0460027808559831</v>
      </c>
      <c r="F46" s="58">
        <f t="shared" ref="F46:F59" si="37">F6/AB46*100000</f>
        <v>11.866872198147</v>
      </c>
      <c r="G46" s="58">
        <f t="shared" ref="G46:G59" si="38">G6/AC46*100000</f>
        <v>9.3537510072332157</v>
      </c>
      <c r="H46" s="58">
        <f t="shared" ref="H46:H59" si="39">H6/AD46*100000</f>
        <v>10.019308912688228</v>
      </c>
      <c r="I46" s="58">
        <f t="shared" ref="I46:I59" si="40">I6/AE46*100000</f>
        <v>12.181883226580615</v>
      </c>
      <c r="J46" s="58">
        <f t="shared" ref="J46:J59" si="41">J6/AF46*100000</f>
        <v>12.71617360962769</v>
      </c>
      <c r="K46" s="58">
        <f t="shared" ref="K46:K59" si="42">K6/AG46*100000</f>
        <v>14.013197195248827</v>
      </c>
      <c r="L46" s="58">
        <f t="shared" ref="L46:L59" si="43">L6/AH46*100000</f>
        <v>16.714143674968089</v>
      </c>
      <c r="M46" s="58">
        <f t="shared" ref="M46:M59" si="44">M6/AI46*100000</f>
        <v>16.028075779740032</v>
      </c>
      <c r="N46" s="58">
        <f t="shared" ref="N46:N59" si="45">N6/AJ46*100000</f>
        <v>14.499840426708468</v>
      </c>
      <c r="O46" s="58">
        <f t="shared" ref="O46:O59" si="46">O6/AK46*100000</f>
        <v>11.079845832420373</v>
      </c>
      <c r="P46" s="58">
        <f t="shared" ref="P46:P59" si="47">P6/AL46*100000</f>
        <v>12.904234324012741</v>
      </c>
      <c r="Q46" s="58">
        <f t="shared" ref="Q46:Q59" si="48">Q6/AM46*100000</f>
        <v>11.589149274396181</v>
      </c>
      <c r="R46" s="58">
        <f t="shared" ref="R46:R59" si="49">R6/AN46*100000</f>
        <v>10.861447752858789</v>
      </c>
      <c r="S46" s="58">
        <f t="shared" ref="S46:S59" si="50">S6/AO46*100000</f>
        <v>7.1072993009744527</v>
      </c>
      <c r="T46" s="58">
        <f t="shared" ref="T46:T59" si="51">T6/AP46*100000</f>
        <v>10.198879360233146</v>
      </c>
      <c r="U46" s="58">
        <f t="shared" ref="U46:U59" si="52">U6/AQ46*100000</f>
        <v>6.3910628914225684</v>
      </c>
      <c r="W46" s="17" t="s">
        <v>294</v>
      </c>
      <c r="X46" s="18">
        <v>1176116</v>
      </c>
      <c r="Y46" s="18">
        <v>1183576</v>
      </c>
      <c r="Z46" s="18">
        <v>1196454</v>
      </c>
      <c r="AA46" s="18">
        <v>1225281</v>
      </c>
      <c r="AB46" s="18">
        <v>1242956</v>
      </c>
      <c r="AC46" s="18">
        <v>1251726</v>
      </c>
      <c r="AD46" s="18">
        <v>1237943</v>
      </c>
      <c r="AE46" s="18">
        <v>1242966</v>
      </c>
      <c r="AF46" s="18">
        <v>1242250</v>
      </c>
      <c r="AG46" s="18">
        <v>1244745</v>
      </c>
      <c r="AH46" s="18">
        <v>1251834</v>
      </c>
      <c r="AI46" s="18">
        <v>1257169</v>
      </c>
      <c r="AJ46" s="19">
        <v>1265876</v>
      </c>
      <c r="AK46" s="19">
        <v>1273333</v>
      </c>
      <c r="AL46" s="19">
        <v>1279425</v>
      </c>
      <c r="AM46" s="19">
        <v>1267565</v>
      </c>
      <c r="AN46" s="19">
        <v>1267173</v>
      </c>
      <c r="AO46" s="19">
        <v>1338530</v>
      </c>
      <c r="AP46" s="19">
        <v>1374334</v>
      </c>
      <c r="AQ46" s="19">
        <v>1387354</v>
      </c>
    </row>
    <row r="47" spans="1:43" s="53" customFormat="1" ht="15" customHeight="1" x14ac:dyDescent="0.2">
      <c r="A47" s="20" t="s">
        <v>2</v>
      </c>
      <c r="B47" s="58">
        <f t="shared" si="33"/>
        <v>4.4620292366675702</v>
      </c>
      <c r="C47" s="58">
        <f t="shared" si="34"/>
        <v>1.5644595927861695</v>
      </c>
      <c r="D47" s="58">
        <f t="shared" si="35"/>
        <v>1.68768266847903</v>
      </c>
      <c r="E47" s="58">
        <f t="shared" si="36"/>
        <v>2.0751628078226654</v>
      </c>
      <c r="F47" s="58">
        <f t="shared" si="37"/>
        <v>2.823325183318504</v>
      </c>
      <c r="G47" s="58">
        <f t="shared" si="38"/>
        <v>2.5303263546437544</v>
      </c>
      <c r="H47" s="58">
        <f t="shared" si="39"/>
        <v>1.4793356447599313</v>
      </c>
      <c r="I47" s="58">
        <f t="shared" si="40"/>
        <v>1.7822955188502054</v>
      </c>
      <c r="J47" s="58">
        <f t="shared" si="41"/>
        <v>1.9601189695609591</v>
      </c>
      <c r="K47" s="58">
        <f t="shared" si="42"/>
        <v>2.6541542201489032</v>
      </c>
      <c r="L47" s="58">
        <f t="shared" si="43"/>
        <v>2.7050551919691714</v>
      </c>
      <c r="M47" s="58">
        <f t="shared" si="44"/>
        <v>3.6364903131642206</v>
      </c>
      <c r="N47" s="58">
        <f t="shared" si="45"/>
        <v>3.5047910406558245</v>
      </c>
      <c r="O47" s="58">
        <f t="shared" si="46"/>
        <v>3.8731776880369657</v>
      </c>
      <c r="P47" s="58">
        <f t="shared" si="47"/>
        <v>3.290514074398462</v>
      </c>
      <c r="Q47" s="58">
        <f t="shared" si="48"/>
        <v>4.8849612753601352</v>
      </c>
      <c r="R47" s="58">
        <f t="shared" si="49"/>
        <v>3.9854899181597765</v>
      </c>
      <c r="S47" s="58">
        <f t="shared" si="50"/>
        <v>2.1542755539115341</v>
      </c>
      <c r="T47" s="58">
        <f t="shared" si="51"/>
        <v>3.3956641677795938</v>
      </c>
      <c r="U47" s="58">
        <f t="shared" si="52"/>
        <v>4.4075247637806507</v>
      </c>
      <c r="W47" s="20" t="s">
        <v>295</v>
      </c>
      <c r="X47" s="18">
        <v>1150128</v>
      </c>
      <c r="Y47" s="18">
        <v>1166537</v>
      </c>
      <c r="Z47" s="18">
        <v>1187032</v>
      </c>
      <c r="AA47" s="18">
        <v>1216772</v>
      </c>
      <c r="AB47" s="18">
        <v>1239673</v>
      </c>
      <c r="AC47" s="18">
        <v>1257194</v>
      </c>
      <c r="AD47" s="18">
        <v>1273094</v>
      </c>
      <c r="AE47" s="18">
        <v>1285795</v>
      </c>
      <c r="AF47" s="18">
        <v>1296690</v>
      </c>
      <c r="AG47" s="18">
        <v>1307833</v>
      </c>
      <c r="AH47" s="18">
        <v>1318519</v>
      </c>
      <c r="AI47" s="18">
        <v>1330037</v>
      </c>
      <c r="AJ47" s="19">
        <v>1341497</v>
      </c>
      <c r="AK47" s="19">
        <v>1355261</v>
      </c>
      <c r="AL47" s="19">
        <v>1370100</v>
      </c>
      <c r="AM47" s="19">
        <v>1380086</v>
      </c>
      <c r="AN47" s="19">
        <v>1380006</v>
      </c>
      <c r="AO47" s="19">
        <v>1427394</v>
      </c>
      <c r="AP47" s="19">
        <v>1450379</v>
      </c>
      <c r="AQ47" s="19">
        <v>1459625</v>
      </c>
    </row>
    <row r="48" spans="1:43" s="53" customFormat="1" ht="15" customHeight="1" x14ac:dyDescent="0.2">
      <c r="A48" s="20" t="s">
        <v>3</v>
      </c>
      <c r="B48" s="58">
        <f t="shared" si="33"/>
        <v>1.5954917784308658</v>
      </c>
      <c r="C48" s="58">
        <f t="shared" si="34"/>
        <v>2.1070844153516606</v>
      </c>
      <c r="D48" s="58">
        <f t="shared" si="35"/>
        <v>0.95028880860708254</v>
      </c>
      <c r="E48" s="58">
        <f t="shared" si="36"/>
        <v>1.4181849124034454</v>
      </c>
      <c r="F48" s="58">
        <f t="shared" si="37"/>
        <v>1.6483128340776905</v>
      </c>
      <c r="G48" s="58">
        <f t="shared" si="38"/>
        <v>2.1711526704394033</v>
      </c>
      <c r="H48" s="58">
        <f t="shared" si="39"/>
        <v>3.3547882525746693</v>
      </c>
      <c r="I48" s="58">
        <f t="shared" si="40"/>
        <v>1.9645130365085104</v>
      </c>
      <c r="J48" s="58">
        <f t="shared" si="41"/>
        <v>2.2322481253831761</v>
      </c>
      <c r="K48" s="58">
        <f t="shared" si="42"/>
        <v>2.7510359615420894</v>
      </c>
      <c r="L48" s="58">
        <f t="shared" si="43"/>
        <v>1.7296549338249749</v>
      </c>
      <c r="M48" s="58">
        <f t="shared" si="44"/>
        <v>4.0987556544442558</v>
      </c>
      <c r="N48" s="58">
        <f t="shared" si="45"/>
        <v>2.1729716880115317</v>
      </c>
      <c r="O48" s="58">
        <f t="shared" si="46"/>
        <v>3.8434266423197352</v>
      </c>
      <c r="P48" s="58">
        <f t="shared" si="47"/>
        <v>2.1137246490042791</v>
      </c>
      <c r="Q48" s="58">
        <f t="shared" si="48"/>
        <v>2.619165481494286</v>
      </c>
      <c r="R48" s="58">
        <f t="shared" si="49"/>
        <v>1.8126020898359123</v>
      </c>
      <c r="S48" s="58">
        <f t="shared" si="50"/>
        <v>2.1556535864686541</v>
      </c>
      <c r="T48" s="58">
        <f t="shared" si="51"/>
        <v>3.0577392910325685</v>
      </c>
      <c r="U48" s="58">
        <f t="shared" si="52"/>
        <v>1.6331863465621426</v>
      </c>
      <c r="W48" s="20" t="s">
        <v>296</v>
      </c>
      <c r="X48" s="18">
        <v>626766</v>
      </c>
      <c r="Y48" s="18">
        <v>628831</v>
      </c>
      <c r="Z48" s="18">
        <v>631387</v>
      </c>
      <c r="AA48" s="18">
        <v>634614</v>
      </c>
      <c r="AB48" s="18">
        <v>637015</v>
      </c>
      <c r="AC48" s="18">
        <v>637910</v>
      </c>
      <c r="AD48" s="18">
        <v>635907</v>
      </c>
      <c r="AE48" s="18">
        <v>636290</v>
      </c>
      <c r="AF48" s="18">
        <v>636130</v>
      </c>
      <c r="AG48" s="18">
        <v>636124</v>
      </c>
      <c r="AH48" s="18">
        <v>635965</v>
      </c>
      <c r="AI48" s="18">
        <v>636372</v>
      </c>
      <c r="AJ48" s="19">
        <v>636609</v>
      </c>
      <c r="AK48" s="19">
        <v>637452</v>
      </c>
      <c r="AL48" s="19">
        <v>638683</v>
      </c>
      <c r="AM48" s="19">
        <v>636335</v>
      </c>
      <c r="AN48" s="19">
        <v>636286</v>
      </c>
      <c r="AO48" s="19">
        <v>649455</v>
      </c>
      <c r="AP48" s="19">
        <v>654078</v>
      </c>
      <c r="AQ48" s="19">
        <v>653120</v>
      </c>
    </row>
    <row r="49" spans="1:43" s="53" customFormat="1" ht="15" customHeight="1" x14ac:dyDescent="0.2">
      <c r="A49" s="20" t="s">
        <v>4</v>
      </c>
      <c r="B49" s="58">
        <f t="shared" si="33"/>
        <v>2.498314773125764</v>
      </c>
      <c r="C49" s="58">
        <f t="shared" si="34"/>
        <v>1.446921493657058</v>
      </c>
      <c r="D49" s="58">
        <f t="shared" si="35"/>
        <v>3.2656693814786304</v>
      </c>
      <c r="E49" s="58">
        <f t="shared" si="36"/>
        <v>2.11984171848502</v>
      </c>
      <c r="F49" s="58">
        <f t="shared" si="37"/>
        <v>1.2254923415482168</v>
      </c>
      <c r="G49" s="58">
        <f t="shared" si="38"/>
        <v>1.6083269379028464</v>
      </c>
      <c r="H49" s="58">
        <f t="shared" si="39"/>
        <v>1.9830958575985527</v>
      </c>
      <c r="I49" s="58">
        <f t="shared" si="40"/>
        <v>2.7105010055084375</v>
      </c>
      <c r="J49" s="58">
        <f t="shared" si="41"/>
        <v>2.8539361312158293</v>
      </c>
      <c r="K49" s="58">
        <f t="shared" si="42"/>
        <v>2.3928041219107499</v>
      </c>
      <c r="L49" s="58">
        <f t="shared" si="43"/>
        <v>4.4484606581628379</v>
      </c>
      <c r="M49" s="58">
        <f t="shared" si="44"/>
        <v>2.3515476667421482</v>
      </c>
      <c r="N49" s="58">
        <f t="shared" si="45"/>
        <v>3.6262533782176471</v>
      </c>
      <c r="O49" s="58">
        <f t="shared" si="46"/>
        <v>3.6441694157008166</v>
      </c>
      <c r="P49" s="58">
        <f t="shared" si="47"/>
        <v>1.9849797445762587</v>
      </c>
      <c r="Q49" s="58">
        <f t="shared" si="48"/>
        <v>4.7059856095002006</v>
      </c>
      <c r="R49" s="58">
        <f t="shared" si="49"/>
        <v>3.3928746744284086</v>
      </c>
      <c r="S49" s="58">
        <f t="shared" si="50"/>
        <v>3.9559298273765942</v>
      </c>
      <c r="T49" s="58">
        <f t="shared" si="51"/>
        <v>4.1110244290456306</v>
      </c>
      <c r="U49" s="58">
        <f t="shared" si="52"/>
        <v>3.1611023090762336</v>
      </c>
      <c r="W49" s="20" t="s">
        <v>297</v>
      </c>
      <c r="X49" s="18">
        <v>550371</v>
      </c>
      <c r="Y49" s="18">
        <v>552898</v>
      </c>
      <c r="Z49" s="18">
        <v>557313</v>
      </c>
      <c r="AA49" s="18">
        <v>566080</v>
      </c>
      <c r="AB49" s="18">
        <v>571199</v>
      </c>
      <c r="AC49" s="18">
        <v>572023</v>
      </c>
      <c r="AD49" s="18">
        <v>571497</v>
      </c>
      <c r="AE49" s="18">
        <v>571850</v>
      </c>
      <c r="AF49" s="18">
        <v>572309</v>
      </c>
      <c r="AG49" s="18">
        <v>572550</v>
      </c>
      <c r="AH49" s="18">
        <v>573232</v>
      </c>
      <c r="AI49" s="18">
        <v>574090</v>
      </c>
      <c r="AJ49" s="19">
        <v>574514</v>
      </c>
      <c r="AK49" s="19">
        <v>576263</v>
      </c>
      <c r="AL49" s="19">
        <v>579351</v>
      </c>
      <c r="AM49" s="19">
        <v>577279</v>
      </c>
      <c r="AN49" s="19">
        <v>577190</v>
      </c>
      <c r="AO49" s="19">
        <v>598258</v>
      </c>
      <c r="AP49" s="19">
        <v>610148</v>
      </c>
      <c r="AQ49" s="19">
        <v>611601</v>
      </c>
    </row>
    <row r="50" spans="1:43" s="53" customFormat="1" ht="15" customHeight="1" x14ac:dyDescent="0.2">
      <c r="A50" s="20" t="s">
        <v>5</v>
      </c>
      <c r="B50" s="58">
        <f t="shared" si="33"/>
        <v>1.378916368722237</v>
      </c>
      <c r="C50" s="58">
        <f t="shared" si="34"/>
        <v>1.6416425618817165</v>
      </c>
      <c r="D50" s="58">
        <f t="shared" si="35"/>
        <v>0.65440743406845103</v>
      </c>
      <c r="E50" s="58">
        <f t="shared" si="36"/>
        <v>1.2962728913690911</v>
      </c>
      <c r="F50" s="58">
        <f t="shared" si="37"/>
        <v>0.75766923623693838</v>
      </c>
      <c r="G50" s="58">
        <f t="shared" si="38"/>
        <v>0.75851404929474442</v>
      </c>
      <c r="H50" s="58">
        <f t="shared" si="39"/>
        <v>8.2367166470632816E-2</v>
      </c>
      <c r="I50" s="58">
        <f t="shared" si="40"/>
        <v>0.66146971956991241</v>
      </c>
      <c r="J50" s="58">
        <f t="shared" si="41"/>
        <v>0.55452229565576139</v>
      </c>
      <c r="K50" s="58">
        <f t="shared" si="42"/>
        <v>1.673511327998179</v>
      </c>
      <c r="L50" s="58">
        <f t="shared" si="43"/>
        <v>1.1236965120347895</v>
      </c>
      <c r="M50" s="58">
        <f t="shared" si="44"/>
        <v>1.5275208336869259</v>
      </c>
      <c r="N50" s="58">
        <f t="shared" si="45"/>
        <v>1.8804061677322301</v>
      </c>
      <c r="O50" s="58">
        <f t="shared" si="46"/>
        <v>1.3773013845322168</v>
      </c>
      <c r="P50" s="58">
        <f t="shared" si="47"/>
        <v>0.69316641885967201</v>
      </c>
      <c r="Q50" s="58">
        <f t="shared" si="48"/>
        <v>0.70485575127050248</v>
      </c>
      <c r="R50" s="58">
        <f t="shared" si="49"/>
        <v>0.4406419977650638</v>
      </c>
      <c r="S50" s="58" t="e">
        <f t="shared" si="50"/>
        <v>#VALUE!</v>
      </c>
      <c r="T50" s="58">
        <f t="shared" si="51"/>
        <v>0.16951221165972796</v>
      </c>
      <c r="U50" s="58" t="e">
        <f t="shared" si="52"/>
        <v>#VALUE!</v>
      </c>
      <c r="W50" s="20" t="s">
        <v>298</v>
      </c>
      <c r="X50" s="18">
        <v>304587</v>
      </c>
      <c r="Y50" s="18">
        <v>304573</v>
      </c>
      <c r="Z50" s="18">
        <v>305620</v>
      </c>
      <c r="AA50" s="18">
        <v>308577</v>
      </c>
      <c r="AB50" s="18">
        <v>307962</v>
      </c>
      <c r="AC50" s="18">
        <v>307619</v>
      </c>
      <c r="AD50" s="18">
        <v>303519</v>
      </c>
      <c r="AE50" s="18">
        <v>302357</v>
      </c>
      <c r="AF50" s="18">
        <v>300559</v>
      </c>
      <c r="AG50" s="18">
        <v>298773</v>
      </c>
      <c r="AH50" s="18">
        <v>296640</v>
      </c>
      <c r="AI50" s="18">
        <v>294595</v>
      </c>
      <c r="AJ50" s="19">
        <v>292490</v>
      </c>
      <c r="AK50" s="19">
        <v>290423</v>
      </c>
      <c r="AL50" s="19">
        <v>288531</v>
      </c>
      <c r="AM50" s="19">
        <v>283746</v>
      </c>
      <c r="AN50" s="19">
        <v>283677</v>
      </c>
      <c r="AO50" s="19">
        <v>291398</v>
      </c>
      <c r="AP50" s="19">
        <v>294964</v>
      </c>
      <c r="AQ50" s="19">
        <v>293279</v>
      </c>
    </row>
    <row r="51" spans="1:43" s="53" customFormat="1" ht="15" customHeight="1" x14ac:dyDescent="0.2">
      <c r="A51" s="20" t="s">
        <v>6</v>
      </c>
      <c r="B51" s="58">
        <f t="shared" si="33"/>
        <v>1.2671765345447077</v>
      </c>
      <c r="C51" s="58">
        <f t="shared" si="34"/>
        <v>1.154042855077728</v>
      </c>
      <c r="D51" s="58">
        <f t="shared" si="35"/>
        <v>0.12113532875522547</v>
      </c>
      <c r="E51" s="58">
        <f t="shared" si="36"/>
        <v>1.13870233481924</v>
      </c>
      <c r="F51" s="58">
        <f t="shared" si="37"/>
        <v>1.375387500466436</v>
      </c>
      <c r="G51" s="58">
        <f t="shared" si="38"/>
        <v>0.9937299957645167</v>
      </c>
      <c r="H51" s="58">
        <f t="shared" si="39"/>
        <v>1.4160516697783596</v>
      </c>
      <c r="I51" s="58">
        <f t="shared" si="40"/>
        <v>1.4811232354865036</v>
      </c>
      <c r="J51" s="58">
        <f t="shared" si="41"/>
        <v>0.92928617083996967</v>
      </c>
      <c r="K51" s="58">
        <f t="shared" si="42"/>
        <v>1.7827803675282763</v>
      </c>
      <c r="L51" s="58">
        <f t="shared" si="43"/>
        <v>1.4942067469838369</v>
      </c>
      <c r="M51" s="58">
        <f t="shared" si="44"/>
        <v>2.6923665289765948</v>
      </c>
      <c r="N51" s="58">
        <f t="shared" si="45"/>
        <v>2.9727465475602592</v>
      </c>
      <c r="O51" s="58">
        <f t="shared" si="46"/>
        <v>2.4034432097182918</v>
      </c>
      <c r="P51" s="58">
        <f t="shared" si="47"/>
        <v>1.4840354882353086</v>
      </c>
      <c r="Q51" s="58">
        <f t="shared" si="48"/>
        <v>2.105150824677203</v>
      </c>
      <c r="R51" s="58">
        <f t="shared" si="49"/>
        <v>1.6051799365015833</v>
      </c>
      <c r="S51" s="58">
        <f t="shared" si="50"/>
        <v>1.8145751116827775</v>
      </c>
      <c r="T51" s="58">
        <f t="shared" si="51"/>
        <v>1.7840093703554238</v>
      </c>
      <c r="U51" s="58">
        <f t="shared" si="52"/>
        <v>1.0506006345627832</v>
      </c>
      <c r="W51" s="20" t="s">
        <v>299</v>
      </c>
      <c r="X51" s="18">
        <v>822977</v>
      </c>
      <c r="Y51" s="18">
        <v>823193</v>
      </c>
      <c r="Z51" s="18">
        <v>825523</v>
      </c>
      <c r="AA51" s="18">
        <v>834283</v>
      </c>
      <c r="AB51" s="18">
        <v>836128</v>
      </c>
      <c r="AC51" s="18">
        <v>835796</v>
      </c>
      <c r="AD51" s="18">
        <v>828595</v>
      </c>
      <c r="AE51" s="18">
        <v>827075</v>
      </c>
      <c r="AF51" s="18">
        <v>825006</v>
      </c>
      <c r="AG51" s="18">
        <v>822685</v>
      </c>
      <c r="AH51" s="18">
        <v>819833</v>
      </c>
      <c r="AI51" s="18">
        <v>817125</v>
      </c>
      <c r="AJ51" s="19">
        <v>814062</v>
      </c>
      <c r="AK51" s="19">
        <v>811336</v>
      </c>
      <c r="AL51" s="19">
        <v>808606</v>
      </c>
      <c r="AM51" s="19">
        <v>799626</v>
      </c>
      <c r="AN51" s="19">
        <v>799495</v>
      </c>
      <c r="AO51" s="19">
        <v>810107</v>
      </c>
      <c r="AP51" s="19">
        <v>812776</v>
      </c>
      <c r="AQ51" s="19">
        <v>809061</v>
      </c>
    </row>
    <row r="52" spans="1:43" s="53" customFormat="1" ht="15" customHeight="1" x14ac:dyDescent="0.2">
      <c r="A52" s="20" t="s">
        <v>7</v>
      </c>
      <c r="B52" s="58">
        <f t="shared" si="33"/>
        <v>5.6039676090672197</v>
      </c>
      <c r="C52" s="58">
        <f t="shared" si="34"/>
        <v>5.9717281327957235</v>
      </c>
      <c r="D52" s="58">
        <f t="shared" si="35"/>
        <v>4.0499040751291924</v>
      </c>
      <c r="E52" s="58">
        <f t="shared" si="36"/>
        <v>1.8357465751852955</v>
      </c>
      <c r="F52" s="58">
        <f t="shared" si="37"/>
        <v>6.6554398903335628</v>
      </c>
      <c r="G52" s="58">
        <f t="shared" si="38"/>
        <v>3.2563514654946841</v>
      </c>
      <c r="H52" s="58">
        <f t="shared" si="39"/>
        <v>5.6071381836067671</v>
      </c>
      <c r="I52" s="58">
        <f t="shared" si="40"/>
        <v>6.4041168779759188</v>
      </c>
      <c r="J52" s="58">
        <f t="shared" si="41"/>
        <v>6.2753724718806261</v>
      </c>
      <c r="K52" s="58">
        <f t="shared" si="42"/>
        <v>4.9447180521614502</v>
      </c>
      <c r="L52" s="58">
        <f t="shared" si="43"/>
        <v>10.051413627457022</v>
      </c>
      <c r="M52" s="58">
        <f t="shared" si="44"/>
        <v>12.62300974807178</v>
      </c>
      <c r="N52" s="58">
        <f t="shared" si="45"/>
        <v>8.051181207023971</v>
      </c>
      <c r="O52" s="58">
        <f t="shared" si="46"/>
        <v>5.6971227251388958</v>
      </c>
      <c r="P52" s="58">
        <f t="shared" si="47"/>
        <v>5.9747898012045164</v>
      </c>
      <c r="Q52" s="58">
        <f t="shared" si="48"/>
        <v>4.8798712933946362</v>
      </c>
      <c r="R52" s="58">
        <f t="shared" si="49"/>
        <v>5.0328162495910833</v>
      </c>
      <c r="S52" s="58">
        <f t="shared" si="50"/>
        <v>4.8860542314721567</v>
      </c>
      <c r="T52" s="58">
        <f t="shared" si="51"/>
        <v>4.4770044770044768</v>
      </c>
      <c r="U52" s="58">
        <f t="shared" si="52"/>
        <v>3.4677638894143077</v>
      </c>
      <c r="W52" s="20" t="s">
        <v>300</v>
      </c>
      <c r="X52" s="18">
        <v>428268</v>
      </c>
      <c r="Y52" s="18">
        <v>429803</v>
      </c>
      <c r="Z52" s="18">
        <v>432109</v>
      </c>
      <c r="AA52" s="18">
        <v>435790</v>
      </c>
      <c r="AB52" s="18">
        <v>438238</v>
      </c>
      <c r="AC52" s="18">
        <v>439483</v>
      </c>
      <c r="AD52" s="18">
        <v>438132</v>
      </c>
      <c r="AE52" s="18">
        <v>438520</v>
      </c>
      <c r="AF52" s="18">
        <v>438221</v>
      </c>
      <c r="AG52" s="18">
        <v>438178</v>
      </c>
      <c r="AH52" s="18">
        <v>438081</v>
      </c>
      <c r="AI52" s="18">
        <v>438617</v>
      </c>
      <c r="AJ52" s="19">
        <v>438859</v>
      </c>
      <c r="AK52" s="19">
        <v>438818</v>
      </c>
      <c r="AL52" s="19">
        <v>439346</v>
      </c>
      <c r="AM52" s="19">
        <v>437170</v>
      </c>
      <c r="AN52" s="19">
        <v>437131</v>
      </c>
      <c r="AO52" s="19">
        <v>446850</v>
      </c>
      <c r="AP52" s="19">
        <v>450450</v>
      </c>
      <c r="AQ52" s="19">
        <v>449377</v>
      </c>
    </row>
    <row r="53" spans="1:43" s="53" customFormat="1" ht="15" customHeight="1" x14ac:dyDescent="0.2">
      <c r="A53" s="20" t="s">
        <v>8</v>
      </c>
      <c r="B53" s="58">
        <f t="shared" si="33"/>
        <v>3.2855768651581001</v>
      </c>
      <c r="C53" s="58">
        <f t="shared" si="34"/>
        <v>1.7300344914244921</v>
      </c>
      <c r="D53" s="58">
        <f t="shared" si="35"/>
        <v>1.7559060505373978</v>
      </c>
      <c r="E53" s="58">
        <f t="shared" si="36"/>
        <v>3.1616240268972908</v>
      </c>
      <c r="F53" s="58">
        <f t="shared" si="37"/>
        <v>1.9536732965261283</v>
      </c>
      <c r="G53" s="58">
        <f t="shared" si="38"/>
        <v>1.9844992567148239</v>
      </c>
      <c r="H53" s="58">
        <f t="shared" si="39"/>
        <v>2.3463586318924285</v>
      </c>
      <c r="I53" s="58">
        <f t="shared" si="40"/>
        <v>3.0972214187865159</v>
      </c>
      <c r="J53" s="58">
        <f t="shared" si="41"/>
        <v>2.6585074655602443</v>
      </c>
      <c r="K53" s="58">
        <f t="shared" si="42"/>
        <v>3.7217780295091614</v>
      </c>
      <c r="L53" s="58">
        <f t="shared" si="43"/>
        <v>4.8964054017205028</v>
      </c>
      <c r="M53" s="58">
        <f t="shared" si="44"/>
        <v>5.7385411353202658</v>
      </c>
      <c r="N53" s="58">
        <f t="shared" si="45"/>
        <v>4.411183109731982</v>
      </c>
      <c r="O53" s="58">
        <f t="shared" si="46"/>
        <v>3.9756800577571187</v>
      </c>
      <c r="P53" s="58">
        <f t="shared" si="47"/>
        <v>5.1281581670497518</v>
      </c>
      <c r="Q53" s="58">
        <f t="shared" si="48"/>
        <v>2.8240835388468035</v>
      </c>
      <c r="R53" s="58">
        <f t="shared" si="49"/>
        <v>2.7629804823058728</v>
      </c>
      <c r="S53" s="58">
        <f t="shared" si="50"/>
        <v>3.1721679053801415</v>
      </c>
      <c r="T53" s="58">
        <f t="shared" si="51"/>
        <v>4.9404185522597475</v>
      </c>
      <c r="U53" s="58">
        <f t="shared" si="52"/>
        <v>1.8002869657423395</v>
      </c>
      <c r="W53" s="20" t="s">
        <v>301</v>
      </c>
      <c r="X53" s="18">
        <v>547849</v>
      </c>
      <c r="Y53" s="18">
        <v>549122</v>
      </c>
      <c r="Z53" s="18">
        <v>550523</v>
      </c>
      <c r="AA53" s="18">
        <v>553513</v>
      </c>
      <c r="AB53" s="18">
        <v>554511</v>
      </c>
      <c r="AC53" s="18">
        <v>554296</v>
      </c>
      <c r="AD53" s="18">
        <v>554050</v>
      </c>
      <c r="AE53" s="18">
        <v>553184</v>
      </c>
      <c r="AF53" s="18">
        <v>551688</v>
      </c>
      <c r="AG53" s="18">
        <v>550812</v>
      </c>
      <c r="AH53" s="18">
        <v>549723</v>
      </c>
      <c r="AI53" s="18">
        <v>548920</v>
      </c>
      <c r="AJ53" s="19">
        <v>547850</v>
      </c>
      <c r="AK53" s="19">
        <v>546657</v>
      </c>
      <c r="AL53" s="19">
        <v>546005</v>
      </c>
      <c r="AM53" s="19">
        <v>542949</v>
      </c>
      <c r="AN53" s="19">
        <v>542892</v>
      </c>
      <c r="AO53" s="19">
        <v>552724</v>
      </c>
      <c r="AP53" s="19">
        <v>556633</v>
      </c>
      <c r="AQ53" s="19">
        <v>555467</v>
      </c>
    </row>
    <row r="54" spans="1:43" s="53" customFormat="1" ht="15" customHeight="1" x14ac:dyDescent="0.2">
      <c r="A54" s="20" t="s">
        <v>9</v>
      </c>
      <c r="B54" s="58">
        <f t="shared" si="33"/>
        <v>3.2213663623398543</v>
      </c>
      <c r="C54" s="58">
        <f t="shared" si="34"/>
        <v>1.085223595523354</v>
      </c>
      <c r="D54" s="58">
        <f t="shared" si="35"/>
        <v>2.5544239675706053</v>
      </c>
      <c r="E54" s="58">
        <f t="shared" si="36"/>
        <v>4.7855148467694368</v>
      </c>
      <c r="F54" s="58">
        <f t="shared" si="37"/>
        <v>5.6862091335961908</v>
      </c>
      <c r="G54" s="58">
        <f t="shared" si="38"/>
        <v>3.6282644704862457</v>
      </c>
      <c r="H54" s="58">
        <f t="shared" si="39"/>
        <v>2.4212606051214505</v>
      </c>
      <c r="I54" s="58">
        <f t="shared" si="40"/>
        <v>4.8325179064447781</v>
      </c>
      <c r="J54" s="58">
        <f t="shared" si="41"/>
        <v>5.2388020605954768</v>
      </c>
      <c r="K54" s="58">
        <f t="shared" si="42"/>
        <v>7.2753338541446242</v>
      </c>
      <c r="L54" s="58">
        <f t="shared" si="43"/>
        <v>6.6852194461762098</v>
      </c>
      <c r="M54" s="58">
        <f t="shared" si="44"/>
        <v>6.7658165144212061</v>
      </c>
      <c r="N54" s="58">
        <f t="shared" si="45"/>
        <v>6.4203708639679062</v>
      </c>
      <c r="O54" s="58">
        <f t="shared" si="46"/>
        <v>5.2258377853326854</v>
      </c>
      <c r="P54" s="58">
        <f t="shared" si="47"/>
        <v>5.0824442289039764</v>
      </c>
      <c r="Q54" s="58">
        <f t="shared" si="48"/>
        <v>4.7507309315713133</v>
      </c>
      <c r="R54" s="58">
        <f t="shared" si="49"/>
        <v>5.163191890415793</v>
      </c>
      <c r="S54" s="58">
        <f t="shared" si="50"/>
        <v>2.9633827314972403</v>
      </c>
      <c r="T54" s="58">
        <f t="shared" si="51"/>
        <v>4.3062423540623893</v>
      </c>
      <c r="U54" s="58">
        <f t="shared" si="52"/>
        <v>3.0846535965487138</v>
      </c>
      <c r="W54" s="20" t="s">
        <v>302</v>
      </c>
      <c r="X54" s="18">
        <v>505553</v>
      </c>
      <c r="Y54" s="18">
        <v>506808</v>
      </c>
      <c r="Z54" s="18">
        <v>508921</v>
      </c>
      <c r="AA54" s="18">
        <v>513703</v>
      </c>
      <c r="AB54" s="18">
        <v>515868</v>
      </c>
      <c r="AC54" s="18">
        <v>516776</v>
      </c>
      <c r="AD54" s="18">
        <v>516260</v>
      </c>
      <c r="AE54" s="18">
        <v>516294</v>
      </c>
      <c r="AF54" s="18">
        <v>515385</v>
      </c>
      <c r="AG54" s="18">
        <v>515113</v>
      </c>
      <c r="AH54" s="18">
        <v>514568</v>
      </c>
      <c r="AI54" s="18">
        <v>514104</v>
      </c>
      <c r="AJ54" s="19">
        <v>513989</v>
      </c>
      <c r="AK54" s="19">
        <v>514750</v>
      </c>
      <c r="AL54" s="19">
        <v>515500</v>
      </c>
      <c r="AM54" s="19">
        <v>513956</v>
      </c>
      <c r="AN54" s="19">
        <v>513894</v>
      </c>
      <c r="AO54" s="19">
        <v>525863</v>
      </c>
      <c r="AP54" s="19">
        <v>530238</v>
      </c>
      <c r="AQ54" s="19">
        <v>529503</v>
      </c>
    </row>
    <row r="55" spans="1:43" s="53" customFormat="1" ht="15" customHeight="1" x14ac:dyDescent="0.2">
      <c r="A55" s="20" t="s">
        <v>16</v>
      </c>
      <c r="B55" s="58">
        <f t="shared" si="33"/>
        <v>1.2745098039215685</v>
      </c>
      <c r="C55" s="58">
        <f t="shared" si="34"/>
        <v>1.1739064083550832</v>
      </c>
      <c r="D55" s="58">
        <f t="shared" si="35"/>
        <v>1.1706060812985923</v>
      </c>
      <c r="E55" s="58">
        <f t="shared" si="36"/>
        <v>1.166436943390871</v>
      </c>
      <c r="F55" s="58">
        <f t="shared" si="37"/>
        <v>1.552406326831985</v>
      </c>
      <c r="G55" s="58">
        <f t="shared" si="38"/>
        <v>0.81585081585081587</v>
      </c>
      <c r="H55" s="58">
        <f t="shared" si="39"/>
        <v>0.87895431781425537</v>
      </c>
      <c r="I55" s="58">
        <f t="shared" si="40"/>
        <v>2.2480564086223711</v>
      </c>
      <c r="J55" s="58">
        <f t="shared" si="41"/>
        <v>1.5678097306110932</v>
      </c>
      <c r="K55" s="58">
        <f t="shared" si="42"/>
        <v>0.98162014439632328</v>
      </c>
      <c r="L55" s="58">
        <f t="shared" si="43"/>
        <v>1.4423742003772464</v>
      </c>
      <c r="M55" s="58">
        <f t="shared" si="44"/>
        <v>2.1670478700874503</v>
      </c>
      <c r="N55" s="58">
        <f t="shared" si="45"/>
        <v>1.9247511148750689</v>
      </c>
      <c r="O55" s="58">
        <f t="shared" si="46"/>
        <v>1.3170311221039308</v>
      </c>
      <c r="P55" s="58">
        <f t="shared" si="47"/>
        <v>1.664303684999054</v>
      </c>
      <c r="Q55" s="58">
        <f t="shared" si="48"/>
        <v>1.3564175754664423</v>
      </c>
      <c r="R55" s="58">
        <f t="shared" si="49"/>
        <v>1.4557832312299912</v>
      </c>
      <c r="S55" s="58">
        <f t="shared" si="50"/>
        <v>0.78018182137347114</v>
      </c>
      <c r="T55" s="58">
        <f t="shared" si="51"/>
        <v>0.67695771335289423</v>
      </c>
      <c r="U55" s="58">
        <f t="shared" si="52"/>
        <v>2.804788644668097</v>
      </c>
      <c r="W55" s="20" t="s">
        <v>16</v>
      </c>
      <c r="X55" s="18">
        <v>510000</v>
      </c>
      <c r="Y55" s="18">
        <v>511114</v>
      </c>
      <c r="Z55" s="18">
        <v>512555</v>
      </c>
      <c r="AA55" s="18">
        <v>514387</v>
      </c>
      <c r="AB55" s="18">
        <v>515329</v>
      </c>
      <c r="AC55" s="18">
        <v>514800</v>
      </c>
      <c r="AD55" s="18">
        <v>511972</v>
      </c>
      <c r="AE55" s="18">
        <v>511553</v>
      </c>
      <c r="AF55" s="18">
        <v>510266</v>
      </c>
      <c r="AG55" s="18">
        <v>509362</v>
      </c>
      <c r="AH55" s="18">
        <v>508421</v>
      </c>
      <c r="AI55" s="18">
        <v>507603</v>
      </c>
      <c r="AJ55" s="19">
        <v>506559</v>
      </c>
      <c r="AK55" s="19">
        <v>506189</v>
      </c>
      <c r="AL55" s="19">
        <v>505717</v>
      </c>
      <c r="AM55" s="19">
        <v>503778</v>
      </c>
      <c r="AN55" s="19">
        <v>503738</v>
      </c>
      <c r="AO55" s="19">
        <v>512701</v>
      </c>
      <c r="AP55" s="19">
        <v>517019</v>
      </c>
      <c r="AQ55" s="19">
        <v>516973</v>
      </c>
    </row>
    <row r="56" spans="1:43" s="53" customFormat="1" ht="15" customHeight="1" x14ac:dyDescent="0.2">
      <c r="A56" s="20" t="s">
        <v>10</v>
      </c>
      <c r="B56" s="58">
        <f t="shared" si="33"/>
        <v>2.3003108958560783</v>
      </c>
      <c r="C56" s="58">
        <f t="shared" si="34"/>
        <v>2.6820160508315727</v>
      </c>
      <c r="D56" s="58">
        <f t="shared" si="35"/>
        <v>1.6293515797224114</v>
      </c>
      <c r="E56" s="58">
        <f t="shared" si="36"/>
        <v>1.9310111648850359</v>
      </c>
      <c r="F56" s="58">
        <f t="shared" si="37"/>
        <v>4.1738803783274738</v>
      </c>
      <c r="G56" s="58">
        <f t="shared" si="38"/>
        <v>1.6771270235737554</v>
      </c>
      <c r="H56" s="58">
        <f t="shared" si="39"/>
        <v>4.1000040355974798</v>
      </c>
      <c r="I56" s="58">
        <f t="shared" si="40"/>
        <v>4.6272374621144934</v>
      </c>
      <c r="J56" s="58">
        <f t="shared" si="41"/>
        <v>6.092535773309729</v>
      </c>
      <c r="K56" s="58">
        <f t="shared" si="42"/>
        <v>5.4939557935367134</v>
      </c>
      <c r="L56" s="58">
        <f t="shared" si="43"/>
        <v>7.2484056352590898</v>
      </c>
      <c r="M56" s="58">
        <f t="shared" si="44"/>
        <v>7.938705020012863</v>
      </c>
      <c r="N56" s="58">
        <f t="shared" si="45"/>
        <v>6.8337071756475236</v>
      </c>
      <c r="O56" s="58">
        <f t="shared" si="46"/>
        <v>4.4513744572502709</v>
      </c>
      <c r="P56" s="58">
        <f t="shared" si="47"/>
        <v>5.4354642551638328</v>
      </c>
      <c r="Q56" s="58">
        <f t="shared" si="48"/>
        <v>5.9108901597631576</v>
      </c>
      <c r="R56" s="58">
        <f t="shared" si="49"/>
        <v>4.3242158341846455</v>
      </c>
      <c r="S56" s="58">
        <f t="shared" si="50"/>
        <v>3.5059257587145818</v>
      </c>
      <c r="T56" s="58">
        <f t="shared" si="51"/>
        <v>4.5920664353464309</v>
      </c>
      <c r="U56" s="58">
        <f t="shared" si="52"/>
        <v>3.16097392257694</v>
      </c>
      <c r="W56" s="20" t="s">
        <v>303</v>
      </c>
      <c r="X56" s="18">
        <v>1130282</v>
      </c>
      <c r="Y56" s="18">
        <v>1130990</v>
      </c>
      <c r="Z56" s="18">
        <v>1135421</v>
      </c>
      <c r="AA56" s="18">
        <v>1143615</v>
      </c>
      <c r="AB56" s="18">
        <v>1150009</v>
      </c>
      <c r="AC56" s="18">
        <v>1152765</v>
      </c>
      <c r="AD56" s="18">
        <v>1164633</v>
      </c>
      <c r="AE56" s="18">
        <v>1167003</v>
      </c>
      <c r="AF56" s="18">
        <v>1168096</v>
      </c>
      <c r="AG56" s="18">
        <v>1169467</v>
      </c>
      <c r="AH56" s="18">
        <v>1171522</v>
      </c>
      <c r="AI56" s="18">
        <v>1173995</v>
      </c>
      <c r="AJ56" s="19">
        <v>1176521</v>
      </c>
      <c r="AK56" s="19">
        <v>1179411</v>
      </c>
      <c r="AL56" s="19">
        <v>1182665</v>
      </c>
      <c r="AM56" s="19">
        <v>1182563</v>
      </c>
      <c r="AN56" s="19">
        <v>1182488</v>
      </c>
      <c r="AO56" s="19">
        <v>1209381</v>
      </c>
      <c r="AP56" s="19">
        <v>1223124</v>
      </c>
      <c r="AQ56" s="19">
        <v>1225888</v>
      </c>
    </row>
    <row r="57" spans="1:43" s="53" customFormat="1" ht="15" customHeight="1" x14ac:dyDescent="0.2">
      <c r="A57" s="20" t="s">
        <v>11</v>
      </c>
      <c r="B57" s="58">
        <f t="shared" si="33"/>
        <v>2.503986816509411</v>
      </c>
      <c r="C57" s="58">
        <f t="shared" si="34"/>
        <v>1.6421054607044165</v>
      </c>
      <c r="D57" s="58">
        <f t="shared" si="35"/>
        <v>2.0816809990351408</v>
      </c>
      <c r="E57" s="58">
        <f t="shared" si="36"/>
        <v>0.27266126745421626</v>
      </c>
      <c r="F57" s="58">
        <f t="shared" si="37"/>
        <v>2.7260902413602408</v>
      </c>
      <c r="G57" s="58">
        <f t="shared" si="38"/>
        <v>2.2337859607019905</v>
      </c>
      <c r="H57" s="58">
        <f t="shared" si="39"/>
        <v>2.2697104788619518</v>
      </c>
      <c r="I57" s="58">
        <f t="shared" si="40"/>
        <v>2.1168534463158126</v>
      </c>
      <c r="J57" s="58">
        <f t="shared" si="41"/>
        <v>2.3965891429011457</v>
      </c>
      <c r="K57" s="58">
        <f t="shared" si="42"/>
        <v>1.6791078060567517</v>
      </c>
      <c r="L57" s="58">
        <f t="shared" si="43"/>
        <v>4.8396166812907264</v>
      </c>
      <c r="M57" s="58">
        <f t="shared" si="44"/>
        <v>3.7052391290024493</v>
      </c>
      <c r="N57" s="58">
        <f t="shared" si="45"/>
        <v>4.0982392906397269</v>
      </c>
      <c r="O57" s="58">
        <f t="shared" si="46"/>
        <v>4.6251531999168796</v>
      </c>
      <c r="P57" s="58">
        <f t="shared" si="47"/>
        <v>4.888559442491677</v>
      </c>
      <c r="Q57" s="58">
        <f t="shared" si="48"/>
        <v>3.5057398473827459</v>
      </c>
      <c r="R57" s="58">
        <f t="shared" si="49"/>
        <v>2.7524534247468542</v>
      </c>
      <c r="S57" s="58">
        <f t="shared" si="50"/>
        <v>2.1752143062415947</v>
      </c>
      <c r="T57" s="58">
        <f t="shared" si="51"/>
        <v>2.5811617334871491</v>
      </c>
      <c r="U57" s="58">
        <f t="shared" si="52"/>
        <v>3.695181325187042</v>
      </c>
      <c r="W57" s="20" t="s">
        <v>304</v>
      </c>
      <c r="X57" s="18">
        <v>638981</v>
      </c>
      <c r="Y57" s="18">
        <v>639423</v>
      </c>
      <c r="Z57" s="18">
        <v>640508</v>
      </c>
      <c r="AA57" s="18">
        <v>641822</v>
      </c>
      <c r="AB57" s="18">
        <v>641945</v>
      </c>
      <c r="AC57" s="18">
        <v>641661</v>
      </c>
      <c r="AD57" s="18">
        <v>638848</v>
      </c>
      <c r="AE57" s="18">
        <v>637739</v>
      </c>
      <c r="AF57" s="18">
        <v>636321</v>
      </c>
      <c r="AG57" s="18">
        <v>635258</v>
      </c>
      <c r="AH57" s="18">
        <v>633659</v>
      </c>
      <c r="AI57" s="18">
        <v>631988</v>
      </c>
      <c r="AJ57" s="19">
        <v>630352</v>
      </c>
      <c r="AK57" s="19">
        <v>628808</v>
      </c>
      <c r="AL57" s="19">
        <v>627315</v>
      </c>
      <c r="AM57" s="19">
        <v>623739</v>
      </c>
      <c r="AN57" s="19">
        <v>623686</v>
      </c>
      <c r="AO57" s="19">
        <v>629823</v>
      </c>
      <c r="AP57" s="19">
        <v>632790</v>
      </c>
      <c r="AQ57" s="19">
        <v>631453</v>
      </c>
    </row>
    <row r="58" spans="1:43" s="53" customFormat="1" ht="15" customHeight="1" x14ac:dyDescent="0.2">
      <c r="A58" s="20" t="s">
        <v>12</v>
      </c>
      <c r="B58" s="58">
        <f t="shared" si="33"/>
        <v>1.4113600938441555</v>
      </c>
      <c r="C58" s="58">
        <f t="shared" si="34"/>
        <v>1.3562333331468512</v>
      </c>
      <c r="D58" s="58">
        <f t="shared" si="35"/>
        <v>0.9887005649661017</v>
      </c>
      <c r="E58" s="58">
        <f t="shared" si="36"/>
        <v>1.5226184977845902</v>
      </c>
      <c r="F58" s="58">
        <f t="shared" si="37"/>
        <v>1.7475530029950805</v>
      </c>
      <c r="G58" s="58">
        <f t="shared" si="38"/>
        <v>2.5403965389468195</v>
      </c>
      <c r="H58" s="58">
        <f t="shared" si="39"/>
        <v>1.9222201869246061</v>
      </c>
      <c r="I58" s="58">
        <f t="shared" si="40"/>
        <v>3.8252425203757916</v>
      </c>
      <c r="J58" s="58">
        <f t="shared" si="41"/>
        <v>3.0135347511616324</v>
      </c>
      <c r="K58" s="58">
        <f t="shared" si="42"/>
        <v>3.6185552675793411</v>
      </c>
      <c r="L58" s="58">
        <f t="shared" si="43"/>
        <v>4.3713561317783878</v>
      </c>
      <c r="M58" s="58">
        <f t="shared" si="44"/>
        <v>5.1260903680819263</v>
      </c>
      <c r="N58" s="58">
        <f t="shared" si="45"/>
        <v>6.8199342022860288</v>
      </c>
      <c r="O58" s="58">
        <f t="shared" si="46"/>
        <v>5.4117040189386607</v>
      </c>
      <c r="P58" s="58">
        <f t="shared" si="47"/>
        <v>3.2022543870885101</v>
      </c>
      <c r="Q58" s="58">
        <f t="shared" si="48"/>
        <v>5.5839795626348003</v>
      </c>
      <c r="R58" s="58">
        <f t="shared" si="49"/>
        <v>5.6135917563387032</v>
      </c>
      <c r="S58" s="58">
        <f t="shared" si="50"/>
        <v>2.6815591021955982</v>
      </c>
      <c r="T58" s="58">
        <f t="shared" si="51"/>
        <v>2.1515889053748412</v>
      </c>
      <c r="U58" s="58">
        <f t="shared" si="52"/>
        <v>3.1798487945927034</v>
      </c>
      <c r="W58" s="20" t="s">
        <v>305</v>
      </c>
      <c r="X58" s="18">
        <v>590447</v>
      </c>
      <c r="Y58" s="18">
        <v>589869</v>
      </c>
      <c r="Z58" s="18">
        <v>590000</v>
      </c>
      <c r="AA58" s="18">
        <v>591087</v>
      </c>
      <c r="AB58" s="18">
        <v>591303</v>
      </c>
      <c r="AC58" s="18">
        <v>590459</v>
      </c>
      <c r="AD58" s="18">
        <v>589596</v>
      </c>
      <c r="AE58" s="18">
        <v>588198</v>
      </c>
      <c r="AF58" s="18">
        <v>586244</v>
      </c>
      <c r="AG58" s="18">
        <v>584948</v>
      </c>
      <c r="AH58" s="18">
        <v>583343</v>
      </c>
      <c r="AI58" s="18">
        <v>581990</v>
      </c>
      <c r="AJ58" s="19">
        <v>580162</v>
      </c>
      <c r="AK58" s="19">
        <v>578992</v>
      </c>
      <c r="AL58" s="19">
        <v>577718</v>
      </c>
      <c r="AM58" s="19">
        <v>573068</v>
      </c>
      <c r="AN58" s="19">
        <v>573014</v>
      </c>
      <c r="AO58" s="19">
        <v>579265</v>
      </c>
      <c r="AP58" s="19">
        <v>580966</v>
      </c>
      <c r="AQ58" s="19">
        <v>579168</v>
      </c>
    </row>
    <row r="59" spans="1:43" s="53" customFormat="1" ht="15" customHeight="1" x14ac:dyDescent="0.2">
      <c r="A59" s="20" t="s">
        <v>13</v>
      </c>
      <c r="B59" s="58">
        <f t="shared" si="33"/>
        <v>2.2102089819111703</v>
      </c>
      <c r="C59" s="58">
        <f t="shared" si="34"/>
        <v>1.9201397861764335</v>
      </c>
      <c r="D59" s="58">
        <f t="shared" si="35"/>
        <v>1.512819342956145</v>
      </c>
      <c r="E59" s="58">
        <f t="shared" si="36"/>
        <v>1.2398333663955565</v>
      </c>
      <c r="F59" s="58">
        <f t="shared" si="37"/>
        <v>1.4540824766199547</v>
      </c>
      <c r="G59" s="58">
        <f t="shared" si="38"/>
        <v>1.1345528839459518</v>
      </c>
      <c r="H59" s="58">
        <f t="shared" si="39"/>
        <v>1.9470626126659667</v>
      </c>
      <c r="I59" s="58">
        <f t="shared" si="40"/>
        <v>2.8025551702786373</v>
      </c>
      <c r="J59" s="58">
        <f t="shared" si="41"/>
        <v>2.4798018774443764</v>
      </c>
      <c r="K59" s="58">
        <f t="shared" si="42"/>
        <v>4.288651713035831</v>
      </c>
      <c r="L59" s="58">
        <f t="shared" si="43"/>
        <v>4.4615481915839661</v>
      </c>
      <c r="M59" s="58">
        <f t="shared" si="44"/>
        <v>6.6097074745228728</v>
      </c>
      <c r="N59" s="58">
        <f t="shared" si="45"/>
        <v>5.2096856878449556</v>
      </c>
      <c r="O59" s="58">
        <f t="shared" si="46"/>
        <v>4.2205271396610042</v>
      </c>
      <c r="P59" s="58">
        <f t="shared" si="47"/>
        <v>5.0362991259502872</v>
      </c>
      <c r="Q59" s="58">
        <f t="shared" si="48"/>
        <v>4.7869550814163633</v>
      </c>
      <c r="R59" s="58">
        <f t="shared" si="49"/>
        <v>3.6858784253249497</v>
      </c>
      <c r="S59" s="58">
        <f t="shared" si="50"/>
        <v>2.8063652854859278</v>
      </c>
      <c r="T59" s="58">
        <f t="shared" si="51"/>
        <v>3.8370739202487991</v>
      </c>
      <c r="U59" s="58">
        <f t="shared" si="52"/>
        <v>4.3050253996498578</v>
      </c>
      <c r="W59" s="20" t="s">
        <v>306</v>
      </c>
      <c r="X59" s="18">
        <v>1251767</v>
      </c>
      <c r="Y59" s="18">
        <v>1249909</v>
      </c>
      <c r="Z59" s="18">
        <v>1249323</v>
      </c>
      <c r="AA59" s="18">
        <v>1250168</v>
      </c>
      <c r="AB59" s="18">
        <v>1249356</v>
      </c>
      <c r="AC59" s="18">
        <v>1244739</v>
      </c>
      <c r="AD59" s="18">
        <v>1232626</v>
      </c>
      <c r="AE59" s="18">
        <v>1228046</v>
      </c>
      <c r="AF59" s="18">
        <v>1223216</v>
      </c>
      <c r="AG59" s="18">
        <v>1217943</v>
      </c>
      <c r="AH59" s="18">
        <v>1212210</v>
      </c>
      <c r="AI59" s="18">
        <v>1207063</v>
      </c>
      <c r="AJ59" s="19">
        <v>1201608</v>
      </c>
      <c r="AK59" s="19">
        <v>1196533</v>
      </c>
      <c r="AL59" s="19">
        <v>1191351</v>
      </c>
      <c r="AM59" s="19">
        <v>1180291</v>
      </c>
      <c r="AN59" s="19">
        <v>1180180</v>
      </c>
      <c r="AO59" s="19">
        <v>1187776</v>
      </c>
      <c r="AP59" s="19">
        <v>1190143</v>
      </c>
      <c r="AQ59" s="19">
        <v>1184662</v>
      </c>
    </row>
    <row r="60" spans="1:43" s="53" customFormat="1" ht="14.2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43" s="53" customFormat="1" ht="15" x14ac:dyDescent="0.25">
      <c r="A61" s="5" t="s">
        <v>92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52"/>
      <c r="O61" s="52"/>
      <c r="P61" s="43"/>
      <c r="Q61" s="43"/>
      <c r="R61" s="43"/>
      <c r="S61" s="43"/>
      <c r="T61" s="51"/>
      <c r="U61" s="51"/>
      <c r="V61" s="51"/>
      <c r="W61" s="59" t="s">
        <v>70</v>
      </c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60"/>
    </row>
    <row r="62" spans="1:43" s="53" customFormat="1" ht="9" customHeight="1" x14ac:dyDescent="0.2">
      <c r="A62" s="5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52"/>
      <c r="O62" s="52"/>
      <c r="P62" s="43"/>
      <c r="Q62" s="43"/>
      <c r="R62" s="43"/>
      <c r="S62" s="43"/>
      <c r="T62" s="43"/>
      <c r="U62" s="43"/>
      <c r="V62" s="43"/>
      <c r="W62" s="43"/>
      <c r="X62" s="2"/>
      <c r="Y62" s="62"/>
      <c r="Z62" s="62"/>
      <c r="AA62" s="62"/>
      <c r="AB62" s="62"/>
      <c r="AC62" s="62"/>
      <c r="AD62" s="62"/>
      <c r="AE62" s="62"/>
      <c r="AF62" s="62"/>
      <c r="AG62" s="43"/>
      <c r="AH62" s="43"/>
      <c r="AI62" s="60"/>
    </row>
    <row r="63" spans="1:43" s="53" customFormat="1" ht="15" thickBot="1" x14ac:dyDescent="0.25">
      <c r="A63" s="9" t="s">
        <v>114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5"/>
      <c r="O63" s="56"/>
      <c r="R63" s="55"/>
      <c r="S63" s="55"/>
      <c r="W63" s="72" t="s">
        <v>67</v>
      </c>
      <c r="AC63" s="10"/>
      <c r="AD63" s="10"/>
      <c r="AE63" s="10"/>
      <c r="AF63" s="10"/>
      <c r="AG63" s="10"/>
      <c r="AH63" s="10"/>
      <c r="AI63" s="10"/>
      <c r="AJ63" s="11"/>
      <c r="AK63" s="73"/>
      <c r="AL63" s="73"/>
      <c r="AM63" s="73"/>
      <c r="AP63" s="11" t="s">
        <v>71</v>
      </c>
    </row>
    <row r="64" spans="1:43" s="53" customFormat="1" ht="18" customHeight="1" thickBot="1" x14ac:dyDescent="0.25">
      <c r="A64" s="3" t="s">
        <v>14</v>
      </c>
      <c r="B64" s="12">
        <v>2005</v>
      </c>
      <c r="C64" s="12">
        <v>2006</v>
      </c>
      <c r="D64" s="12">
        <v>2007</v>
      </c>
      <c r="E64" s="12">
        <v>2008</v>
      </c>
      <c r="F64" s="12">
        <v>2009</v>
      </c>
      <c r="G64" s="12">
        <v>2010</v>
      </c>
      <c r="H64" s="12">
        <v>2011</v>
      </c>
      <c r="I64" s="12">
        <v>2012</v>
      </c>
      <c r="J64" s="12">
        <v>2013</v>
      </c>
      <c r="K64" s="12">
        <v>2014</v>
      </c>
      <c r="L64" s="12">
        <v>2015</v>
      </c>
      <c r="M64" s="12">
        <v>2016</v>
      </c>
      <c r="N64" s="13">
        <v>2017</v>
      </c>
      <c r="O64" s="13">
        <v>2018</v>
      </c>
      <c r="P64" s="13">
        <v>2019</v>
      </c>
      <c r="Q64" s="13">
        <v>2020</v>
      </c>
      <c r="R64" s="13">
        <v>2021</v>
      </c>
      <c r="S64" s="13">
        <v>2022</v>
      </c>
      <c r="T64" s="13">
        <v>2023</v>
      </c>
      <c r="U64" s="13">
        <v>2024</v>
      </c>
      <c r="W64" s="65" t="s">
        <v>14</v>
      </c>
      <c r="X64" s="66">
        <v>2005</v>
      </c>
      <c r="Y64" s="66">
        <v>2006</v>
      </c>
      <c r="Z64" s="66">
        <v>2007</v>
      </c>
      <c r="AA64" s="66">
        <v>2008</v>
      </c>
      <c r="AB64" s="66">
        <v>2009</v>
      </c>
      <c r="AC64" s="66">
        <v>2010</v>
      </c>
      <c r="AD64" s="66">
        <v>2011</v>
      </c>
      <c r="AE64" s="66">
        <v>2012</v>
      </c>
      <c r="AF64" s="66">
        <v>2013</v>
      </c>
      <c r="AG64" s="66">
        <v>2014</v>
      </c>
      <c r="AH64" s="66">
        <v>2015</v>
      </c>
      <c r="AI64" s="66">
        <v>2016</v>
      </c>
      <c r="AJ64" s="66">
        <v>2017</v>
      </c>
      <c r="AK64" s="66">
        <v>2018</v>
      </c>
      <c r="AL64" s="66">
        <v>2019</v>
      </c>
      <c r="AM64" s="66">
        <v>2020</v>
      </c>
      <c r="AN64" s="67">
        <v>2021</v>
      </c>
      <c r="AO64" s="66">
        <v>2022</v>
      </c>
      <c r="AP64" s="67">
        <v>2023</v>
      </c>
    </row>
    <row r="65" spans="1:42" s="53" customFormat="1" ht="22.5" x14ac:dyDescent="0.2">
      <c r="A65" s="14" t="s">
        <v>15</v>
      </c>
      <c r="B65" s="21">
        <f t="shared" ref="B65:K69" si="53">B5/X65*1000</f>
        <v>8.025821384411584</v>
      </c>
      <c r="C65" s="21">
        <f t="shared" si="53"/>
        <v>5.5486741589883755</v>
      </c>
      <c r="D65" s="21">
        <f t="shared" si="53"/>
        <v>4.7765642420955698</v>
      </c>
      <c r="E65" s="21">
        <f t="shared" si="53"/>
        <v>4.9303378613935136</v>
      </c>
      <c r="F65" s="21">
        <f t="shared" si="53"/>
        <v>7.5580918397876475</v>
      </c>
      <c r="G65" s="21">
        <f t="shared" si="53"/>
        <v>5.615463724530299</v>
      </c>
      <c r="H65" s="21">
        <f t="shared" si="53"/>
        <v>6.0984796069831946</v>
      </c>
      <c r="I65" s="21">
        <f t="shared" si="53"/>
        <v>7.0059765207149063</v>
      </c>
      <c r="J65" s="21">
        <f t="shared" si="53"/>
        <v>7.0161731011420194</v>
      </c>
      <c r="K65" s="21">
        <f t="shared" si="53"/>
        <v>7.6496005808516898</v>
      </c>
      <c r="L65" s="21">
        <f t="shared" ref="L65:U69" si="54">L5/AH65*1000</f>
        <v>9.1043561496376793</v>
      </c>
      <c r="M65" s="21">
        <f t="shared" si="54"/>
        <v>10.258476945017234</v>
      </c>
      <c r="N65" s="22">
        <f t="shared" si="54"/>
        <v>8.6839845799176576</v>
      </c>
      <c r="O65" s="22">
        <f t="shared" si="54"/>
        <v>6.7533028981285854</v>
      </c>
      <c r="P65" s="22">
        <f t="shared" si="54"/>
        <v>6.4546655349098598</v>
      </c>
      <c r="Q65" s="22">
        <f t="shared" si="54"/>
        <v>6.4868965019932956</v>
      </c>
      <c r="R65" s="22">
        <f t="shared" si="54"/>
        <v>5.346213721092127</v>
      </c>
      <c r="S65" s="22">
        <f t="shared" si="54"/>
        <v>3.972925878304066</v>
      </c>
      <c r="T65" s="22">
        <f t="shared" si="54"/>
        <v>5.3138535540476735</v>
      </c>
      <c r="U65" s="22" t="e">
        <f t="shared" si="54"/>
        <v>#DIV/0!</v>
      </c>
      <c r="W65" s="14" t="s">
        <v>15</v>
      </c>
      <c r="X65" s="68">
        <v>43370.431094999978</v>
      </c>
      <c r="Y65" s="68">
        <v>47729.119740000009</v>
      </c>
      <c r="Z65" s="68">
        <v>49191.564220000029</v>
      </c>
      <c r="AA65" s="68">
        <v>50807.877074999997</v>
      </c>
      <c r="AB65" s="68">
        <v>50960.834404999994</v>
      </c>
      <c r="AC65" s="68">
        <v>52290.130919999974</v>
      </c>
      <c r="AD65" s="68">
        <v>55696.942279999996</v>
      </c>
      <c r="AE65" s="68">
        <v>60329.443785000025</v>
      </c>
      <c r="AF65" s="68">
        <v>61975.855935000007</v>
      </c>
      <c r="AG65" s="68">
        <v>64443.451845000018</v>
      </c>
      <c r="AH65" s="68">
        <v>66433.399944999983</v>
      </c>
      <c r="AI65" s="68">
        <v>65782.994585719804</v>
      </c>
      <c r="AJ65" s="68">
        <v>69735.652770939807</v>
      </c>
      <c r="AK65" s="68">
        <v>74969.488901048055</v>
      </c>
      <c r="AL65" s="68">
        <v>79245.004599164444</v>
      </c>
      <c r="AM65" s="68">
        <v>80958.077025784689</v>
      </c>
      <c r="AN65" s="69">
        <v>84670.51455140773</v>
      </c>
      <c r="AO65" s="68">
        <v>86124.603666839161</v>
      </c>
      <c r="AP65" s="69">
        <v>85468.419866542681</v>
      </c>
    </row>
    <row r="66" spans="1:42" s="53" customFormat="1" ht="15" customHeight="1" x14ac:dyDescent="0.2">
      <c r="A66" s="17" t="s">
        <v>1</v>
      </c>
      <c r="B66" s="57">
        <f t="shared" si="53"/>
        <v>6.5323627631242109</v>
      </c>
      <c r="C66" s="57">
        <f t="shared" si="53"/>
        <v>4.6818438996364202</v>
      </c>
      <c r="D66" s="57">
        <f t="shared" si="53"/>
        <v>4.1024693539373436</v>
      </c>
      <c r="E66" s="57">
        <f t="shared" si="53"/>
        <v>4.2542081166856311</v>
      </c>
      <c r="F66" s="57">
        <f t="shared" si="53"/>
        <v>7.4980154900327785</v>
      </c>
      <c r="G66" s="57">
        <f t="shared" si="53"/>
        <v>5.8599613920118223</v>
      </c>
      <c r="H66" s="57">
        <f t="shared" si="53"/>
        <v>5.9079384853921191</v>
      </c>
      <c r="I66" s="57">
        <f t="shared" si="53"/>
        <v>6.9424109363484474</v>
      </c>
      <c r="J66" s="57">
        <f t="shared" si="53"/>
        <v>6.7962345990213517</v>
      </c>
      <c r="K66" s="57">
        <f t="shared" si="53"/>
        <v>7.5176516839420175</v>
      </c>
      <c r="L66" s="57">
        <f t="shared" si="54"/>
        <v>8.9245738154840097</v>
      </c>
      <c r="M66" s="57">
        <f t="shared" si="54"/>
        <v>9.1399881947942347</v>
      </c>
      <c r="N66" s="58">
        <f t="shared" si="54"/>
        <v>7.5259304311462536</v>
      </c>
      <c r="O66" s="58">
        <f t="shared" si="54"/>
        <v>5.2750977663384733</v>
      </c>
      <c r="P66" s="58">
        <f t="shared" si="54"/>
        <v>5.8101240401817771</v>
      </c>
      <c r="Q66" s="58">
        <f t="shared" si="54"/>
        <v>5.050461614949441</v>
      </c>
      <c r="R66" s="58">
        <f t="shared" si="54"/>
        <v>4.5506252640011295</v>
      </c>
      <c r="S66" s="58">
        <f t="shared" si="54"/>
        <v>3.0153709795987358</v>
      </c>
      <c r="T66" s="58">
        <f t="shared" si="54"/>
        <v>4.3915270109251336</v>
      </c>
      <c r="U66" s="58" t="e">
        <f t="shared" si="54"/>
        <v>#DIV/0!</v>
      </c>
      <c r="W66" s="17" t="s">
        <v>1</v>
      </c>
      <c r="X66" s="70">
        <v>17696.50648499998</v>
      </c>
      <c r="Y66" s="70">
        <v>19507.983455000012</v>
      </c>
      <c r="Z66" s="70">
        <v>20719.228510000026</v>
      </c>
      <c r="AA66" s="70">
        <v>20293.631849999991</v>
      </c>
      <c r="AB66" s="70">
        <v>19671.871869999992</v>
      </c>
      <c r="AC66" s="70">
        <v>19980.222649999982</v>
      </c>
      <c r="AD66" s="70">
        <v>20994.350844999994</v>
      </c>
      <c r="AE66" s="70">
        <v>21810.386630000008</v>
      </c>
      <c r="AF66" s="70">
        <v>23243.262774999996</v>
      </c>
      <c r="AG66" s="70">
        <v>23202.534349999998</v>
      </c>
      <c r="AH66" s="70">
        <v>23444.630259999994</v>
      </c>
      <c r="AI66" s="70">
        <v>22045.980334434804</v>
      </c>
      <c r="AJ66" s="70">
        <v>24389.010990637616</v>
      </c>
      <c r="AK66" s="70">
        <v>26745.159916014494</v>
      </c>
      <c r="AL66" s="70">
        <v>28415.916572210503</v>
      </c>
      <c r="AM66" s="70">
        <v>29086.45015045234</v>
      </c>
      <c r="AN66" s="71">
        <v>30244.927971133227</v>
      </c>
      <c r="AO66" s="70">
        <v>31549.462396826879</v>
      </c>
      <c r="AP66" s="71">
        <v>31917.523521536677</v>
      </c>
    </row>
    <row r="67" spans="1:42" s="53" customFormat="1" ht="15" customHeight="1" x14ac:dyDescent="0.2">
      <c r="A67" s="20" t="s">
        <v>2</v>
      </c>
      <c r="B67" s="57">
        <f t="shared" si="53"/>
        <v>11.0804193553857</v>
      </c>
      <c r="C67" s="57">
        <f t="shared" si="53"/>
        <v>3.6643069824555181</v>
      </c>
      <c r="D67" s="57">
        <f t="shared" si="53"/>
        <v>4.0150563718674546</v>
      </c>
      <c r="E67" s="57">
        <f t="shared" si="53"/>
        <v>4.8890931013056873</v>
      </c>
      <c r="F67" s="57">
        <f t="shared" si="53"/>
        <v>6.4849606868713181</v>
      </c>
      <c r="G67" s="57">
        <f t="shared" si="53"/>
        <v>5.9450974552363753</v>
      </c>
      <c r="H67" s="57">
        <f t="shared" si="53"/>
        <v>3.388829180861638</v>
      </c>
      <c r="I67" s="57">
        <f t="shared" si="53"/>
        <v>4.1295385077548268</v>
      </c>
      <c r="J67" s="57">
        <f t="shared" si="53"/>
        <v>4.4608219460673704</v>
      </c>
      <c r="K67" s="57">
        <f t="shared" si="53"/>
        <v>6.0918193717390006</v>
      </c>
      <c r="L67" s="57">
        <f t="shared" si="54"/>
        <v>5.7405986564423923</v>
      </c>
      <c r="M67" s="57">
        <f t="shared" si="54"/>
        <v>7.0294289951178976</v>
      </c>
      <c r="N67" s="58">
        <f t="shared" si="54"/>
        <v>6.512956571506578</v>
      </c>
      <c r="O67" s="58">
        <f t="shared" si="54"/>
        <v>6.6610607138374318</v>
      </c>
      <c r="P67" s="58">
        <f t="shared" si="54"/>
        <v>5.5092746178983258</v>
      </c>
      <c r="Q67" s="58">
        <f t="shared" si="54"/>
        <v>8.0281464504332387</v>
      </c>
      <c r="R67" s="58">
        <f t="shared" si="54"/>
        <v>6.5592691874885238</v>
      </c>
      <c r="S67" s="58">
        <f t="shared" si="54"/>
        <v>3.5823096934275527</v>
      </c>
      <c r="T67" s="58">
        <f t="shared" si="54"/>
        <v>5.6411580313280814</v>
      </c>
      <c r="U67" s="58" t="e">
        <f t="shared" si="54"/>
        <v>#DIV/0!</v>
      </c>
      <c r="W67" s="20" t="s">
        <v>2</v>
      </c>
      <c r="X67" s="70">
        <v>4631.5077049999991</v>
      </c>
      <c r="Y67" s="70">
        <v>4980.4779149999995</v>
      </c>
      <c r="Z67" s="70">
        <v>4989.5521950000011</v>
      </c>
      <c r="AA67" s="70">
        <v>5164.5570000000007</v>
      </c>
      <c r="AB67" s="70">
        <v>5397.102880000004</v>
      </c>
      <c r="AC67" s="70">
        <v>5350.8140700000013</v>
      </c>
      <c r="AD67" s="70">
        <v>5557.4749649999967</v>
      </c>
      <c r="AE67" s="70">
        <v>5549.4498049999975</v>
      </c>
      <c r="AF67" s="70">
        <v>5697.7541300000012</v>
      </c>
      <c r="AG67" s="70">
        <v>5698.1178600000039</v>
      </c>
      <c r="AH67" s="70">
        <v>6213.0569999999998</v>
      </c>
      <c r="AI67" s="70">
        <v>6880.5968023991391</v>
      </c>
      <c r="AJ67" s="70">
        <v>7218.9436779540447</v>
      </c>
      <c r="AK67" s="70">
        <v>7880.3765528848126</v>
      </c>
      <c r="AL67" s="70">
        <v>8183.170464378064</v>
      </c>
      <c r="AM67" s="70">
        <v>8397.5382216686558</v>
      </c>
      <c r="AN67" s="71">
        <v>8385.0804758721806</v>
      </c>
      <c r="AO67" s="70">
        <v>8583.8474703672</v>
      </c>
      <c r="AP67" s="71">
        <v>8730.4769209603619</v>
      </c>
    </row>
    <row r="68" spans="1:42" s="53" customFormat="1" ht="15" customHeight="1" x14ac:dyDescent="0.2">
      <c r="A68" s="20" t="s">
        <v>3</v>
      </c>
      <c r="B68" s="57">
        <f t="shared" si="53"/>
        <v>6.1344630625943681</v>
      </c>
      <c r="C68" s="57">
        <f t="shared" si="53"/>
        <v>7.3017244418689984</v>
      </c>
      <c r="D68" s="57">
        <f t="shared" si="53"/>
        <v>3.3054335915597739</v>
      </c>
      <c r="E68" s="57">
        <f t="shared" si="53"/>
        <v>4.7499582399504741</v>
      </c>
      <c r="F68" s="57">
        <f t="shared" si="53"/>
        <v>5.1642044887265435</v>
      </c>
      <c r="G68" s="57">
        <f t="shared" si="53"/>
        <v>6.5456075687413255</v>
      </c>
      <c r="H68" s="57">
        <f t="shared" si="53"/>
        <v>10.021928590451559</v>
      </c>
      <c r="I68" s="57">
        <f t="shared" si="53"/>
        <v>5.9335147629680307</v>
      </c>
      <c r="J68" s="57">
        <f t="shared" si="53"/>
        <v>6.6954812517660489</v>
      </c>
      <c r="K68" s="57">
        <f t="shared" si="53"/>
        <v>7.9829906099753627</v>
      </c>
      <c r="L68" s="57">
        <f t="shared" si="54"/>
        <v>4.869303069466782</v>
      </c>
      <c r="M68" s="57">
        <f t="shared" si="54"/>
        <v>10.969851273835857</v>
      </c>
      <c r="N68" s="58">
        <f t="shared" si="54"/>
        <v>5.4363022667333922</v>
      </c>
      <c r="O68" s="58">
        <f t="shared" si="54"/>
        <v>9.493630094977993</v>
      </c>
      <c r="P68" s="58">
        <f t="shared" si="54"/>
        <v>5.0290795861008739</v>
      </c>
      <c r="Q68" s="58">
        <f t="shared" si="54"/>
        <v>5.9862047476328799</v>
      </c>
      <c r="R68" s="58">
        <f t="shared" si="54"/>
        <v>3.8683309700144846</v>
      </c>
      <c r="S68" s="58">
        <f t="shared" si="54"/>
        <v>4.6739089100984046</v>
      </c>
      <c r="T68" s="58">
        <f t="shared" si="54"/>
        <v>6.8641825078060403</v>
      </c>
      <c r="U68" s="58" t="e">
        <f t="shared" si="54"/>
        <v>#DIV/0!</v>
      </c>
      <c r="W68" s="20" t="s">
        <v>3</v>
      </c>
      <c r="X68" s="70">
        <v>1630.1345200000001</v>
      </c>
      <c r="Y68" s="70">
        <v>1814.6398299999994</v>
      </c>
      <c r="Z68" s="70">
        <v>1815.1930249999998</v>
      </c>
      <c r="AA68" s="70">
        <v>1894.7534999999998</v>
      </c>
      <c r="AB68" s="70">
        <v>2033.2269999999994</v>
      </c>
      <c r="AC68" s="70">
        <v>2115.9227550000001</v>
      </c>
      <c r="AD68" s="70">
        <v>2128.6654699999995</v>
      </c>
      <c r="AE68" s="70">
        <v>2106.6771550000017</v>
      </c>
      <c r="AF68" s="70">
        <v>2120.8333600000005</v>
      </c>
      <c r="AG68" s="70">
        <v>2192.1609150000004</v>
      </c>
      <c r="AH68" s="70">
        <v>2259.0501850000001</v>
      </c>
      <c r="AI68" s="70">
        <v>2377.7289848506189</v>
      </c>
      <c r="AJ68" s="70">
        <v>2544.6218136147927</v>
      </c>
      <c r="AK68" s="70">
        <v>2580.6777549675307</v>
      </c>
      <c r="AL68" s="70">
        <v>2684.3878226366996</v>
      </c>
      <c r="AM68" s="70">
        <v>2784.179186864123</v>
      </c>
      <c r="AN68" s="71">
        <v>2981.4753243024984</v>
      </c>
      <c r="AO68" s="70">
        <v>2995.3514861515009</v>
      </c>
      <c r="AP68" s="71">
        <v>2913.6754416502959</v>
      </c>
    </row>
    <row r="69" spans="1:42" s="53" customFormat="1" ht="15" customHeight="1" x14ac:dyDescent="0.2">
      <c r="A69" s="20" t="s">
        <v>4</v>
      </c>
      <c r="B69" s="57">
        <f t="shared" si="53"/>
        <v>9.6042763966158891</v>
      </c>
      <c r="C69" s="57">
        <f t="shared" si="53"/>
        <v>4.446108029865619</v>
      </c>
      <c r="D69" s="57">
        <f t="shared" si="53"/>
        <v>9.4353511564489967</v>
      </c>
      <c r="E69" s="57">
        <f t="shared" si="53"/>
        <v>6.6938673080373325</v>
      </c>
      <c r="F69" s="57">
        <f t="shared" si="53"/>
        <v>3.5873247854165453</v>
      </c>
      <c r="G69" s="57">
        <f t="shared" si="53"/>
        <v>4.7582548700984271</v>
      </c>
      <c r="H69" s="57">
        <f t="shared" si="53"/>
        <v>5.1556834747194626</v>
      </c>
      <c r="I69" s="57">
        <f t="shared" si="53"/>
        <v>5.7146285077251626</v>
      </c>
      <c r="J69" s="57">
        <f t="shared" si="53"/>
        <v>6.030976878181761</v>
      </c>
      <c r="K69" s="57">
        <f t="shared" si="53"/>
        <v>4.2864693993713185</v>
      </c>
      <c r="L69" s="57">
        <f t="shared" si="54"/>
        <v>8.583693876527434</v>
      </c>
      <c r="M69" s="57">
        <f t="shared" si="54"/>
        <v>4.8432562312743617</v>
      </c>
      <c r="N69" s="58">
        <f t="shared" si="54"/>
        <v>7.3089753652120431</v>
      </c>
      <c r="O69" s="58">
        <f t="shared" si="54"/>
        <v>6.7031922131227262</v>
      </c>
      <c r="P69" s="58">
        <f t="shared" si="54"/>
        <v>3.0871051545323538</v>
      </c>
      <c r="Q69" s="58">
        <f t="shared" si="54"/>
        <v>7.5547779590267581</v>
      </c>
      <c r="R69" s="58">
        <f t="shared" si="54"/>
        <v>5.3130001636729318</v>
      </c>
      <c r="S69" s="58">
        <f t="shared" si="54"/>
        <v>5.9951861188642264</v>
      </c>
      <c r="T69" s="58">
        <f t="shared" si="54"/>
        <v>6.6023191551443912</v>
      </c>
      <c r="U69" s="58" t="e">
        <f t="shared" si="54"/>
        <v>#DIV/0!</v>
      </c>
      <c r="W69" s="20" t="s">
        <v>4</v>
      </c>
      <c r="X69" s="70">
        <v>1431.6539250000005</v>
      </c>
      <c r="Y69" s="70">
        <v>1799.3264999999999</v>
      </c>
      <c r="Z69" s="70">
        <v>1928.9160200000003</v>
      </c>
      <c r="AA69" s="70">
        <v>1792.6856699999996</v>
      </c>
      <c r="AB69" s="70">
        <v>1951.3148149999997</v>
      </c>
      <c r="AC69" s="70">
        <v>1933.4819699999996</v>
      </c>
      <c r="AD69" s="70">
        <v>2198.2213199999992</v>
      </c>
      <c r="AE69" s="70">
        <v>2712.3372899999981</v>
      </c>
      <c r="AF69" s="70">
        <v>2708.240084999999</v>
      </c>
      <c r="AG69" s="70">
        <v>3196.1035350000006</v>
      </c>
      <c r="AH69" s="70">
        <v>2970.7490000000003</v>
      </c>
      <c r="AI69" s="70">
        <v>2787.380917991999</v>
      </c>
      <c r="AJ69" s="70">
        <v>2850.3767344041294</v>
      </c>
      <c r="AK69" s="70">
        <v>3132.8357195081844</v>
      </c>
      <c r="AL69" s="70">
        <v>3725.1727506321577</v>
      </c>
      <c r="AM69" s="70">
        <v>3595.9583212113885</v>
      </c>
      <c r="AN69" s="71">
        <v>3685.9274854219411</v>
      </c>
      <c r="AO69" s="70">
        <v>3947.6116666666985</v>
      </c>
      <c r="AP69" s="71">
        <v>3799.1700709876945</v>
      </c>
    </row>
    <row r="70" spans="1:42" s="53" customFormat="1" ht="15" customHeight="1" x14ac:dyDescent="0.2">
      <c r="A70" s="20" t="s">
        <v>5</v>
      </c>
      <c r="B70" s="57">
        <f t="shared" ref="B70:B79" si="55">B10/X70*1000</f>
        <v>60.083687993991632</v>
      </c>
      <c r="C70" s="57">
        <f t="shared" ref="C70:C79" si="56">C10/Y70*1000</f>
        <v>53.270261343902156</v>
      </c>
      <c r="D70" s="57">
        <f t="shared" ref="D70:D79" si="57">D10/Z70*1000</f>
        <v>28.962421258417212</v>
      </c>
      <c r="E70" s="57">
        <f t="shared" ref="E70:E79" si="58">E10/AA70*1000</f>
        <v>64.568200161420506</v>
      </c>
      <c r="F70" s="57">
        <f t="shared" ref="F70:F79" si="59">F10/AB70*1000</f>
        <v>23.928065398479202</v>
      </c>
      <c r="G70" s="57">
        <f t="shared" ref="G70:G79" si="60">G10/AC70*1000</f>
        <v>24.815743986817306</v>
      </c>
      <c r="H70" s="57">
        <f t="shared" ref="H70:H79" si="61">H10/AD70*1000</f>
        <v>2.4500556162624889</v>
      </c>
      <c r="I70" s="57">
        <f t="shared" ref="I70:I79" si="62">I10/AE70*1000</f>
        <v>17.296472302315696</v>
      </c>
      <c r="J70" s="57">
        <f t="shared" ref="J70:J79" si="63">J10/AF70*1000</f>
        <v>12.452774719293288</v>
      </c>
      <c r="K70" s="57">
        <f t="shared" ref="K70:K79" si="64">K10/AG70*1000</f>
        <v>31.552509686620475</v>
      </c>
      <c r="L70" s="57">
        <f t="shared" ref="L70:L79" si="65">L10/AH70*1000</f>
        <v>16.085189479591197</v>
      </c>
      <c r="M70" s="57">
        <f t="shared" ref="M70:M79" si="66">M10/AI70*1000</f>
        <v>21.978612368097796</v>
      </c>
      <c r="N70" s="58">
        <f t="shared" ref="N70:N79" si="67">N10/AJ70*1000</f>
        <v>23.240678106127245</v>
      </c>
      <c r="O70" s="58">
        <f t="shared" ref="O70:O79" si="68">O10/AK70*1000</f>
        <v>16.810642817968059</v>
      </c>
      <c r="P70" s="58">
        <f t="shared" ref="P70:P79" si="69">P10/AL70*1000</f>
        <v>8.1798461339064854</v>
      </c>
      <c r="Q70" s="58">
        <f t="shared" ref="Q70:Q79" si="70">Q10/AM70*1000</f>
        <v>7.4282753587392722</v>
      </c>
      <c r="R70" s="58">
        <f t="shared" ref="R70:R79" si="71">R10/AN70*1000</f>
        <v>4.7362393282084572</v>
      </c>
      <c r="S70" s="58" t="e">
        <f t="shared" ref="S70:S79" si="72">S10/AO70*1000</f>
        <v>#VALUE!</v>
      </c>
      <c r="T70" s="58">
        <f t="shared" ref="T70:T79" si="73">T10/AP70*1000</f>
        <v>1.8867390545550597</v>
      </c>
      <c r="U70" s="58" t="e">
        <f t="shared" ref="U70:U79" si="74">U10/AQ70*1000</f>
        <v>#VALUE!</v>
      </c>
      <c r="W70" s="20" t="s">
        <v>5</v>
      </c>
      <c r="X70" s="70">
        <v>69.902500000000003</v>
      </c>
      <c r="Y70" s="70">
        <v>93.86099999999999</v>
      </c>
      <c r="Z70" s="70">
        <v>69.054999999999978</v>
      </c>
      <c r="AA70" s="70">
        <v>61.949999999999996</v>
      </c>
      <c r="AB70" s="70">
        <v>97.514499999999998</v>
      </c>
      <c r="AC70" s="70">
        <v>94.026330000000002</v>
      </c>
      <c r="AD70" s="70">
        <v>102.0385</v>
      </c>
      <c r="AE70" s="70">
        <v>115.63051500000002</v>
      </c>
      <c r="AF70" s="70">
        <v>133.83897999999999</v>
      </c>
      <c r="AG70" s="70">
        <v>158.46600000000001</v>
      </c>
      <c r="AH70" s="70">
        <v>207.22997000000001</v>
      </c>
      <c r="AI70" s="70">
        <v>204.74450000000002</v>
      </c>
      <c r="AJ70" s="70">
        <v>236.65402424509995</v>
      </c>
      <c r="AK70" s="70">
        <v>237.94449999999995</v>
      </c>
      <c r="AL70" s="70">
        <v>244.50337662339999</v>
      </c>
      <c r="AM70" s="70">
        <v>269.24150000000003</v>
      </c>
      <c r="AN70" s="71">
        <v>263.92247379796754</v>
      </c>
      <c r="AO70" s="70">
        <v>274.55250000000001</v>
      </c>
      <c r="AP70" s="71">
        <v>265.00749999999999</v>
      </c>
    </row>
    <row r="71" spans="1:42" s="53" customFormat="1" ht="15" customHeight="1" x14ac:dyDescent="0.2">
      <c r="A71" s="20" t="s">
        <v>6</v>
      </c>
      <c r="B71" s="57">
        <f t="shared" si="55"/>
        <v>14.961170127646447</v>
      </c>
      <c r="C71" s="57">
        <f t="shared" si="56"/>
        <v>12.075099492464503</v>
      </c>
      <c r="D71" s="57">
        <f t="shared" si="57"/>
        <v>1.2082276582183478</v>
      </c>
      <c r="E71" s="57">
        <f t="shared" si="58"/>
        <v>11.788090241776708</v>
      </c>
      <c r="F71" s="57">
        <f t="shared" si="59"/>
        <v>15.041355749723039</v>
      </c>
      <c r="G71" s="57">
        <f t="shared" si="60"/>
        <v>10.373620197557596</v>
      </c>
      <c r="H71" s="57">
        <f t="shared" si="61"/>
        <v>12.762854894149847</v>
      </c>
      <c r="I71" s="57">
        <f t="shared" si="62"/>
        <v>11.761782182778036</v>
      </c>
      <c r="J71" s="57">
        <f t="shared" si="63"/>
        <v>7.2602682849691069</v>
      </c>
      <c r="K71" s="57">
        <f t="shared" si="64"/>
        <v>13.09742986820808</v>
      </c>
      <c r="L71" s="57">
        <f t="shared" si="65"/>
        <v>11.455283948435326</v>
      </c>
      <c r="M71" s="57">
        <f t="shared" si="66"/>
        <v>22.85210905412605</v>
      </c>
      <c r="N71" s="58">
        <f t="shared" si="67"/>
        <v>21.727302867749035</v>
      </c>
      <c r="O71" s="58">
        <f t="shared" si="68"/>
        <v>16.378343375611404</v>
      </c>
      <c r="P71" s="58">
        <f t="shared" si="69"/>
        <v>10.164063847662963</v>
      </c>
      <c r="Q71" s="58">
        <f t="shared" si="70"/>
        <v>15.804124906010349</v>
      </c>
      <c r="R71" s="58">
        <f t="shared" si="71"/>
        <v>11.006063351287015</v>
      </c>
      <c r="S71" s="58">
        <f t="shared" si="72"/>
        <v>12.689249607861038</v>
      </c>
      <c r="T71" s="58">
        <f t="shared" si="73"/>
        <v>12.696386806254219</v>
      </c>
      <c r="U71" s="58" t="e">
        <f t="shared" si="74"/>
        <v>#DIV/0!</v>
      </c>
      <c r="W71" s="20" t="s">
        <v>6</v>
      </c>
      <c r="X71" s="70">
        <v>697.04250000000013</v>
      </c>
      <c r="Y71" s="70">
        <v>786.74300000000005</v>
      </c>
      <c r="Z71" s="70">
        <v>827.65859000000034</v>
      </c>
      <c r="AA71" s="70">
        <v>805.89814000000013</v>
      </c>
      <c r="AB71" s="70">
        <v>764.55874000000006</v>
      </c>
      <c r="AC71" s="70">
        <v>800.64195500000005</v>
      </c>
      <c r="AD71" s="70">
        <v>919.33454000000006</v>
      </c>
      <c r="AE71" s="70">
        <v>1041.50883</v>
      </c>
      <c r="AF71" s="70">
        <v>1055.9756699999996</v>
      </c>
      <c r="AG71" s="70">
        <v>1119.8125749999999</v>
      </c>
      <c r="AH71" s="70">
        <v>1069.3754999999999</v>
      </c>
      <c r="AI71" s="70">
        <v>962.71201698679988</v>
      </c>
      <c r="AJ71" s="70">
        <v>1113.8059862884002</v>
      </c>
      <c r="AK71" s="70">
        <v>1190.5966038688002</v>
      </c>
      <c r="AL71" s="70">
        <v>1180.6301278557175</v>
      </c>
      <c r="AM71" s="70">
        <v>1065.1227722789999</v>
      </c>
      <c r="AN71" s="71">
        <v>1166.0239382351585</v>
      </c>
      <c r="AO71" s="70">
        <v>1158.4609377447578</v>
      </c>
      <c r="AP71" s="71">
        <v>1142.0572026725999</v>
      </c>
    </row>
    <row r="72" spans="1:42" s="53" customFormat="1" ht="15" customHeight="1" x14ac:dyDescent="0.2">
      <c r="A72" s="20" t="s">
        <v>7</v>
      </c>
      <c r="B72" s="57">
        <f t="shared" si="55"/>
        <v>18.529820851375781</v>
      </c>
      <c r="C72" s="57">
        <f t="shared" si="56"/>
        <v>14.26108753064365</v>
      </c>
      <c r="D72" s="57">
        <f t="shared" si="57"/>
        <v>11.919170316770684</v>
      </c>
      <c r="E72" s="57">
        <f t="shared" si="58"/>
        <v>5.6213428334027222</v>
      </c>
      <c r="F72" s="57">
        <f t="shared" si="59"/>
        <v>21.245263127251715</v>
      </c>
      <c r="G72" s="57">
        <f t="shared" si="60"/>
        <v>10.653102911059666</v>
      </c>
      <c r="H72" s="57">
        <f t="shared" si="61"/>
        <v>13.990016467948308</v>
      </c>
      <c r="I72" s="57">
        <f t="shared" si="62"/>
        <v>14.687426277655785</v>
      </c>
      <c r="J72" s="57">
        <f t="shared" si="63"/>
        <v>13.300147385945992</v>
      </c>
      <c r="K72" s="57">
        <f t="shared" si="64"/>
        <v>10.260706930441534</v>
      </c>
      <c r="L72" s="57">
        <f t="shared" si="65"/>
        <v>20.809477653740061</v>
      </c>
      <c r="M72" s="57">
        <f t="shared" si="66"/>
        <v>25.916892047607604</v>
      </c>
      <c r="N72" s="58">
        <f t="shared" si="67"/>
        <v>16.131460711624033</v>
      </c>
      <c r="O72" s="58">
        <f t="shared" si="68"/>
        <v>10.771148026604852</v>
      </c>
      <c r="P72" s="58">
        <f t="shared" si="69"/>
        <v>11.332475259600137</v>
      </c>
      <c r="Q72" s="58">
        <f t="shared" si="70"/>
        <v>9.735789214298773</v>
      </c>
      <c r="R72" s="58">
        <f t="shared" si="71"/>
        <v>8.8873496437579931</v>
      </c>
      <c r="S72" s="58">
        <f t="shared" si="72"/>
        <v>9.7984354926024544</v>
      </c>
      <c r="T72" s="58">
        <f t="shared" si="73"/>
        <v>8.6994070157557086</v>
      </c>
      <c r="U72" s="58" t="e">
        <f t="shared" si="74"/>
        <v>#DIV/0!</v>
      </c>
      <c r="W72" s="20" t="s">
        <v>7</v>
      </c>
      <c r="X72" s="70">
        <v>1295.2094999999999</v>
      </c>
      <c r="Y72" s="70">
        <v>1799.7692400000003</v>
      </c>
      <c r="Z72" s="70">
        <v>1468.2229999999997</v>
      </c>
      <c r="AA72" s="70">
        <v>1423.1474999999998</v>
      </c>
      <c r="AB72" s="70">
        <v>1372.8550450000005</v>
      </c>
      <c r="AC72" s="70">
        <v>1343.3749049999999</v>
      </c>
      <c r="AD72" s="70">
        <v>1756.0141349999997</v>
      </c>
      <c r="AE72" s="70">
        <v>1912.0663350000007</v>
      </c>
      <c r="AF72" s="70">
        <v>2067.6462599999995</v>
      </c>
      <c r="AG72" s="70">
        <v>2111.6153899999999</v>
      </c>
      <c r="AH72" s="70">
        <v>2116.0229999999997</v>
      </c>
      <c r="AI72" s="70">
        <v>2136.315826951593</v>
      </c>
      <c r="AJ72" s="70">
        <v>2190.3368805202358</v>
      </c>
      <c r="AK72" s="70">
        <v>2321.0153586460542</v>
      </c>
      <c r="AL72" s="70">
        <v>2316.3518471185453</v>
      </c>
      <c r="AM72" s="70">
        <v>2191.2279388712996</v>
      </c>
      <c r="AN72" s="71">
        <v>2475.4286577946941</v>
      </c>
      <c r="AO72" s="70">
        <v>2228.2468818432176</v>
      </c>
      <c r="AP72" s="71">
        <v>2318.1656669405538</v>
      </c>
    </row>
    <row r="73" spans="1:42" s="53" customFormat="1" ht="15" customHeight="1" x14ac:dyDescent="0.2">
      <c r="A73" s="20" t="s">
        <v>8</v>
      </c>
      <c r="B73" s="57">
        <f t="shared" si="55"/>
        <v>16.629995985703747</v>
      </c>
      <c r="C73" s="57">
        <f t="shared" si="56"/>
        <v>7.8003995340008467</v>
      </c>
      <c r="D73" s="57">
        <f t="shared" si="57"/>
        <v>6.6863205756584456</v>
      </c>
      <c r="E73" s="57">
        <f t="shared" si="58"/>
        <v>11.49947200995657</v>
      </c>
      <c r="F73" s="57">
        <f t="shared" si="59"/>
        <v>6.7699976405724982</v>
      </c>
      <c r="G73" s="57">
        <f t="shared" si="60"/>
        <v>6.3763896989922948</v>
      </c>
      <c r="H73" s="57">
        <f t="shared" si="61"/>
        <v>6.917362913211635</v>
      </c>
      <c r="I73" s="57">
        <f t="shared" si="62"/>
        <v>9.7154801782798188</v>
      </c>
      <c r="J73" s="57">
        <f t="shared" si="63"/>
        <v>7.5010125620778574</v>
      </c>
      <c r="K73" s="57">
        <f t="shared" si="64"/>
        <v>11.416370629910787</v>
      </c>
      <c r="L73" s="57">
        <f t="shared" si="65"/>
        <v>13.974469100011291</v>
      </c>
      <c r="M73" s="57">
        <f t="shared" si="66"/>
        <v>15.857119448212835</v>
      </c>
      <c r="N73" s="58">
        <f t="shared" si="67"/>
        <v>10.79328571169393</v>
      </c>
      <c r="O73" s="58">
        <f t="shared" si="68"/>
        <v>8.9860996804632798</v>
      </c>
      <c r="P73" s="58">
        <f t="shared" si="69"/>
        <v>11.523200974285219</v>
      </c>
      <c r="Q73" s="58">
        <f t="shared" si="70"/>
        <v>6.6427751478371073</v>
      </c>
      <c r="R73" s="58">
        <f t="shared" si="71"/>
        <v>6.432526608262064</v>
      </c>
      <c r="S73" s="58">
        <f t="shared" si="72"/>
        <v>7.4932473518813962</v>
      </c>
      <c r="T73" s="58">
        <f t="shared" si="73"/>
        <v>12.537126709433714</v>
      </c>
      <c r="U73" s="58" t="e">
        <f t="shared" si="74"/>
        <v>#DIV/0!</v>
      </c>
      <c r="W73" s="20" t="s">
        <v>8</v>
      </c>
      <c r="X73" s="70">
        <v>1082.3815</v>
      </c>
      <c r="Y73" s="70">
        <v>1217.8863350000001</v>
      </c>
      <c r="Z73" s="70">
        <v>1445.7378400000002</v>
      </c>
      <c r="AA73" s="70">
        <v>1521.8090000000002</v>
      </c>
      <c r="AB73" s="70">
        <v>1600.1975050000003</v>
      </c>
      <c r="AC73" s="70">
        <v>1725.1141349999994</v>
      </c>
      <c r="AD73" s="70">
        <v>1879.3288949999996</v>
      </c>
      <c r="AE73" s="70">
        <v>1763.50865</v>
      </c>
      <c r="AF73" s="70">
        <v>1955.2915750000004</v>
      </c>
      <c r="AG73" s="70">
        <v>1795.666999999999</v>
      </c>
      <c r="AH73" s="70">
        <v>1926.1316100000001</v>
      </c>
      <c r="AI73" s="70">
        <v>1986.4894190193029</v>
      </c>
      <c r="AJ73" s="70">
        <v>2239.0463212220366</v>
      </c>
      <c r="AK73" s="70">
        <v>2418.5502171296707</v>
      </c>
      <c r="AL73" s="70">
        <v>2429.8803832792505</v>
      </c>
      <c r="AM73" s="70">
        <v>2308.2722193789559</v>
      </c>
      <c r="AN73" s="71">
        <v>2331.8986322938335</v>
      </c>
      <c r="AO73" s="70">
        <v>2339.884500000001</v>
      </c>
      <c r="AP73" s="71">
        <v>2193.4850494337979</v>
      </c>
    </row>
    <row r="74" spans="1:42" s="53" customFormat="1" ht="15" customHeight="1" x14ac:dyDescent="0.2">
      <c r="A74" s="20" t="s">
        <v>9</v>
      </c>
      <c r="B74" s="57">
        <f t="shared" si="55"/>
        <v>8.2187723818241576</v>
      </c>
      <c r="C74" s="57">
        <f t="shared" si="56"/>
        <v>2.5888803821940574</v>
      </c>
      <c r="D74" s="57">
        <f t="shared" si="57"/>
        <v>5.9157945799490061</v>
      </c>
      <c r="E74" s="57">
        <f t="shared" si="58"/>
        <v>11.083166503484886</v>
      </c>
      <c r="F74" s="57">
        <f t="shared" si="59"/>
        <v>14.042399139632423</v>
      </c>
      <c r="G74" s="57">
        <f t="shared" si="60"/>
        <v>8.4766766096651676</v>
      </c>
      <c r="H74" s="57">
        <f t="shared" si="61"/>
        <v>5.1919032202823345</v>
      </c>
      <c r="I74" s="57">
        <f t="shared" si="62"/>
        <v>9.529364291066555</v>
      </c>
      <c r="J74" s="57">
        <f t="shared" si="63"/>
        <v>10.538724202500976</v>
      </c>
      <c r="K74" s="57">
        <f t="shared" si="64"/>
        <v>14.495900813675965</v>
      </c>
      <c r="L74" s="57">
        <f t="shared" si="65"/>
        <v>14.279430298550571</v>
      </c>
      <c r="M74" s="57">
        <f t="shared" si="66"/>
        <v>14.784450272089765</v>
      </c>
      <c r="N74" s="58">
        <f t="shared" si="67"/>
        <v>13.167042049818276</v>
      </c>
      <c r="O74" s="58">
        <f t="shared" si="68"/>
        <v>10.443451183862248</v>
      </c>
      <c r="P74" s="58">
        <f t="shared" si="69"/>
        <v>9.6656745304532645</v>
      </c>
      <c r="Q74" s="58">
        <f t="shared" si="70"/>
        <v>9.1195030561225092</v>
      </c>
      <c r="R74" s="58">
        <f t="shared" si="71"/>
        <v>9.9137936249999825</v>
      </c>
      <c r="S74" s="58">
        <f t="shared" si="72"/>
        <v>5.847718037480794</v>
      </c>
      <c r="T74" s="58">
        <f t="shared" si="73"/>
        <v>8.5518153335049156</v>
      </c>
      <c r="U74" s="58" t="e">
        <f t="shared" si="74"/>
        <v>#DIV/0!</v>
      </c>
      <c r="W74" s="20" t="s">
        <v>9</v>
      </c>
      <c r="X74" s="70">
        <v>1981.52638</v>
      </c>
      <c r="Y74" s="70">
        <v>2124.4704999999999</v>
      </c>
      <c r="Z74" s="70">
        <v>2197.5070000000001</v>
      </c>
      <c r="AA74" s="70">
        <v>2218.0785000000001</v>
      </c>
      <c r="AB74" s="70">
        <v>2088.9118049999993</v>
      </c>
      <c r="AC74" s="70">
        <v>2211.9517900000001</v>
      </c>
      <c r="AD74" s="70">
        <v>2407.5949549999996</v>
      </c>
      <c r="AE74" s="70">
        <v>2618.2229199999997</v>
      </c>
      <c r="AF74" s="70">
        <v>2561.9799400000002</v>
      </c>
      <c r="AG74" s="70">
        <v>2585.2957300000003</v>
      </c>
      <c r="AH74" s="70">
        <v>2409.0596950000004</v>
      </c>
      <c r="AI74" s="70">
        <v>2352.6971035889192</v>
      </c>
      <c r="AJ74" s="70">
        <v>2506.2576602355002</v>
      </c>
      <c r="AK74" s="70">
        <v>2575.7768697733991</v>
      </c>
      <c r="AL74" s="70">
        <v>2710.6230317866261</v>
      </c>
      <c r="AM74" s="70">
        <v>2677.4119726046019</v>
      </c>
      <c r="AN74" s="71">
        <v>2676.4056562992432</v>
      </c>
      <c r="AO74" s="70">
        <v>2664.8571688053989</v>
      </c>
      <c r="AP74" s="71">
        <v>2669.9984088612464</v>
      </c>
    </row>
    <row r="75" spans="1:42" s="53" customFormat="1" ht="15" customHeight="1" x14ac:dyDescent="0.2">
      <c r="A75" s="20" t="s">
        <v>16</v>
      </c>
      <c r="B75" s="57">
        <f t="shared" si="55"/>
        <v>9.4844218662674891</v>
      </c>
      <c r="C75" s="57">
        <f t="shared" si="56"/>
        <v>10.12914875688967</v>
      </c>
      <c r="D75" s="57">
        <f t="shared" si="57"/>
        <v>10.83593553810308</v>
      </c>
      <c r="E75" s="57">
        <f t="shared" si="58"/>
        <v>8.8354299563191105</v>
      </c>
      <c r="F75" s="57">
        <f t="shared" si="59"/>
        <v>12.10165190952155</v>
      </c>
      <c r="G75" s="57">
        <f t="shared" si="60"/>
        <v>6.0334211885650113</v>
      </c>
      <c r="H75" s="57">
        <f t="shared" si="61"/>
        <v>6.2074994925714</v>
      </c>
      <c r="I75" s="57">
        <f t="shared" si="62"/>
        <v>15.035326250792549</v>
      </c>
      <c r="J75" s="57">
        <f t="shared" si="63"/>
        <v>8.9071827081566433</v>
      </c>
      <c r="K75" s="57">
        <f t="shared" si="64"/>
        <v>5.0234697258110383</v>
      </c>
      <c r="L75" s="57">
        <f t="shared" si="65"/>
        <v>7.3475730768744452</v>
      </c>
      <c r="M75" s="57">
        <f t="shared" si="66"/>
        <v>11.457841145397751</v>
      </c>
      <c r="N75" s="58">
        <f t="shared" si="67"/>
        <v>9.389148828889617</v>
      </c>
      <c r="O75" s="58">
        <f t="shared" si="68"/>
        <v>5.9124510663668133</v>
      </c>
      <c r="P75" s="58">
        <f t="shared" si="69"/>
        <v>7.281027914229254</v>
      </c>
      <c r="Q75" s="58">
        <f t="shared" si="70"/>
        <v>5.5867620466729608</v>
      </c>
      <c r="R75" s="58">
        <f t="shared" si="71"/>
        <v>6.4099779842636968</v>
      </c>
      <c r="S75" s="58">
        <f t="shared" si="72"/>
        <v>3.4544963637048656</v>
      </c>
      <c r="T75" s="58">
        <f t="shared" si="73"/>
        <v>3.1292007299844475</v>
      </c>
      <c r="U75" s="58" t="e">
        <f t="shared" si="74"/>
        <v>#DIV/0!</v>
      </c>
      <c r="W75" s="20" t="s">
        <v>16</v>
      </c>
      <c r="X75" s="70">
        <v>685.33434000000011</v>
      </c>
      <c r="Y75" s="70">
        <v>592.34987499999988</v>
      </c>
      <c r="Z75" s="70">
        <v>553.71314999999993</v>
      </c>
      <c r="AA75" s="70">
        <v>679.08409999999969</v>
      </c>
      <c r="AB75" s="70">
        <v>661.06677499999978</v>
      </c>
      <c r="AC75" s="70">
        <v>696.12246000000005</v>
      </c>
      <c r="AD75" s="70">
        <v>724.92958000000021</v>
      </c>
      <c r="AE75" s="70">
        <v>764.86534500000005</v>
      </c>
      <c r="AF75" s="70">
        <v>898.15155499999992</v>
      </c>
      <c r="AG75" s="70">
        <v>995.32798499999944</v>
      </c>
      <c r="AH75" s="70">
        <v>998.06197999999983</v>
      </c>
      <c r="AI75" s="70">
        <v>960.04123817149866</v>
      </c>
      <c r="AJ75" s="70">
        <v>1038.4327884972997</v>
      </c>
      <c r="AK75" s="70">
        <v>1127.5639479860113</v>
      </c>
      <c r="AL75" s="70">
        <v>1155.9723113020955</v>
      </c>
      <c r="AM75" s="70">
        <v>1223.1294757582762</v>
      </c>
      <c r="AN75" s="71">
        <v>1144.0496911746727</v>
      </c>
      <c r="AO75" s="70">
        <v>1157.9111913466004</v>
      </c>
      <c r="AP75" s="71">
        <v>1118.4964794563996</v>
      </c>
    </row>
    <row r="76" spans="1:42" s="53" customFormat="1" ht="15" customHeight="1" x14ac:dyDescent="0.2">
      <c r="A76" s="20" t="s">
        <v>10</v>
      </c>
      <c r="B76" s="57">
        <f t="shared" si="55"/>
        <v>4.2887165003570589</v>
      </c>
      <c r="C76" s="57">
        <f t="shared" si="56"/>
        <v>4.6154554265316143</v>
      </c>
      <c r="D76" s="57">
        <f t="shared" si="57"/>
        <v>2.7338587777886074</v>
      </c>
      <c r="E76" s="57">
        <f t="shared" si="58"/>
        <v>2.7046076175629539</v>
      </c>
      <c r="F76" s="57">
        <f t="shared" si="59"/>
        <v>5.7347006546651818</v>
      </c>
      <c r="G76" s="57">
        <f t="shared" si="60"/>
        <v>2.2143237725899585</v>
      </c>
      <c r="H76" s="57">
        <f t="shared" si="61"/>
        <v>5.3819125248430097</v>
      </c>
      <c r="I76" s="57">
        <f t="shared" si="62"/>
        <v>5.0813045927161218</v>
      </c>
      <c r="J76" s="57">
        <f t="shared" si="63"/>
        <v>6.5387305537393337</v>
      </c>
      <c r="K76" s="57">
        <f t="shared" si="64"/>
        <v>5.3354271193574681</v>
      </c>
      <c r="L76" s="57">
        <f t="shared" si="65"/>
        <v>6.5080166458961193</v>
      </c>
      <c r="M76" s="57">
        <f t="shared" si="66"/>
        <v>7.1166824331399221</v>
      </c>
      <c r="N76" s="58">
        <f t="shared" si="67"/>
        <v>6.1755868308034696</v>
      </c>
      <c r="O76" s="58">
        <f t="shared" si="68"/>
        <v>3.8121447792601986</v>
      </c>
      <c r="P76" s="58">
        <f t="shared" si="69"/>
        <v>4.2928948832990059</v>
      </c>
      <c r="Q76" s="58">
        <f t="shared" si="70"/>
        <v>4.322045534933701</v>
      </c>
      <c r="R76" s="58">
        <f t="shared" si="71"/>
        <v>2.916003001406934</v>
      </c>
      <c r="S76" s="58">
        <f t="shared" si="72"/>
        <v>2.4271200948792142</v>
      </c>
      <c r="T76" s="58">
        <f t="shared" si="73"/>
        <v>3.3517984928560982</v>
      </c>
      <c r="U76" s="58" t="e">
        <f t="shared" si="74"/>
        <v>#DIV/0!</v>
      </c>
      <c r="W76" s="20" t="s">
        <v>10</v>
      </c>
      <c r="X76" s="70">
        <v>6062.4198399999996</v>
      </c>
      <c r="Y76" s="70">
        <v>6572.1213900000021</v>
      </c>
      <c r="Z76" s="70">
        <v>6766.991825000001</v>
      </c>
      <c r="AA76" s="70">
        <v>8165.0784349999994</v>
      </c>
      <c r="AB76" s="70">
        <v>8370.0968700000012</v>
      </c>
      <c r="AC76" s="70">
        <v>8731.032729999999</v>
      </c>
      <c r="AD76" s="70">
        <v>8872.3106850000077</v>
      </c>
      <c r="AE76" s="70">
        <v>10627.192095000008</v>
      </c>
      <c r="AF76" s="70">
        <v>10883.865925000015</v>
      </c>
      <c r="AG76" s="70">
        <v>12042.147435000006</v>
      </c>
      <c r="AH76" s="70">
        <v>13048.010059999995</v>
      </c>
      <c r="AI76" s="70">
        <v>13095.989722078919</v>
      </c>
      <c r="AJ76" s="70">
        <v>13019.00567553669</v>
      </c>
      <c r="AK76" s="70">
        <v>13771.77495608873</v>
      </c>
      <c r="AL76" s="70">
        <v>14974.355319861188</v>
      </c>
      <c r="AM76" s="70">
        <v>16172.89763261882</v>
      </c>
      <c r="AN76" s="71">
        <v>17535.418622224381</v>
      </c>
      <c r="AO76" s="70">
        <v>17469.263300755636</v>
      </c>
      <c r="AP76" s="71">
        <v>16757.172839112573</v>
      </c>
    </row>
    <row r="77" spans="1:42" s="53" customFormat="1" ht="15" customHeight="1" x14ac:dyDescent="0.2">
      <c r="A77" s="20" t="s">
        <v>11</v>
      </c>
      <c r="B77" s="57">
        <f t="shared" si="55"/>
        <v>7.8991720063218054</v>
      </c>
      <c r="C77" s="57">
        <f t="shared" si="56"/>
        <v>5.1594064592275215</v>
      </c>
      <c r="D77" s="57">
        <f t="shared" si="57"/>
        <v>6.6310529390774517</v>
      </c>
      <c r="E77" s="57">
        <f t="shared" si="58"/>
        <v>0.86619761323454891</v>
      </c>
      <c r="F77" s="57">
        <f t="shared" si="59"/>
        <v>8.7789816129999103</v>
      </c>
      <c r="G77" s="57">
        <f t="shared" si="60"/>
        <v>6.6489190626371224</v>
      </c>
      <c r="H77" s="57">
        <f t="shared" si="61"/>
        <v>6.2215227361826253</v>
      </c>
      <c r="I77" s="57">
        <f t="shared" si="62"/>
        <v>5.2263151845047808</v>
      </c>
      <c r="J77" s="57">
        <f t="shared" si="63"/>
        <v>5.3575809460349353</v>
      </c>
      <c r="K77" s="57">
        <f t="shared" si="64"/>
        <v>3.4091410443868968</v>
      </c>
      <c r="L77" s="57">
        <f t="shared" si="65"/>
        <v>9.0132928782557222</v>
      </c>
      <c r="M77" s="57">
        <f t="shared" si="66"/>
        <v>6.848603260072367</v>
      </c>
      <c r="N77" s="58">
        <f t="shared" si="67"/>
        <v>8.2613107310584653</v>
      </c>
      <c r="O77" s="58">
        <f t="shared" si="68"/>
        <v>8.7059709783185735</v>
      </c>
      <c r="P77" s="58">
        <f t="shared" si="69"/>
        <v>8.5217283942726176</v>
      </c>
      <c r="Q77" s="58">
        <f t="shared" si="70"/>
        <v>6.3142349956336661</v>
      </c>
      <c r="R77" s="58">
        <f t="shared" si="71"/>
        <v>4.4064327909954777</v>
      </c>
      <c r="S77" s="58">
        <f t="shared" si="72"/>
        <v>3.5921017299225952</v>
      </c>
      <c r="T77" s="58">
        <f t="shared" si="73"/>
        <v>4.1541637985555901</v>
      </c>
      <c r="U77" s="58" t="e">
        <f t="shared" si="74"/>
        <v>#DIV/0!</v>
      </c>
      <c r="W77" s="20" t="s">
        <v>11</v>
      </c>
      <c r="X77" s="70">
        <v>2025.5287500000002</v>
      </c>
      <c r="Y77" s="70">
        <v>2035.1178149999998</v>
      </c>
      <c r="Z77" s="70">
        <v>2010.7414999999996</v>
      </c>
      <c r="AA77" s="70">
        <v>2020.3242000000005</v>
      </c>
      <c r="AB77" s="70">
        <v>1993.3975000000009</v>
      </c>
      <c r="AC77" s="70">
        <v>2155.7388799999999</v>
      </c>
      <c r="AD77" s="70">
        <v>2330.6191449999983</v>
      </c>
      <c r="AE77" s="70">
        <v>2583.0818699999991</v>
      </c>
      <c r="AF77" s="70">
        <v>2846.4338949999992</v>
      </c>
      <c r="AG77" s="70">
        <v>3128.8428749999998</v>
      </c>
      <c r="AH77" s="70">
        <v>3402.3821349999998</v>
      </c>
      <c r="AI77" s="70">
        <v>3419.1886691874984</v>
      </c>
      <c r="AJ77" s="70">
        <v>3127.0259858659847</v>
      </c>
      <c r="AK77" s="70">
        <v>3340.6191458440098</v>
      </c>
      <c r="AL77" s="70">
        <v>3598.6439895546864</v>
      </c>
      <c r="AM77" s="70">
        <v>3463.074573845859</v>
      </c>
      <c r="AN77" s="71">
        <v>3895.8194714206602</v>
      </c>
      <c r="AO77" s="70">
        <v>3813.9231653373063</v>
      </c>
      <c r="AP77" s="71">
        <v>3931.7981007423105</v>
      </c>
    </row>
    <row r="78" spans="1:42" s="53" customFormat="1" ht="15" customHeight="1" x14ac:dyDescent="0.2">
      <c r="A78" s="20" t="s">
        <v>12</v>
      </c>
      <c r="B78" s="57">
        <f t="shared" si="55"/>
        <v>4.8743254093072679</v>
      </c>
      <c r="C78" s="57">
        <f t="shared" si="56"/>
        <v>4.3146850612944956</v>
      </c>
      <c r="D78" s="57">
        <f t="shared" si="57"/>
        <v>3.5220383519425362</v>
      </c>
      <c r="E78" s="57">
        <f t="shared" si="58"/>
        <v>4.891222911622882</v>
      </c>
      <c r="F78" s="57">
        <f t="shared" si="59"/>
        <v>5.8808720047928045</v>
      </c>
      <c r="G78" s="57">
        <f t="shared" si="60"/>
        <v>8.6238887461204108</v>
      </c>
      <c r="H78" s="57">
        <f t="shared" si="61"/>
        <v>5.9601324583518807</v>
      </c>
      <c r="I78" s="57">
        <f t="shared" si="62"/>
        <v>11.415586333205241</v>
      </c>
      <c r="J78" s="57">
        <f t="shared" si="63"/>
        <v>8.4348975568044704</v>
      </c>
      <c r="K78" s="57">
        <f t="shared" si="64"/>
        <v>10.820389178624547</v>
      </c>
      <c r="L78" s="57">
        <f t="shared" si="65"/>
        <v>12.126788829955846</v>
      </c>
      <c r="M78" s="57">
        <f t="shared" si="66"/>
        <v>12.861883129645436</v>
      </c>
      <c r="N78" s="58">
        <f t="shared" si="67"/>
        <v>14.831828968737758</v>
      </c>
      <c r="O78" s="58">
        <f t="shared" si="68"/>
        <v>11.695915015845173</v>
      </c>
      <c r="P78" s="58">
        <f t="shared" si="69"/>
        <v>6.5157932373800378</v>
      </c>
      <c r="Q78" s="58">
        <f t="shared" si="70"/>
        <v>11.293181153630018</v>
      </c>
      <c r="R78" s="58">
        <f t="shared" si="71"/>
        <v>10.676006059043887</v>
      </c>
      <c r="S78" s="58">
        <f t="shared" si="72"/>
        <v>4.8998656487016525</v>
      </c>
      <c r="T78" s="58">
        <f t="shared" si="73"/>
        <v>3.9819396196065791</v>
      </c>
      <c r="U78" s="58" t="e">
        <f t="shared" si="74"/>
        <v>#DIV/0!</v>
      </c>
      <c r="W78" s="20" t="s">
        <v>12</v>
      </c>
      <c r="X78" s="70">
        <v>1709.638285</v>
      </c>
      <c r="Y78" s="70">
        <v>1854.1330100000002</v>
      </c>
      <c r="Z78" s="70">
        <v>1656.2378799999999</v>
      </c>
      <c r="AA78" s="70">
        <v>1840.0306350000001</v>
      </c>
      <c r="AB78" s="70">
        <v>1757.1090349999999</v>
      </c>
      <c r="AC78" s="70">
        <v>1739.3545349999999</v>
      </c>
      <c r="AD78" s="70">
        <v>1901.523735</v>
      </c>
      <c r="AE78" s="70">
        <v>1970.989430000001</v>
      </c>
      <c r="AF78" s="70">
        <v>2094.4731749999996</v>
      </c>
      <c r="AG78" s="70">
        <v>1956.1834900000001</v>
      </c>
      <c r="AH78" s="70">
        <v>2102.7825549999989</v>
      </c>
      <c r="AI78" s="70">
        <v>2319.5151932641156</v>
      </c>
      <c r="AJ78" s="70">
        <v>2667.6862813119355</v>
      </c>
      <c r="AK78" s="70">
        <v>2678.998034004534</v>
      </c>
      <c r="AL78" s="70">
        <v>2839.2552258823271</v>
      </c>
      <c r="AM78" s="70">
        <v>2833.5682891010824</v>
      </c>
      <c r="AN78" s="71">
        <v>3012.9869249575354</v>
      </c>
      <c r="AO78" s="70">
        <v>3170.1549485238015</v>
      </c>
      <c r="AP78" s="71">
        <v>3139.1736676396454</v>
      </c>
    </row>
    <row r="79" spans="1:42" s="53" customFormat="1" ht="15" customHeight="1" x14ac:dyDescent="0.2">
      <c r="A79" s="20" t="s">
        <v>13</v>
      </c>
      <c r="B79" s="57">
        <f t="shared" si="55"/>
        <v>11.665602668804301</v>
      </c>
      <c r="C79" s="57">
        <f t="shared" si="56"/>
        <v>9.4108794373705749</v>
      </c>
      <c r="D79" s="57">
        <f t="shared" si="57"/>
        <v>6.8907467383201757</v>
      </c>
      <c r="E79" s="57">
        <f t="shared" si="58"/>
        <v>5.2957984541014227</v>
      </c>
      <c r="F79" s="57">
        <f t="shared" si="59"/>
        <v>5.6742283719051185</v>
      </c>
      <c r="G79" s="57">
        <f t="shared" si="60"/>
        <v>4.138584181156209</v>
      </c>
      <c r="H79" s="57">
        <f t="shared" si="61"/>
        <v>6.1153733833841706</v>
      </c>
      <c r="I79" s="57">
        <f t="shared" si="62"/>
        <v>7.2402380972739229</v>
      </c>
      <c r="J79" s="57">
        <f t="shared" si="63"/>
        <v>8.1802710016090963</v>
      </c>
      <c r="K79" s="57">
        <f t="shared" si="64"/>
        <v>12.257959936749431</v>
      </c>
      <c r="L79" s="57">
        <f t="shared" si="65"/>
        <v>12.675215831366289</v>
      </c>
      <c r="M79" s="57">
        <f t="shared" si="66"/>
        <v>18.75659992167752</v>
      </c>
      <c r="N79" s="58">
        <f t="shared" si="67"/>
        <v>13.625140750967134</v>
      </c>
      <c r="O79" s="58">
        <f t="shared" si="68"/>
        <v>10.165876251863867</v>
      </c>
      <c r="P79" s="58">
        <f t="shared" si="69"/>
        <v>12.536194668282731</v>
      </c>
      <c r="Q79" s="58">
        <f t="shared" si="70"/>
        <v>11.554180955725403</v>
      </c>
      <c r="R79" s="58">
        <f t="shared" si="71"/>
        <v>8.9301308536253519</v>
      </c>
      <c r="S79" s="58">
        <f t="shared" si="72"/>
        <v>6.9865441185066395</v>
      </c>
      <c r="T79" s="58">
        <f t="shared" si="73"/>
        <v>9.9878563780823733</v>
      </c>
      <c r="U79" s="58" t="e">
        <f t="shared" si="74"/>
        <v>#DIV/0!</v>
      </c>
      <c r="W79" s="20" t="s">
        <v>13</v>
      </c>
      <c r="X79" s="70">
        <v>2371.6448649999988</v>
      </c>
      <c r="Y79" s="70">
        <v>2550.2398749999998</v>
      </c>
      <c r="Z79" s="70">
        <v>2742.808685</v>
      </c>
      <c r="AA79" s="70">
        <v>2926.8485450000003</v>
      </c>
      <c r="AB79" s="70">
        <v>3201.6100650000017</v>
      </c>
      <c r="AC79" s="70">
        <v>3412.3317549999992</v>
      </c>
      <c r="AD79" s="70">
        <v>3924.535509999997</v>
      </c>
      <c r="AE79" s="70">
        <v>4753.5269150000022</v>
      </c>
      <c r="AF79" s="70">
        <v>3708.1086099999984</v>
      </c>
      <c r="AG79" s="70">
        <v>4261.1767050000035</v>
      </c>
      <c r="AH79" s="70">
        <v>4266.8569950000001</v>
      </c>
      <c r="AI79" s="70">
        <v>4253.6138567946</v>
      </c>
      <c r="AJ79" s="70">
        <v>4594.447950606057</v>
      </c>
      <c r="AK79" s="70">
        <v>4967.5993243318362</v>
      </c>
      <c r="AL79" s="70">
        <v>4786.1413760431897</v>
      </c>
      <c r="AM79" s="70">
        <v>4890.0047711302941</v>
      </c>
      <c r="AN79" s="71">
        <v>4871.1492264797398</v>
      </c>
      <c r="AO79" s="70">
        <v>4771.0760524701691</v>
      </c>
      <c r="AP79" s="71">
        <v>4572.2189965485341</v>
      </c>
    </row>
    <row r="80" spans="1:42" s="53" customFormat="1" ht="7.5" customHeigh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AI80" s="54"/>
    </row>
  </sheetData>
  <hyperlinks>
    <hyperlink ref="A2" location="OBSAH!A1" display="Obsah"/>
    <hyperlink ref="AA43" r:id="rId1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Obsah</vt:lpstr>
      <vt:lpstr>Poznámky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Mana Martin</cp:lastModifiedBy>
  <cp:lastPrinted>2024-05-16T08:57:36Z</cp:lastPrinted>
  <dcterms:created xsi:type="dcterms:W3CDTF">2014-01-22T14:27:54Z</dcterms:created>
  <dcterms:modified xsi:type="dcterms:W3CDTF">2025-07-08T14:50:47Z</dcterms:modified>
</cp:coreProperties>
</file>